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EE03A28-1CCA-48E9-8B12-48B246889B9B}" xr6:coauthVersionLast="36" xr6:coauthVersionMax="40" xr10:uidLastSave="{00000000-0000-0000-0000-000000000000}"/>
  <bookViews>
    <workbookView xWindow="945" yWindow="0" windowWidth="27855" windowHeight="12810" tabRatio="721" xr2:uid="{00000000-000D-0000-FFFF-FFFF00000000}"/>
  </bookViews>
  <sheets>
    <sheet name="Feuil1" sheetId="46" r:id="rId1"/>
    <sheet name="Booking" sheetId="11" r:id="rId2"/>
    <sheet name="Lastminute" sheetId="40" r:id="rId3"/>
    <sheet name="Expedia" sheetId="41" r:id="rId4"/>
    <sheet name="Kayak" sheetId="42" r:id="rId5"/>
    <sheet name="Showroomprive" sheetId="43" r:id="rId6"/>
    <sheet name="Regroupement" sheetId="45" r:id="rId7"/>
    <sheet name="Annexe" sheetId="5" r:id="rId8"/>
    <sheet name="BBD" sheetId="9" r:id="rId9"/>
  </sheets>
  <externalReferences>
    <externalReference r:id="rId10"/>
  </externalReferences>
  <definedNames>
    <definedName name="_xlnm._FilterDatabase" localSheetId="1" hidden="1">Booking!$E$2:$E$558</definedName>
    <definedName name="_xlnm._FilterDatabase" localSheetId="3" hidden="1">Expedia!$E$2:$E$558</definedName>
    <definedName name="_xlnm._FilterDatabase" localSheetId="4" hidden="1">Kayak!$E$2:$E$558</definedName>
    <definedName name="_xlnm._FilterDatabase" localSheetId="2" hidden="1">Lastminute!$E$2:$E$558</definedName>
    <definedName name="_xlnm._FilterDatabase" localSheetId="5" hidden="1">Showroomprive!$E$2:$E$558</definedName>
    <definedName name="ChronologieNative_Date_et_heure">#N/A</definedName>
    <definedName name="Machine">[1]Dictionnaries!$A$1:$A$17</definedName>
    <definedName name="Matériaux">[1]Dictionnaries!$E$1:$E$23</definedName>
    <definedName name="Usine">[1]Dictionnaries!$C$1:$C$4</definedName>
  </definedNames>
  <calcPr calcId="191029"/>
  <pivotCaches>
    <pivotCache cacheId="4" r:id="rId11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2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11" l="1"/>
  <c r="D20" i="11"/>
  <c r="E20" i="11"/>
  <c r="F20" i="11"/>
  <c r="G20" i="11"/>
  <c r="C21" i="11"/>
  <c r="D21" i="11"/>
  <c r="E21" i="11"/>
  <c r="F21" i="11"/>
  <c r="G21" i="11"/>
  <c r="C22" i="11"/>
  <c r="D22" i="11"/>
  <c r="E22" i="11"/>
  <c r="F22" i="11"/>
  <c r="G22" i="11"/>
  <c r="C23" i="11"/>
  <c r="D23" i="11"/>
  <c r="E23" i="11"/>
  <c r="F23" i="11"/>
  <c r="G23" i="11"/>
  <c r="D19" i="11"/>
  <c r="E19" i="11"/>
  <c r="F19" i="11"/>
  <c r="G19" i="11"/>
  <c r="C19" i="11"/>
  <c r="C13" i="43" l="1"/>
  <c r="B23" i="45" l="1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39" i="45"/>
  <c r="B40" i="45"/>
  <c r="B41" i="45"/>
  <c r="B42" i="45"/>
  <c r="B43" i="45"/>
  <c r="B44" i="45"/>
  <c r="B45" i="45"/>
  <c r="B46" i="45"/>
  <c r="B47" i="45"/>
  <c r="B48" i="45"/>
  <c r="B49" i="45"/>
  <c r="B50" i="45"/>
  <c r="B51" i="45"/>
  <c r="B52" i="45"/>
  <c r="B53" i="45"/>
  <c r="B54" i="45"/>
  <c r="B55" i="45"/>
  <c r="B56" i="45"/>
  <c r="B57" i="45"/>
  <c r="B58" i="45"/>
  <c r="B59" i="45"/>
  <c r="B60" i="45"/>
  <c r="B61" i="45"/>
  <c r="A16" i="45"/>
  <c r="A17" i="45"/>
  <c r="A18" i="45"/>
  <c r="A19" i="45"/>
  <c r="A20" i="45"/>
  <c r="A21" i="45"/>
  <c r="A22" i="45"/>
  <c r="A23" i="45"/>
  <c r="A24" i="45"/>
  <c r="A25" i="45"/>
  <c r="A26" i="45"/>
  <c r="A27" i="45"/>
  <c r="A28" i="45"/>
  <c r="A29" i="45"/>
  <c r="A30" i="45"/>
  <c r="A31" i="45"/>
  <c r="A32" i="45"/>
  <c r="A33" i="45"/>
  <c r="A34" i="45"/>
  <c r="A35" i="45"/>
  <c r="A36" i="45"/>
  <c r="A37" i="45"/>
  <c r="A38" i="45"/>
  <c r="A39" i="45"/>
  <c r="A40" i="45"/>
  <c r="A41" i="45"/>
  <c r="A42" i="45"/>
  <c r="A43" i="45"/>
  <c r="A44" i="45"/>
  <c r="A45" i="45"/>
  <c r="A46" i="45"/>
  <c r="A47" i="45"/>
  <c r="A48" i="45"/>
  <c r="A49" i="45"/>
  <c r="A50" i="45"/>
  <c r="A51" i="45"/>
  <c r="A52" i="45"/>
  <c r="A53" i="45"/>
  <c r="A54" i="45"/>
  <c r="A55" i="45"/>
  <c r="A56" i="45"/>
  <c r="A57" i="45"/>
  <c r="A58" i="45"/>
  <c r="A59" i="45"/>
  <c r="A60" i="45"/>
  <c r="A61" i="45"/>
  <c r="J61" i="45" l="1"/>
  <c r="K61" i="45" l="1"/>
  <c r="G61" i="45" l="1"/>
  <c r="F61" i="45"/>
  <c r="E1" i="45"/>
  <c r="B18" i="45" l="1"/>
  <c r="B21" i="45"/>
  <c r="B16" i="45"/>
  <c r="B17" i="45"/>
  <c r="B19" i="45"/>
  <c r="B20" i="45"/>
  <c r="B22" i="45"/>
  <c r="C16" i="40" l="1"/>
  <c r="J558" i="43" l="1"/>
  <c r="J557" i="43"/>
  <c r="J556" i="43"/>
  <c r="J555" i="43"/>
  <c r="J554" i="43"/>
  <c r="J553" i="43"/>
  <c r="J552" i="43"/>
  <c r="J551" i="43"/>
  <c r="J550" i="43"/>
  <c r="J549" i="43"/>
  <c r="J548" i="43"/>
  <c r="J547" i="43"/>
  <c r="J546" i="43"/>
  <c r="J545" i="43"/>
  <c r="J544" i="43"/>
  <c r="J543" i="43"/>
  <c r="J542" i="43"/>
  <c r="J541" i="43"/>
  <c r="J540" i="43"/>
  <c r="J539" i="43"/>
  <c r="J538" i="43"/>
  <c r="J537" i="43"/>
  <c r="J536" i="43"/>
  <c r="J535" i="43"/>
  <c r="J534" i="43"/>
  <c r="J533" i="43"/>
  <c r="J532" i="43"/>
  <c r="J531" i="43"/>
  <c r="J530" i="43"/>
  <c r="J529" i="43"/>
  <c r="J528" i="43"/>
  <c r="J527" i="43"/>
  <c r="J526" i="43"/>
  <c r="J525" i="43"/>
  <c r="J524" i="43"/>
  <c r="J523" i="43"/>
  <c r="J522" i="43"/>
  <c r="J521" i="43"/>
  <c r="J520" i="43"/>
  <c r="J519" i="43"/>
  <c r="J518" i="43"/>
  <c r="J517" i="43"/>
  <c r="J516" i="43"/>
  <c r="J515" i="43"/>
  <c r="J514" i="43"/>
  <c r="J513" i="43"/>
  <c r="J512" i="43"/>
  <c r="J511" i="43"/>
  <c r="J510" i="43"/>
  <c r="J509" i="43"/>
  <c r="J508" i="43"/>
  <c r="J507" i="43"/>
  <c r="J506" i="43"/>
  <c r="J505" i="43"/>
  <c r="J504" i="43"/>
  <c r="J503" i="43"/>
  <c r="J502" i="43"/>
  <c r="J501" i="43"/>
  <c r="J500" i="43"/>
  <c r="J499" i="43"/>
  <c r="J498" i="43"/>
  <c r="J497" i="43"/>
  <c r="J496" i="43"/>
  <c r="J495" i="43"/>
  <c r="J494" i="43"/>
  <c r="J493" i="43"/>
  <c r="J492" i="43"/>
  <c r="J491" i="43"/>
  <c r="J490" i="43"/>
  <c r="J489" i="43"/>
  <c r="J488" i="43"/>
  <c r="J487" i="43"/>
  <c r="J486" i="43"/>
  <c r="J485" i="43"/>
  <c r="J484" i="43"/>
  <c r="J483" i="43"/>
  <c r="J482" i="43"/>
  <c r="J481" i="43"/>
  <c r="J480" i="43"/>
  <c r="J479" i="43"/>
  <c r="J478" i="43"/>
  <c r="J477" i="43"/>
  <c r="J476" i="43"/>
  <c r="J475" i="43"/>
  <c r="J474" i="43"/>
  <c r="J473" i="43"/>
  <c r="J472" i="43"/>
  <c r="J471" i="43"/>
  <c r="J470" i="43"/>
  <c r="J469" i="43"/>
  <c r="J468" i="43"/>
  <c r="J467" i="43"/>
  <c r="J466" i="43"/>
  <c r="J465" i="43"/>
  <c r="J464" i="43"/>
  <c r="J463" i="43"/>
  <c r="J462" i="43"/>
  <c r="J461" i="43"/>
  <c r="J460" i="43"/>
  <c r="J459" i="43"/>
  <c r="J458" i="43"/>
  <c r="J457" i="43"/>
  <c r="J456" i="43"/>
  <c r="J455" i="43"/>
  <c r="J454" i="43"/>
  <c r="J453" i="43"/>
  <c r="J452" i="43"/>
  <c r="J451" i="43"/>
  <c r="J450" i="43"/>
  <c r="J449" i="43"/>
  <c r="J448" i="43"/>
  <c r="J447" i="43"/>
  <c r="J446" i="43"/>
  <c r="J445" i="43"/>
  <c r="J444" i="43"/>
  <c r="J443" i="43"/>
  <c r="J442" i="43"/>
  <c r="J441" i="43"/>
  <c r="J440" i="43"/>
  <c r="J439" i="43"/>
  <c r="J438" i="43"/>
  <c r="J437" i="43"/>
  <c r="J436" i="43"/>
  <c r="J435" i="43"/>
  <c r="J434" i="43"/>
  <c r="J433" i="43"/>
  <c r="J432" i="43"/>
  <c r="J431" i="43"/>
  <c r="J430" i="43"/>
  <c r="J429" i="43"/>
  <c r="J428" i="43"/>
  <c r="J427" i="43"/>
  <c r="J426" i="43"/>
  <c r="J425" i="43"/>
  <c r="J424" i="43"/>
  <c r="J423" i="43"/>
  <c r="J422" i="43"/>
  <c r="J421" i="43"/>
  <c r="J420" i="43"/>
  <c r="J419" i="43"/>
  <c r="J418" i="43"/>
  <c r="J417" i="43"/>
  <c r="J416" i="43"/>
  <c r="J415" i="43"/>
  <c r="J414" i="43"/>
  <c r="J413" i="43"/>
  <c r="J412" i="43"/>
  <c r="J411" i="43"/>
  <c r="J410" i="43"/>
  <c r="J409" i="43"/>
  <c r="J408" i="43"/>
  <c r="J407" i="43"/>
  <c r="J406" i="43"/>
  <c r="J405" i="43"/>
  <c r="J404" i="43"/>
  <c r="J403" i="43"/>
  <c r="J402" i="43"/>
  <c r="J401" i="43"/>
  <c r="J400" i="43"/>
  <c r="J399" i="43"/>
  <c r="J398" i="43"/>
  <c r="J397" i="43"/>
  <c r="J396" i="43"/>
  <c r="J395" i="43"/>
  <c r="J394" i="43"/>
  <c r="J393" i="43"/>
  <c r="J392" i="43"/>
  <c r="J391" i="43"/>
  <c r="J390" i="43"/>
  <c r="J389" i="43"/>
  <c r="J388" i="43"/>
  <c r="J387" i="43"/>
  <c r="J386" i="43"/>
  <c r="J385" i="43"/>
  <c r="J384" i="43"/>
  <c r="J383" i="43"/>
  <c r="J382" i="43"/>
  <c r="J381" i="43"/>
  <c r="J380" i="43"/>
  <c r="J379" i="43"/>
  <c r="J378" i="43"/>
  <c r="J377" i="43"/>
  <c r="J376" i="43"/>
  <c r="J375" i="43"/>
  <c r="J374" i="43"/>
  <c r="J373" i="43"/>
  <c r="J372" i="43"/>
  <c r="J371" i="43"/>
  <c r="J370" i="43"/>
  <c r="J369" i="43"/>
  <c r="J368" i="43"/>
  <c r="J367" i="43"/>
  <c r="J366" i="43"/>
  <c r="J365" i="43"/>
  <c r="J364" i="43"/>
  <c r="J363" i="43"/>
  <c r="J362" i="43"/>
  <c r="J361" i="43"/>
  <c r="J360" i="43"/>
  <c r="J359" i="43"/>
  <c r="J358" i="43"/>
  <c r="J357" i="43"/>
  <c r="J356" i="43"/>
  <c r="J355" i="43"/>
  <c r="J354" i="43"/>
  <c r="J353" i="43"/>
  <c r="J352" i="43"/>
  <c r="J351" i="43"/>
  <c r="J350" i="43"/>
  <c r="J349" i="43"/>
  <c r="J348" i="43"/>
  <c r="J347" i="43"/>
  <c r="J346" i="43"/>
  <c r="J345" i="43"/>
  <c r="J344" i="43"/>
  <c r="J343" i="43"/>
  <c r="J342" i="43"/>
  <c r="J341" i="43"/>
  <c r="J340" i="43"/>
  <c r="J339" i="43"/>
  <c r="J338" i="43"/>
  <c r="J337" i="43"/>
  <c r="J336" i="43"/>
  <c r="J335" i="43"/>
  <c r="J334" i="43"/>
  <c r="J333" i="43"/>
  <c r="J332" i="43"/>
  <c r="J331" i="43"/>
  <c r="J330" i="43"/>
  <c r="J329" i="43"/>
  <c r="J328" i="43"/>
  <c r="J327" i="43"/>
  <c r="J326" i="43"/>
  <c r="J325" i="43"/>
  <c r="J324" i="43"/>
  <c r="J323" i="43"/>
  <c r="J322" i="43"/>
  <c r="J321" i="43"/>
  <c r="J320" i="43"/>
  <c r="J319" i="43"/>
  <c r="J318" i="43"/>
  <c r="J317" i="43"/>
  <c r="J316" i="43"/>
  <c r="J315" i="43"/>
  <c r="J314" i="43"/>
  <c r="J313" i="43"/>
  <c r="J312" i="43"/>
  <c r="J311" i="43"/>
  <c r="J310" i="43"/>
  <c r="J309" i="43"/>
  <c r="J308" i="43"/>
  <c r="J307" i="43"/>
  <c r="J306" i="43"/>
  <c r="J305" i="43"/>
  <c r="J304" i="43"/>
  <c r="J303" i="43"/>
  <c r="J302" i="43"/>
  <c r="J301" i="43"/>
  <c r="J300" i="43"/>
  <c r="J299" i="43"/>
  <c r="J298" i="43"/>
  <c r="J297" i="43"/>
  <c r="J296" i="43"/>
  <c r="J295" i="43"/>
  <c r="J294" i="43"/>
  <c r="J293" i="43"/>
  <c r="J292" i="43"/>
  <c r="J291" i="43"/>
  <c r="J290" i="43"/>
  <c r="J289" i="43"/>
  <c r="J288" i="43"/>
  <c r="J287" i="43"/>
  <c r="J286" i="43"/>
  <c r="J285" i="43"/>
  <c r="J284" i="43"/>
  <c r="J283" i="43"/>
  <c r="J282" i="43"/>
  <c r="J281" i="43"/>
  <c r="J280" i="43"/>
  <c r="J279" i="43"/>
  <c r="J278" i="43"/>
  <c r="J277" i="43"/>
  <c r="J276" i="43"/>
  <c r="J275" i="43"/>
  <c r="J274" i="43"/>
  <c r="J273" i="43"/>
  <c r="J272" i="43"/>
  <c r="J271" i="43"/>
  <c r="J270" i="43"/>
  <c r="J269" i="43"/>
  <c r="J268" i="43"/>
  <c r="J267" i="43"/>
  <c r="J266" i="43"/>
  <c r="J265" i="43"/>
  <c r="J264" i="43"/>
  <c r="J263" i="43"/>
  <c r="J262" i="43"/>
  <c r="J261" i="43"/>
  <c r="J260" i="43"/>
  <c r="J259" i="43"/>
  <c r="J258" i="43"/>
  <c r="C250" i="43"/>
  <c r="C249" i="43"/>
  <c r="C248" i="43"/>
  <c r="C247" i="43"/>
  <c r="C246" i="43"/>
  <c r="C245" i="43"/>
  <c r="C244" i="43"/>
  <c r="C243" i="43"/>
  <c r="C242" i="43"/>
  <c r="C241" i="43"/>
  <c r="C240" i="43"/>
  <c r="C239" i="43"/>
  <c r="C238" i="43"/>
  <c r="C237" i="43"/>
  <c r="C236" i="43"/>
  <c r="C235" i="43"/>
  <c r="C234" i="43"/>
  <c r="C233" i="43"/>
  <c r="C232" i="43"/>
  <c r="C231" i="43"/>
  <c r="C230" i="43"/>
  <c r="C229" i="43"/>
  <c r="C228" i="43"/>
  <c r="C227" i="43"/>
  <c r="C226" i="43"/>
  <c r="C225" i="43"/>
  <c r="C224" i="43"/>
  <c r="C223" i="43"/>
  <c r="C222" i="43"/>
  <c r="C221" i="43"/>
  <c r="C220" i="43"/>
  <c r="C219" i="43"/>
  <c r="C218" i="43"/>
  <c r="C217" i="43"/>
  <c r="C216" i="43"/>
  <c r="C215" i="43"/>
  <c r="C214" i="43"/>
  <c r="C213" i="43"/>
  <c r="C212" i="43"/>
  <c r="C211" i="43"/>
  <c r="C210" i="43"/>
  <c r="C209" i="43"/>
  <c r="C208" i="43"/>
  <c r="C207" i="43"/>
  <c r="C206" i="43"/>
  <c r="C205" i="43"/>
  <c r="C204" i="43"/>
  <c r="C203" i="43"/>
  <c r="C202" i="43"/>
  <c r="C201" i="43"/>
  <c r="C200" i="43"/>
  <c r="C199" i="43"/>
  <c r="C198" i="43"/>
  <c r="C197" i="43"/>
  <c r="C196" i="43"/>
  <c r="C195" i="43"/>
  <c r="C194" i="43"/>
  <c r="C193" i="43"/>
  <c r="C192" i="43"/>
  <c r="C191" i="43"/>
  <c r="C190" i="43"/>
  <c r="C189" i="43"/>
  <c r="C188" i="43"/>
  <c r="C187" i="43"/>
  <c r="C186" i="43"/>
  <c r="C185" i="43"/>
  <c r="C184" i="43"/>
  <c r="C183" i="43"/>
  <c r="C182" i="43"/>
  <c r="C181" i="43"/>
  <c r="C180" i="43"/>
  <c r="C179" i="43"/>
  <c r="C178" i="43"/>
  <c r="C177" i="43"/>
  <c r="C176" i="43"/>
  <c r="C175" i="43"/>
  <c r="C174" i="43"/>
  <c r="C173" i="43"/>
  <c r="C172" i="43"/>
  <c r="C171" i="43"/>
  <c r="C170" i="43"/>
  <c r="C169" i="43"/>
  <c r="C168" i="43"/>
  <c r="C167" i="43"/>
  <c r="C166" i="43"/>
  <c r="C165" i="43"/>
  <c r="C164" i="43"/>
  <c r="C163" i="43"/>
  <c r="C162" i="43"/>
  <c r="C161" i="43"/>
  <c r="C160" i="43"/>
  <c r="C159" i="43"/>
  <c r="C158" i="43"/>
  <c r="C157" i="43"/>
  <c r="C156" i="43"/>
  <c r="C155" i="43"/>
  <c r="C154" i="43"/>
  <c r="C153" i="43"/>
  <c r="C152" i="43"/>
  <c r="C151" i="43"/>
  <c r="C150" i="43"/>
  <c r="C149" i="43"/>
  <c r="C148" i="43"/>
  <c r="C147" i="43"/>
  <c r="C146" i="43"/>
  <c r="C145" i="43"/>
  <c r="C144" i="43"/>
  <c r="C143" i="43"/>
  <c r="C142" i="43"/>
  <c r="C141" i="43"/>
  <c r="C140" i="43"/>
  <c r="C139" i="43"/>
  <c r="C138" i="43"/>
  <c r="C137" i="43"/>
  <c r="C136" i="43"/>
  <c r="C135" i="43"/>
  <c r="C134" i="43"/>
  <c r="C133" i="43"/>
  <c r="C132" i="43"/>
  <c r="C131" i="43"/>
  <c r="C130" i="43"/>
  <c r="C129" i="43"/>
  <c r="C128" i="43"/>
  <c r="C127" i="43"/>
  <c r="C126" i="43"/>
  <c r="C125" i="43"/>
  <c r="C124" i="43"/>
  <c r="C123" i="43"/>
  <c r="C122" i="43"/>
  <c r="C121" i="43"/>
  <c r="C120" i="43"/>
  <c r="C119" i="43"/>
  <c r="C118" i="43"/>
  <c r="C117" i="43"/>
  <c r="C116" i="43"/>
  <c r="C115" i="43"/>
  <c r="C114" i="43"/>
  <c r="C113" i="43"/>
  <c r="C112" i="43"/>
  <c r="C111" i="43"/>
  <c r="C110" i="43"/>
  <c r="C109" i="43"/>
  <c r="C108" i="43"/>
  <c r="C107" i="43"/>
  <c r="C106" i="43"/>
  <c r="C105" i="43"/>
  <c r="C104" i="43"/>
  <c r="C103" i="43"/>
  <c r="C102" i="43"/>
  <c r="C101" i="43"/>
  <c r="C100" i="43"/>
  <c r="C99" i="43"/>
  <c r="C98" i="43"/>
  <c r="C97" i="43"/>
  <c r="C96" i="43"/>
  <c r="C95" i="43"/>
  <c r="C94" i="43"/>
  <c r="C93" i="43"/>
  <c r="C92" i="43"/>
  <c r="C91" i="43"/>
  <c r="C90" i="43"/>
  <c r="C89" i="43"/>
  <c r="C88" i="43"/>
  <c r="C87" i="43"/>
  <c r="C86" i="43"/>
  <c r="C85" i="43"/>
  <c r="C84" i="43"/>
  <c r="C83" i="43"/>
  <c r="C82" i="43"/>
  <c r="C81" i="43"/>
  <c r="C80" i="43"/>
  <c r="C79" i="43"/>
  <c r="C78" i="43"/>
  <c r="C77" i="43"/>
  <c r="C76" i="43"/>
  <c r="C75" i="43"/>
  <c r="C74" i="43"/>
  <c r="C73" i="43"/>
  <c r="C72" i="43"/>
  <c r="C71" i="43"/>
  <c r="C70" i="43"/>
  <c r="C69" i="43"/>
  <c r="C68" i="43"/>
  <c r="C67" i="43"/>
  <c r="C66" i="43"/>
  <c r="C65" i="43"/>
  <c r="C64" i="43"/>
  <c r="C63" i="43"/>
  <c r="C62" i="43"/>
  <c r="C61" i="43"/>
  <c r="C60" i="43"/>
  <c r="C59" i="43"/>
  <c r="C58" i="43"/>
  <c r="C57" i="43"/>
  <c r="C56" i="43"/>
  <c r="C55" i="43"/>
  <c r="C54" i="43"/>
  <c r="C53" i="43"/>
  <c r="C52" i="43"/>
  <c r="C51" i="43"/>
  <c r="C50" i="43"/>
  <c r="C49" i="43"/>
  <c r="C48" i="43"/>
  <c r="C47" i="43"/>
  <c r="C46" i="43"/>
  <c r="C45" i="43"/>
  <c r="C44" i="43"/>
  <c r="C43" i="43"/>
  <c r="C42" i="43"/>
  <c r="C41" i="43"/>
  <c r="C40" i="43"/>
  <c r="C39" i="43"/>
  <c r="C38" i="43"/>
  <c r="C37" i="43"/>
  <c r="C36" i="43"/>
  <c r="C35" i="43"/>
  <c r="C34" i="43"/>
  <c r="C33" i="43"/>
  <c r="C32" i="43"/>
  <c r="C31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6" i="43"/>
  <c r="C15" i="43"/>
  <c r="C14" i="43"/>
  <c r="J558" i="42"/>
  <c r="J557" i="42"/>
  <c r="J556" i="42"/>
  <c r="J555" i="42"/>
  <c r="J554" i="42"/>
  <c r="J553" i="42"/>
  <c r="J552" i="42"/>
  <c r="J551" i="42"/>
  <c r="J550" i="42"/>
  <c r="J549" i="42"/>
  <c r="J548" i="42"/>
  <c r="J547" i="42"/>
  <c r="J546" i="42"/>
  <c r="J545" i="42"/>
  <c r="J544" i="42"/>
  <c r="J543" i="42"/>
  <c r="J542" i="42"/>
  <c r="J541" i="42"/>
  <c r="J540" i="42"/>
  <c r="J539" i="42"/>
  <c r="J538" i="42"/>
  <c r="J537" i="42"/>
  <c r="J536" i="42"/>
  <c r="J535" i="42"/>
  <c r="J534" i="42"/>
  <c r="J533" i="42"/>
  <c r="J532" i="42"/>
  <c r="J531" i="42"/>
  <c r="J530" i="42"/>
  <c r="J529" i="42"/>
  <c r="J528" i="42"/>
  <c r="J527" i="42"/>
  <c r="J526" i="42"/>
  <c r="J525" i="42"/>
  <c r="J524" i="42"/>
  <c r="J523" i="42"/>
  <c r="J522" i="42"/>
  <c r="J521" i="42"/>
  <c r="J520" i="42"/>
  <c r="J519" i="42"/>
  <c r="J518" i="42"/>
  <c r="J517" i="42"/>
  <c r="J516" i="42"/>
  <c r="J515" i="42"/>
  <c r="J514" i="42"/>
  <c r="J513" i="42"/>
  <c r="J512" i="42"/>
  <c r="J511" i="42"/>
  <c r="J510" i="42"/>
  <c r="J509" i="42"/>
  <c r="J508" i="42"/>
  <c r="J507" i="42"/>
  <c r="J506" i="42"/>
  <c r="J505" i="42"/>
  <c r="J504" i="42"/>
  <c r="J503" i="42"/>
  <c r="J502" i="42"/>
  <c r="J501" i="42"/>
  <c r="J500" i="42"/>
  <c r="J499" i="42"/>
  <c r="J498" i="42"/>
  <c r="J497" i="42"/>
  <c r="J496" i="42"/>
  <c r="J495" i="42"/>
  <c r="J494" i="42"/>
  <c r="J493" i="42"/>
  <c r="J492" i="42"/>
  <c r="J491" i="42"/>
  <c r="J490" i="42"/>
  <c r="J489" i="42"/>
  <c r="J488" i="42"/>
  <c r="J487" i="42"/>
  <c r="J486" i="42"/>
  <c r="J485" i="42"/>
  <c r="J484" i="42"/>
  <c r="J483" i="42"/>
  <c r="J482" i="42"/>
  <c r="J481" i="42"/>
  <c r="J480" i="42"/>
  <c r="J479" i="42"/>
  <c r="J478" i="42"/>
  <c r="J477" i="42"/>
  <c r="J476" i="42"/>
  <c r="J475" i="42"/>
  <c r="J474" i="42"/>
  <c r="J473" i="42"/>
  <c r="J472" i="42"/>
  <c r="J471" i="42"/>
  <c r="J470" i="42"/>
  <c r="J469" i="42"/>
  <c r="J468" i="42"/>
  <c r="J467" i="42"/>
  <c r="J466" i="42"/>
  <c r="J465" i="42"/>
  <c r="J464" i="42"/>
  <c r="J463" i="42"/>
  <c r="J462" i="42"/>
  <c r="J461" i="42"/>
  <c r="J460" i="42"/>
  <c r="J459" i="42"/>
  <c r="J458" i="42"/>
  <c r="J457" i="42"/>
  <c r="J456" i="42"/>
  <c r="J455" i="42"/>
  <c r="J454" i="42"/>
  <c r="J453" i="42"/>
  <c r="J452" i="42"/>
  <c r="J451" i="42"/>
  <c r="J450" i="42"/>
  <c r="J449" i="42"/>
  <c r="J448" i="42"/>
  <c r="J447" i="42"/>
  <c r="J446" i="42"/>
  <c r="J445" i="42"/>
  <c r="J444" i="42"/>
  <c r="J443" i="42"/>
  <c r="J442" i="42"/>
  <c r="J441" i="42"/>
  <c r="J440" i="42"/>
  <c r="J439" i="42"/>
  <c r="J438" i="42"/>
  <c r="J437" i="42"/>
  <c r="J436" i="42"/>
  <c r="J435" i="42"/>
  <c r="J434" i="42"/>
  <c r="J433" i="42"/>
  <c r="J432" i="42"/>
  <c r="J431" i="42"/>
  <c r="J430" i="42"/>
  <c r="J429" i="42"/>
  <c r="J428" i="42"/>
  <c r="J427" i="42"/>
  <c r="J426" i="42"/>
  <c r="J425" i="42"/>
  <c r="J424" i="42"/>
  <c r="J423" i="42"/>
  <c r="J422" i="42"/>
  <c r="J421" i="42"/>
  <c r="J420" i="42"/>
  <c r="J419" i="42"/>
  <c r="J418" i="42"/>
  <c r="J417" i="42"/>
  <c r="J416" i="42"/>
  <c r="J415" i="42"/>
  <c r="J414" i="42"/>
  <c r="J413" i="42"/>
  <c r="J412" i="42"/>
  <c r="J411" i="42"/>
  <c r="J410" i="42"/>
  <c r="J409" i="42"/>
  <c r="J408" i="42"/>
  <c r="J407" i="42"/>
  <c r="J406" i="42"/>
  <c r="J405" i="42"/>
  <c r="J404" i="42"/>
  <c r="J403" i="42"/>
  <c r="J402" i="42"/>
  <c r="J401" i="42"/>
  <c r="J400" i="42"/>
  <c r="J399" i="42"/>
  <c r="J398" i="42"/>
  <c r="J397" i="42"/>
  <c r="J396" i="42"/>
  <c r="J395" i="42"/>
  <c r="J394" i="42"/>
  <c r="J393" i="42"/>
  <c r="J392" i="42"/>
  <c r="J391" i="42"/>
  <c r="J390" i="42"/>
  <c r="J389" i="42"/>
  <c r="J388" i="42"/>
  <c r="J387" i="42"/>
  <c r="J386" i="42"/>
  <c r="J385" i="42"/>
  <c r="J384" i="42"/>
  <c r="J383" i="42"/>
  <c r="J382" i="42"/>
  <c r="J381" i="42"/>
  <c r="J380" i="42"/>
  <c r="J379" i="42"/>
  <c r="J378" i="42"/>
  <c r="J377" i="42"/>
  <c r="J376" i="42"/>
  <c r="J375" i="42"/>
  <c r="J374" i="42"/>
  <c r="J373" i="42"/>
  <c r="J372" i="42"/>
  <c r="J371" i="42"/>
  <c r="J370" i="42"/>
  <c r="J369" i="42"/>
  <c r="J368" i="42"/>
  <c r="J367" i="42"/>
  <c r="J366" i="42"/>
  <c r="J365" i="42"/>
  <c r="J364" i="42"/>
  <c r="J363" i="42"/>
  <c r="J362" i="42"/>
  <c r="J361" i="42"/>
  <c r="J360" i="42"/>
  <c r="J359" i="42"/>
  <c r="J358" i="42"/>
  <c r="J357" i="42"/>
  <c r="J356" i="42"/>
  <c r="J355" i="42"/>
  <c r="J354" i="42"/>
  <c r="J353" i="42"/>
  <c r="J352" i="42"/>
  <c r="J351" i="42"/>
  <c r="J350" i="42"/>
  <c r="J349" i="42"/>
  <c r="J348" i="42"/>
  <c r="J347" i="42"/>
  <c r="J346" i="42"/>
  <c r="J345" i="42"/>
  <c r="J344" i="42"/>
  <c r="J343" i="42"/>
  <c r="J342" i="42"/>
  <c r="J341" i="42"/>
  <c r="J340" i="42"/>
  <c r="J339" i="42"/>
  <c r="J338" i="42"/>
  <c r="J337" i="42"/>
  <c r="J336" i="42"/>
  <c r="J335" i="42"/>
  <c r="J334" i="42"/>
  <c r="J333" i="42"/>
  <c r="J332" i="42"/>
  <c r="J331" i="42"/>
  <c r="J330" i="42"/>
  <c r="J329" i="42"/>
  <c r="J328" i="42"/>
  <c r="J327" i="42"/>
  <c r="J326" i="42"/>
  <c r="J325" i="42"/>
  <c r="J324" i="42"/>
  <c r="J323" i="42"/>
  <c r="J322" i="42"/>
  <c r="J321" i="42"/>
  <c r="J320" i="42"/>
  <c r="J319" i="42"/>
  <c r="J318" i="42"/>
  <c r="J317" i="42"/>
  <c r="J316" i="42"/>
  <c r="J315" i="42"/>
  <c r="J314" i="42"/>
  <c r="J313" i="42"/>
  <c r="J312" i="42"/>
  <c r="J311" i="42"/>
  <c r="J310" i="42"/>
  <c r="J309" i="42"/>
  <c r="J308" i="42"/>
  <c r="J307" i="42"/>
  <c r="J306" i="42"/>
  <c r="J305" i="42"/>
  <c r="J304" i="42"/>
  <c r="J303" i="42"/>
  <c r="J302" i="42"/>
  <c r="J301" i="42"/>
  <c r="J300" i="42"/>
  <c r="J299" i="42"/>
  <c r="J298" i="42"/>
  <c r="J297" i="42"/>
  <c r="J296" i="42"/>
  <c r="J295" i="42"/>
  <c r="J294" i="42"/>
  <c r="J293" i="42"/>
  <c r="J292" i="42"/>
  <c r="J291" i="42"/>
  <c r="J290" i="42"/>
  <c r="J289" i="42"/>
  <c r="J288" i="42"/>
  <c r="J287" i="42"/>
  <c r="J286" i="42"/>
  <c r="J285" i="42"/>
  <c r="J284" i="42"/>
  <c r="J283" i="42"/>
  <c r="J282" i="42"/>
  <c r="J281" i="42"/>
  <c r="J280" i="42"/>
  <c r="J279" i="42"/>
  <c r="J278" i="42"/>
  <c r="J277" i="42"/>
  <c r="J276" i="42"/>
  <c r="J275" i="42"/>
  <c r="J274" i="42"/>
  <c r="J273" i="42"/>
  <c r="J272" i="42"/>
  <c r="J271" i="42"/>
  <c r="J270" i="42"/>
  <c r="J269" i="42"/>
  <c r="J268" i="42"/>
  <c r="J267" i="42"/>
  <c r="J266" i="42"/>
  <c r="J265" i="42"/>
  <c r="J264" i="42"/>
  <c r="J263" i="42"/>
  <c r="J262" i="42"/>
  <c r="C250" i="42"/>
  <c r="C249" i="42"/>
  <c r="C248" i="42"/>
  <c r="C247" i="42"/>
  <c r="C246" i="42"/>
  <c r="C245" i="42"/>
  <c r="C244" i="42"/>
  <c r="C243" i="42"/>
  <c r="C242" i="42"/>
  <c r="C241" i="42"/>
  <c r="C240" i="42"/>
  <c r="C239" i="42"/>
  <c r="C238" i="42"/>
  <c r="C236" i="42"/>
  <c r="C235" i="42"/>
  <c r="C234" i="42"/>
  <c r="C233" i="42"/>
  <c r="C232" i="42"/>
  <c r="C231" i="42"/>
  <c r="C230" i="42"/>
  <c r="C229" i="42"/>
  <c r="C228" i="42"/>
  <c r="C227" i="42"/>
  <c r="C226" i="42"/>
  <c r="C225" i="42"/>
  <c r="C224" i="42"/>
  <c r="C223" i="42"/>
  <c r="C222" i="42"/>
  <c r="C221" i="42"/>
  <c r="C220" i="42"/>
  <c r="C219" i="42"/>
  <c r="C218" i="42"/>
  <c r="C217" i="42"/>
  <c r="C216" i="42"/>
  <c r="C215" i="42"/>
  <c r="C214" i="42"/>
  <c r="C213" i="42"/>
  <c r="C212" i="42"/>
  <c r="C211" i="42"/>
  <c r="C210" i="42"/>
  <c r="C209" i="42"/>
  <c r="C208" i="42"/>
  <c r="C207" i="42"/>
  <c r="C206" i="42"/>
  <c r="C205" i="42"/>
  <c r="C204" i="42"/>
  <c r="C203" i="42"/>
  <c r="C202" i="42"/>
  <c r="C201" i="42"/>
  <c r="C200" i="42"/>
  <c r="C199" i="42"/>
  <c r="C198" i="42"/>
  <c r="C197" i="42"/>
  <c r="C196" i="42"/>
  <c r="C195" i="42"/>
  <c r="C194" i="42"/>
  <c r="C193" i="42"/>
  <c r="C192" i="42"/>
  <c r="C191" i="42"/>
  <c r="C190" i="42"/>
  <c r="C189" i="42"/>
  <c r="C188" i="42"/>
  <c r="C187" i="42"/>
  <c r="C186" i="42"/>
  <c r="C185" i="42"/>
  <c r="C184" i="42"/>
  <c r="C183" i="42"/>
  <c r="C182" i="42"/>
  <c r="C181" i="42"/>
  <c r="C180" i="42"/>
  <c r="C179" i="42"/>
  <c r="C178" i="42"/>
  <c r="C177" i="42"/>
  <c r="C176" i="42"/>
  <c r="C175" i="42"/>
  <c r="C174" i="42"/>
  <c r="C173" i="42"/>
  <c r="C172" i="42"/>
  <c r="C171" i="42"/>
  <c r="C170" i="42"/>
  <c r="C169" i="42"/>
  <c r="C168" i="42"/>
  <c r="C167" i="42"/>
  <c r="C166" i="42"/>
  <c r="C165" i="42"/>
  <c r="C164" i="42"/>
  <c r="C163" i="42"/>
  <c r="C162" i="42"/>
  <c r="C161" i="42"/>
  <c r="C160" i="42"/>
  <c r="C159" i="42"/>
  <c r="C158" i="42"/>
  <c r="C157" i="42"/>
  <c r="C156" i="42"/>
  <c r="C155" i="42"/>
  <c r="C154" i="42"/>
  <c r="C153" i="42"/>
  <c r="C152" i="42"/>
  <c r="C151" i="42"/>
  <c r="C150" i="42"/>
  <c r="C149" i="42"/>
  <c r="C148" i="42"/>
  <c r="C147" i="42"/>
  <c r="C146" i="42"/>
  <c r="C145" i="42"/>
  <c r="C144" i="42"/>
  <c r="C143" i="42"/>
  <c r="C142" i="42"/>
  <c r="C141" i="42"/>
  <c r="C140" i="42"/>
  <c r="C139" i="42"/>
  <c r="C138" i="42"/>
  <c r="C137" i="42"/>
  <c r="C136" i="42"/>
  <c r="C135" i="42"/>
  <c r="C134" i="42"/>
  <c r="C133" i="42"/>
  <c r="C132" i="42"/>
  <c r="C131" i="42"/>
  <c r="C130" i="42"/>
  <c r="C129" i="42"/>
  <c r="C128" i="42"/>
  <c r="C127" i="42"/>
  <c r="C126" i="42"/>
  <c r="C125" i="42"/>
  <c r="C124" i="42"/>
  <c r="C123" i="42"/>
  <c r="C122" i="42"/>
  <c r="C121" i="42"/>
  <c r="C120" i="42"/>
  <c r="C119" i="42"/>
  <c r="C118" i="42"/>
  <c r="C117" i="42"/>
  <c r="C116" i="42"/>
  <c r="C115" i="42"/>
  <c r="C114" i="42"/>
  <c r="C113" i="42"/>
  <c r="C112" i="42"/>
  <c r="C111" i="42"/>
  <c r="C110" i="42"/>
  <c r="C109" i="42"/>
  <c r="C108" i="42"/>
  <c r="C107" i="42"/>
  <c r="C106" i="42"/>
  <c r="C105" i="42"/>
  <c r="C104" i="42"/>
  <c r="C103" i="42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J558" i="41"/>
  <c r="J557" i="41"/>
  <c r="J556" i="41"/>
  <c r="J555" i="41"/>
  <c r="J554" i="41"/>
  <c r="J553" i="41"/>
  <c r="J552" i="41"/>
  <c r="J551" i="41"/>
  <c r="J550" i="41"/>
  <c r="J549" i="41"/>
  <c r="J548" i="41"/>
  <c r="J547" i="41"/>
  <c r="J546" i="41"/>
  <c r="J545" i="41"/>
  <c r="J544" i="41"/>
  <c r="J543" i="41"/>
  <c r="J542" i="41"/>
  <c r="J541" i="41"/>
  <c r="J540" i="41"/>
  <c r="J539" i="41"/>
  <c r="J538" i="41"/>
  <c r="J537" i="41"/>
  <c r="J536" i="41"/>
  <c r="J535" i="41"/>
  <c r="J534" i="41"/>
  <c r="J533" i="41"/>
  <c r="J532" i="41"/>
  <c r="J531" i="41"/>
  <c r="J530" i="41"/>
  <c r="J529" i="41"/>
  <c r="J528" i="41"/>
  <c r="J527" i="41"/>
  <c r="J526" i="41"/>
  <c r="J525" i="41"/>
  <c r="J524" i="41"/>
  <c r="J523" i="41"/>
  <c r="J522" i="41"/>
  <c r="J521" i="41"/>
  <c r="J520" i="41"/>
  <c r="J519" i="41"/>
  <c r="J518" i="41"/>
  <c r="J517" i="41"/>
  <c r="J516" i="41"/>
  <c r="J515" i="41"/>
  <c r="J514" i="41"/>
  <c r="J513" i="41"/>
  <c r="J512" i="41"/>
  <c r="J511" i="41"/>
  <c r="J510" i="41"/>
  <c r="J509" i="41"/>
  <c r="J508" i="41"/>
  <c r="J507" i="41"/>
  <c r="J506" i="41"/>
  <c r="J505" i="41"/>
  <c r="J504" i="41"/>
  <c r="J503" i="41"/>
  <c r="J502" i="41"/>
  <c r="J501" i="41"/>
  <c r="J500" i="41"/>
  <c r="J499" i="41"/>
  <c r="J498" i="41"/>
  <c r="J497" i="41"/>
  <c r="J496" i="41"/>
  <c r="J495" i="41"/>
  <c r="J494" i="41"/>
  <c r="J493" i="41"/>
  <c r="J492" i="41"/>
  <c r="J491" i="41"/>
  <c r="J490" i="41"/>
  <c r="J489" i="41"/>
  <c r="J488" i="41"/>
  <c r="J487" i="41"/>
  <c r="J486" i="41"/>
  <c r="J485" i="41"/>
  <c r="J484" i="41"/>
  <c r="J483" i="41"/>
  <c r="J482" i="41"/>
  <c r="J481" i="41"/>
  <c r="J480" i="41"/>
  <c r="J479" i="41"/>
  <c r="J478" i="41"/>
  <c r="J477" i="41"/>
  <c r="J476" i="41"/>
  <c r="J475" i="41"/>
  <c r="J474" i="41"/>
  <c r="J473" i="41"/>
  <c r="J472" i="41"/>
  <c r="J471" i="41"/>
  <c r="J470" i="41"/>
  <c r="J469" i="41"/>
  <c r="J468" i="41"/>
  <c r="J467" i="41"/>
  <c r="J466" i="41"/>
  <c r="J465" i="41"/>
  <c r="J464" i="41"/>
  <c r="J463" i="41"/>
  <c r="J462" i="41"/>
  <c r="J461" i="41"/>
  <c r="J460" i="41"/>
  <c r="J459" i="41"/>
  <c r="J458" i="41"/>
  <c r="J457" i="41"/>
  <c r="J456" i="41"/>
  <c r="J455" i="41"/>
  <c r="J454" i="41"/>
  <c r="J453" i="41"/>
  <c r="J452" i="41"/>
  <c r="J451" i="41"/>
  <c r="J450" i="41"/>
  <c r="J449" i="41"/>
  <c r="J448" i="41"/>
  <c r="J447" i="41"/>
  <c r="J446" i="41"/>
  <c r="J445" i="41"/>
  <c r="J444" i="41"/>
  <c r="J443" i="41"/>
  <c r="J442" i="41"/>
  <c r="J441" i="41"/>
  <c r="J440" i="41"/>
  <c r="J439" i="41"/>
  <c r="J438" i="41"/>
  <c r="J437" i="41"/>
  <c r="J436" i="41"/>
  <c r="J435" i="41"/>
  <c r="J434" i="41"/>
  <c r="J433" i="41"/>
  <c r="J432" i="41"/>
  <c r="J431" i="41"/>
  <c r="J430" i="41"/>
  <c r="J429" i="41"/>
  <c r="J428" i="41"/>
  <c r="J427" i="41"/>
  <c r="J426" i="41"/>
  <c r="J425" i="41"/>
  <c r="J424" i="41"/>
  <c r="J423" i="41"/>
  <c r="J422" i="41"/>
  <c r="J421" i="41"/>
  <c r="J420" i="41"/>
  <c r="J419" i="41"/>
  <c r="J418" i="41"/>
  <c r="J417" i="41"/>
  <c r="J416" i="41"/>
  <c r="J415" i="41"/>
  <c r="J414" i="41"/>
  <c r="J413" i="41"/>
  <c r="J412" i="41"/>
  <c r="J411" i="41"/>
  <c r="J410" i="41"/>
  <c r="J409" i="41"/>
  <c r="J408" i="41"/>
  <c r="J407" i="41"/>
  <c r="J406" i="41"/>
  <c r="J405" i="41"/>
  <c r="J404" i="41"/>
  <c r="J403" i="41"/>
  <c r="J402" i="41"/>
  <c r="J401" i="41"/>
  <c r="J400" i="41"/>
  <c r="J399" i="41"/>
  <c r="J398" i="41"/>
  <c r="J397" i="41"/>
  <c r="J396" i="41"/>
  <c r="J395" i="41"/>
  <c r="J394" i="41"/>
  <c r="J393" i="41"/>
  <c r="J392" i="41"/>
  <c r="J391" i="41"/>
  <c r="J390" i="41"/>
  <c r="J389" i="41"/>
  <c r="J388" i="41"/>
  <c r="J387" i="41"/>
  <c r="J386" i="41"/>
  <c r="J385" i="41"/>
  <c r="J384" i="41"/>
  <c r="J383" i="41"/>
  <c r="J382" i="41"/>
  <c r="J381" i="41"/>
  <c r="J380" i="41"/>
  <c r="J379" i="41"/>
  <c r="J378" i="41"/>
  <c r="J377" i="41"/>
  <c r="J376" i="41"/>
  <c r="J375" i="41"/>
  <c r="J374" i="41"/>
  <c r="J373" i="41"/>
  <c r="J372" i="41"/>
  <c r="J371" i="41"/>
  <c r="J370" i="41"/>
  <c r="J369" i="41"/>
  <c r="J368" i="41"/>
  <c r="J367" i="41"/>
  <c r="J366" i="41"/>
  <c r="J365" i="41"/>
  <c r="J364" i="41"/>
  <c r="J363" i="41"/>
  <c r="J362" i="41"/>
  <c r="J361" i="41"/>
  <c r="J360" i="41"/>
  <c r="J359" i="41"/>
  <c r="J358" i="41"/>
  <c r="J357" i="41"/>
  <c r="J356" i="41"/>
  <c r="J355" i="41"/>
  <c r="J354" i="41"/>
  <c r="J353" i="41"/>
  <c r="J352" i="41"/>
  <c r="J351" i="41"/>
  <c r="J350" i="41"/>
  <c r="J349" i="41"/>
  <c r="J348" i="41"/>
  <c r="J347" i="41"/>
  <c r="J346" i="41"/>
  <c r="J345" i="41"/>
  <c r="J344" i="41"/>
  <c r="J343" i="41"/>
  <c r="J342" i="41"/>
  <c r="J341" i="41"/>
  <c r="J340" i="41"/>
  <c r="J339" i="41"/>
  <c r="J338" i="41"/>
  <c r="J337" i="41"/>
  <c r="J336" i="41"/>
  <c r="J335" i="41"/>
  <c r="J334" i="41"/>
  <c r="J333" i="41"/>
  <c r="J332" i="41"/>
  <c r="J331" i="41"/>
  <c r="J330" i="41"/>
  <c r="J329" i="41"/>
  <c r="J328" i="41"/>
  <c r="J327" i="41"/>
  <c r="J326" i="41"/>
  <c r="J325" i="41"/>
  <c r="J324" i="41"/>
  <c r="J323" i="41"/>
  <c r="J322" i="41"/>
  <c r="J321" i="41"/>
  <c r="J320" i="41"/>
  <c r="J319" i="41"/>
  <c r="J318" i="41"/>
  <c r="J317" i="41"/>
  <c r="J316" i="41"/>
  <c r="J315" i="41"/>
  <c r="J314" i="41"/>
  <c r="J313" i="41"/>
  <c r="J312" i="41"/>
  <c r="J311" i="41"/>
  <c r="J310" i="41"/>
  <c r="J309" i="41"/>
  <c r="J308" i="41"/>
  <c r="J307" i="41"/>
  <c r="J306" i="41"/>
  <c r="J305" i="41"/>
  <c r="J304" i="41"/>
  <c r="J303" i="41"/>
  <c r="J302" i="41"/>
  <c r="J301" i="41"/>
  <c r="J300" i="41"/>
  <c r="J299" i="41"/>
  <c r="J298" i="41"/>
  <c r="J297" i="41"/>
  <c r="J296" i="41"/>
  <c r="J295" i="41"/>
  <c r="J294" i="41"/>
  <c r="J293" i="41"/>
  <c r="J292" i="41"/>
  <c r="J291" i="41"/>
  <c r="J290" i="41"/>
  <c r="J289" i="41"/>
  <c r="J288" i="41"/>
  <c r="J287" i="41"/>
  <c r="J286" i="41"/>
  <c r="J285" i="41"/>
  <c r="J284" i="41"/>
  <c r="J283" i="41"/>
  <c r="J282" i="41"/>
  <c r="J281" i="41"/>
  <c r="J280" i="41"/>
  <c r="J279" i="41"/>
  <c r="J278" i="41"/>
  <c r="J277" i="41"/>
  <c r="J276" i="41"/>
  <c r="J275" i="41"/>
  <c r="J274" i="41"/>
  <c r="J273" i="41"/>
  <c r="J272" i="41"/>
  <c r="J271" i="41"/>
  <c r="J270" i="41"/>
  <c r="J269" i="41"/>
  <c r="J268" i="41"/>
  <c r="J267" i="41"/>
  <c r="J266" i="41"/>
  <c r="J265" i="41"/>
  <c r="J264" i="41"/>
  <c r="J263" i="41"/>
  <c r="J262" i="41"/>
  <c r="J261" i="41"/>
  <c r="J260" i="41"/>
  <c r="J259" i="41"/>
  <c r="J258" i="41"/>
  <c r="J257" i="41"/>
  <c r="J256" i="41"/>
  <c r="C250" i="41"/>
  <c r="C249" i="41"/>
  <c r="C248" i="41"/>
  <c r="C247" i="41"/>
  <c r="C246" i="41"/>
  <c r="C245" i="41"/>
  <c r="C244" i="41"/>
  <c r="C243" i="41"/>
  <c r="C242" i="41"/>
  <c r="C241" i="41"/>
  <c r="C240" i="41"/>
  <c r="C239" i="41"/>
  <c r="C238" i="41"/>
  <c r="C237" i="41"/>
  <c r="C236" i="41"/>
  <c r="C235" i="41"/>
  <c r="C234" i="41"/>
  <c r="C233" i="41"/>
  <c r="C232" i="41"/>
  <c r="C231" i="41"/>
  <c r="C230" i="41"/>
  <c r="C229" i="41"/>
  <c r="C228" i="41"/>
  <c r="C227" i="41"/>
  <c r="C226" i="41"/>
  <c r="C225" i="41"/>
  <c r="C224" i="41"/>
  <c r="C223" i="41"/>
  <c r="C222" i="41"/>
  <c r="C221" i="41"/>
  <c r="C220" i="41"/>
  <c r="C219" i="41"/>
  <c r="C218" i="41"/>
  <c r="C217" i="41"/>
  <c r="C216" i="41"/>
  <c r="C215" i="41"/>
  <c r="C214" i="41"/>
  <c r="C213" i="41"/>
  <c r="C212" i="41"/>
  <c r="C211" i="41"/>
  <c r="C210" i="41"/>
  <c r="C209" i="41"/>
  <c r="C208" i="41"/>
  <c r="C207" i="41"/>
  <c r="C206" i="41"/>
  <c r="C205" i="41"/>
  <c r="C204" i="41"/>
  <c r="C203" i="41"/>
  <c r="C202" i="41"/>
  <c r="C201" i="41"/>
  <c r="C200" i="41"/>
  <c r="C199" i="41"/>
  <c r="C198" i="41"/>
  <c r="C197" i="41"/>
  <c r="C196" i="41"/>
  <c r="C195" i="41"/>
  <c r="C194" i="41"/>
  <c r="C193" i="41"/>
  <c r="C192" i="41"/>
  <c r="C191" i="41"/>
  <c r="C190" i="41"/>
  <c r="C189" i="41"/>
  <c r="C188" i="41"/>
  <c r="C187" i="41"/>
  <c r="C186" i="41"/>
  <c r="C185" i="41"/>
  <c r="C184" i="41"/>
  <c r="C183" i="41"/>
  <c r="C182" i="41"/>
  <c r="C181" i="41"/>
  <c r="C180" i="41"/>
  <c r="C179" i="41"/>
  <c r="C178" i="41"/>
  <c r="C177" i="41"/>
  <c r="C176" i="41"/>
  <c r="C175" i="41"/>
  <c r="C174" i="41"/>
  <c r="C173" i="41"/>
  <c r="C172" i="41"/>
  <c r="C171" i="41"/>
  <c r="C170" i="41"/>
  <c r="C169" i="41"/>
  <c r="C168" i="41"/>
  <c r="C167" i="41"/>
  <c r="C166" i="41"/>
  <c r="C165" i="41"/>
  <c r="C164" i="41"/>
  <c r="C163" i="41"/>
  <c r="C162" i="41"/>
  <c r="C161" i="41"/>
  <c r="C160" i="41"/>
  <c r="C159" i="41"/>
  <c r="C158" i="41"/>
  <c r="C157" i="41"/>
  <c r="C156" i="41"/>
  <c r="C155" i="41"/>
  <c r="C154" i="41"/>
  <c r="C153" i="41"/>
  <c r="C152" i="41"/>
  <c r="C151" i="41"/>
  <c r="C150" i="41"/>
  <c r="C149" i="41"/>
  <c r="C148" i="41"/>
  <c r="C147" i="41"/>
  <c r="C146" i="41"/>
  <c r="C145" i="41"/>
  <c r="C144" i="41"/>
  <c r="C143" i="41"/>
  <c r="C142" i="41"/>
  <c r="C141" i="41"/>
  <c r="C140" i="41"/>
  <c r="C139" i="41"/>
  <c r="C138" i="41"/>
  <c r="C137" i="41"/>
  <c r="C136" i="41"/>
  <c r="C135" i="41"/>
  <c r="C134" i="41"/>
  <c r="C133" i="41"/>
  <c r="C132" i="41"/>
  <c r="C131" i="41"/>
  <c r="C130" i="41"/>
  <c r="C129" i="41"/>
  <c r="C128" i="41"/>
  <c r="C127" i="41"/>
  <c r="C126" i="41"/>
  <c r="C125" i="41"/>
  <c r="C124" i="41"/>
  <c r="C123" i="41"/>
  <c r="C122" i="41"/>
  <c r="C121" i="41"/>
  <c r="C120" i="41"/>
  <c r="C119" i="41"/>
  <c r="C118" i="41"/>
  <c r="C117" i="41"/>
  <c r="C116" i="41"/>
  <c r="C115" i="41"/>
  <c r="C114" i="41"/>
  <c r="C113" i="41"/>
  <c r="C112" i="41"/>
  <c r="C111" i="41"/>
  <c r="C110" i="41"/>
  <c r="C109" i="41"/>
  <c r="C108" i="41"/>
  <c r="C107" i="41"/>
  <c r="C106" i="41"/>
  <c r="C105" i="41"/>
  <c r="C104" i="41"/>
  <c r="C103" i="41"/>
  <c r="C102" i="41"/>
  <c r="C101" i="41"/>
  <c r="C100" i="41"/>
  <c r="C99" i="41"/>
  <c r="C98" i="41"/>
  <c r="C97" i="41"/>
  <c r="C96" i="41"/>
  <c r="C95" i="41"/>
  <c r="C94" i="41"/>
  <c r="C93" i="41"/>
  <c r="C92" i="41"/>
  <c r="C91" i="41"/>
  <c r="C90" i="41"/>
  <c r="C89" i="41"/>
  <c r="C88" i="41"/>
  <c r="C87" i="41"/>
  <c r="C86" i="41"/>
  <c r="C85" i="41"/>
  <c r="C84" i="41"/>
  <c r="C83" i="41"/>
  <c r="C82" i="41"/>
  <c r="C81" i="41"/>
  <c r="C80" i="41"/>
  <c r="C79" i="41"/>
  <c r="C78" i="41"/>
  <c r="C77" i="41"/>
  <c r="C76" i="41"/>
  <c r="C75" i="41"/>
  <c r="C74" i="41"/>
  <c r="C73" i="41"/>
  <c r="C72" i="41"/>
  <c r="C71" i="41"/>
  <c r="C70" i="41"/>
  <c r="C69" i="41"/>
  <c r="C68" i="41"/>
  <c r="C67" i="41"/>
  <c r="C66" i="41"/>
  <c r="C65" i="41"/>
  <c r="C64" i="41"/>
  <c r="C63" i="41"/>
  <c r="C62" i="41"/>
  <c r="C61" i="41"/>
  <c r="C60" i="41"/>
  <c r="C59" i="41"/>
  <c r="C58" i="41"/>
  <c r="C57" i="41"/>
  <c r="C56" i="41"/>
  <c r="C55" i="41"/>
  <c r="C54" i="41"/>
  <c r="C53" i="41"/>
  <c r="C52" i="41"/>
  <c r="C51" i="41"/>
  <c r="C50" i="41"/>
  <c r="C49" i="41"/>
  <c r="C48" i="41"/>
  <c r="C47" i="41"/>
  <c r="C46" i="41"/>
  <c r="C45" i="41"/>
  <c r="C44" i="41"/>
  <c r="C43" i="41"/>
  <c r="C42" i="41"/>
  <c r="C41" i="41"/>
  <c r="C40" i="41"/>
  <c r="C39" i="41"/>
  <c r="C38" i="41"/>
  <c r="C37" i="41"/>
  <c r="C36" i="41"/>
  <c r="C35" i="41"/>
  <c r="C34" i="41"/>
  <c r="C33" i="41"/>
  <c r="C32" i="41"/>
  <c r="C31" i="41"/>
  <c r="C30" i="41"/>
  <c r="C29" i="41"/>
  <c r="C28" i="41"/>
  <c r="C27" i="41"/>
  <c r="C26" i="41"/>
  <c r="C25" i="41"/>
  <c r="C24" i="41"/>
  <c r="C23" i="41"/>
  <c r="C22" i="41"/>
  <c r="C21" i="41"/>
  <c r="C20" i="41"/>
  <c r="C19" i="41"/>
  <c r="C18" i="41"/>
  <c r="C17" i="41"/>
  <c r="J558" i="40"/>
  <c r="J557" i="40"/>
  <c r="J556" i="40"/>
  <c r="J555" i="40"/>
  <c r="J554" i="40"/>
  <c r="J553" i="40"/>
  <c r="J552" i="40"/>
  <c r="J551" i="40"/>
  <c r="J550" i="40"/>
  <c r="J549" i="40"/>
  <c r="J548" i="40"/>
  <c r="J547" i="40"/>
  <c r="J546" i="40"/>
  <c r="J545" i="40"/>
  <c r="J544" i="40"/>
  <c r="J543" i="40"/>
  <c r="J542" i="40"/>
  <c r="J541" i="40"/>
  <c r="J540" i="40"/>
  <c r="J539" i="40"/>
  <c r="J538" i="40"/>
  <c r="J537" i="40"/>
  <c r="J536" i="40"/>
  <c r="J535" i="40"/>
  <c r="J534" i="40"/>
  <c r="J533" i="40"/>
  <c r="J532" i="40"/>
  <c r="J531" i="40"/>
  <c r="J530" i="40"/>
  <c r="J529" i="40"/>
  <c r="J528" i="40"/>
  <c r="J527" i="40"/>
  <c r="J526" i="40"/>
  <c r="J525" i="40"/>
  <c r="J524" i="40"/>
  <c r="J523" i="40"/>
  <c r="J522" i="40"/>
  <c r="J521" i="40"/>
  <c r="J520" i="40"/>
  <c r="J519" i="40"/>
  <c r="J518" i="40"/>
  <c r="J517" i="40"/>
  <c r="J516" i="40"/>
  <c r="J515" i="40"/>
  <c r="J514" i="40"/>
  <c r="J513" i="40"/>
  <c r="J512" i="40"/>
  <c r="J511" i="40"/>
  <c r="J510" i="40"/>
  <c r="J509" i="40"/>
  <c r="J508" i="40"/>
  <c r="J507" i="40"/>
  <c r="J506" i="40"/>
  <c r="J505" i="40"/>
  <c r="J504" i="40"/>
  <c r="J503" i="40"/>
  <c r="J502" i="40"/>
  <c r="J501" i="40"/>
  <c r="J500" i="40"/>
  <c r="J499" i="40"/>
  <c r="J498" i="40"/>
  <c r="J497" i="40"/>
  <c r="J496" i="40"/>
  <c r="J495" i="40"/>
  <c r="J494" i="40"/>
  <c r="J493" i="40"/>
  <c r="J492" i="40"/>
  <c r="J491" i="40"/>
  <c r="J490" i="40"/>
  <c r="J489" i="40"/>
  <c r="J488" i="40"/>
  <c r="J487" i="40"/>
  <c r="J486" i="40"/>
  <c r="J485" i="40"/>
  <c r="J484" i="40"/>
  <c r="J483" i="40"/>
  <c r="J482" i="40"/>
  <c r="J481" i="40"/>
  <c r="J480" i="40"/>
  <c r="J479" i="40"/>
  <c r="J478" i="40"/>
  <c r="J477" i="40"/>
  <c r="J476" i="40"/>
  <c r="J475" i="40"/>
  <c r="J474" i="40"/>
  <c r="J473" i="40"/>
  <c r="J472" i="40"/>
  <c r="J471" i="40"/>
  <c r="J470" i="40"/>
  <c r="J469" i="40"/>
  <c r="J468" i="40"/>
  <c r="J467" i="40"/>
  <c r="J466" i="40"/>
  <c r="J465" i="40"/>
  <c r="J464" i="40"/>
  <c r="J463" i="40"/>
  <c r="J462" i="40"/>
  <c r="J461" i="40"/>
  <c r="J460" i="40"/>
  <c r="J459" i="40"/>
  <c r="J458" i="40"/>
  <c r="J457" i="40"/>
  <c r="J456" i="40"/>
  <c r="J455" i="40"/>
  <c r="J454" i="40"/>
  <c r="J453" i="40"/>
  <c r="J452" i="40"/>
  <c r="J451" i="40"/>
  <c r="J450" i="40"/>
  <c r="J449" i="40"/>
  <c r="J448" i="40"/>
  <c r="J447" i="40"/>
  <c r="J446" i="40"/>
  <c r="J445" i="40"/>
  <c r="J444" i="40"/>
  <c r="J443" i="40"/>
  <c r="J442" i="40"/>
  <c r="J441" i="40"/>
  <c r="J440" i="40"/>
  <c r="J439" i="40"/>
  <c r="J438" i="40"/>
  <c r="J437" i="40"/>
  <c r="J436" i="40"/>
  <c r="J435" i="40"/>
  <c r="J434" i="40"/>
  <c r="J433" i="40"/>
  <c r="J432" i="40"/>
  <c r="J431" i="40"/>
  <c r="J430" i="40"/>
  <c r="J429" i="40"/>
  <c r="J428" i="40"/>
  <c r="J427" i="40"/>
  <c r="J426" i="40"/>
  <c r="J425" i="40"/>
  <c r="J424" i="40"/>
  <c r="J423" i="40"/>
  <c r="J422" i="40"/>
  <c r="J421" i="40"/>
  <c r="J420" i="40"/>
  <c r="J419" i="40"/>
  <c r="J418" i="40"/>
  <c r="J417" i="40"/>
  <c r="J416" i="40"/>
  <c r="J415" i="40"/>
  <c r="J414" i="40"/>
  <c r="J413" i="40"/>
  <c r="J412" i="40"/>
  <c r="J411" i="40"/>
  <c r="J410" i="40"/>
  <c r="J409" i="40"/>
  <c r="J408" i="40"/>
  <c r="J407" i="40"/>
  <c r="J406" i="40"/>
  <c r="J405" i="40"/>
  <c r="J404" i="40"/>
  <c r="J403" i="40"/>
  <c r="J402" i="40"/>
  <c r="J401" i="40"/>
  <c r="J400" i="40"/>
  <c r="J399" i="40"/>
  <c r="J398" i="40"/>
  <c r="J397" i="40"/>
  <c r="J396" i="40"/>
  <c r="J395" i="40"/>
  <c r="J394" i="40"/>
  <c r="J393" i="40"/>
  <c r="J392" i="40"/>
  <c r="J391" i="40"/>
  <c r="J390" i="40"/>
  <c r="J389" i="40"/>
  <c r="J388" i="40"/>
  <c r="J387" i="40"/>
  <c r="J386" i="40"/>
  <c r="J385" i="40"/>
  <c r="J384" i="40"/>
  <c r="J383" i="40"/>
  <c r="J382" i="40"/>
  <c r="J381" i="40"/>
  <c r="J380" i="40"/>
  <c r="J379" i="40"/>
  <c r="J378" i="40"/>
  <c r="J377" i="40"/>
  <c r="J376" i="40"/>
  <c r="J375" i="40"/>
  <c r="J374" i="40"/>
  <c r="J373" i="40"/>
  <c r="J372" i="40"/>
  <c r="J371" i="40"/>
  <c r="J370" i="40"/>
  <c r="J369" i="40"/>
  <c r="J368" i="40"/>
  <c r="J367" i="40"/>
  <c r="J366" i="40"/>
  <c r="J365" i="40"/>
  <c r="J364" i="40"/>
  <c r="J363" i="40"/>
  <c r="J362" i="40"/>
  <c r="J361" i="40"/>
  <c r="J360" i="40"/>
  <c r="J359" i="40"/>
  <c r="J358" i="40"/>
  <c r="J357" i="40"/>
  <c r="J356" i="40"/>
  <c r="J355" i="40"/>
  <c r="J354" i="40"/>
  <c r="J353" i="40"/>
  <c r="J352" i="40"/>
  <c r="J351" i="40"/>
  <c r="J350" i="40"/>
  <c r="J349" i="40"/>
  <c r="J348" i="40"/>
  <c r="J347" i="40"/>
  <c r="J346" i="40"/>
  <c r="J345" i="40"/>
  <c r="J344" i="40"/>
  <c r="J343" i="40"/>
  <c r="J342" i="40"/>
  <c r="J341" i="40"/>
  <c r="J340" i="40"/>
  <c r="J339" i="40"/>
  <c r="J338" i="40"/>
  <c r="J337" i="40"/>
  <c r="J336" i="40"/>
  <c r="J335" i="40"/>
  <c r="J334" i="40"/>
  <c r="J333" i="40"/>
  <c r="J332" i="40"/>
  <c r="J331" i="40"/>
  <c r="J330" i="40"/>
  <c r="J329" i="40"/>
  <c r="J328" i="40"/>
  <c r="J327" i="40"/>
  <c r="J326" i="40"/>
  <c r="J325" i="40"/>
  <c r="J324" i="40"/>
  <c r="J323" i="40"/>
  <c r="J322" i="40"/>
  <c r="J321" i="40"/>
  <c r="J320" i="40"/>
  <c r="J319" i="40"/>
  <c r="J318" i="40"/>
  <c r="J317" i="40"/>
  <c r="J316" i="40"/>
  <c r="J315" i="40"/>
  <c r="J314" i="40"/>
  <c r="J313" i="40"/>
  <c r="J312" i="40"/>
  <c r="J311" i="40"/>
  <c r="J310" i="40"/>
  <c r="J309" i="40"/>
  <c r="J308" i="40"/>
  <c r="J307" i="40"/>
  <c r="J306" i="40"/>
  <c r="J305" i="40"/>
  <c r="J304" i="40"/>
  <c r="J303" i="40"/>
  <c r="J302" i="40"/>
  <c r="J301" i="40"/>
  <c r="J300" i="40"/>
  <c r="J299" i="40"/>
  <c r="J298" i="40"/>
  <c r="J297" i="40"/>
  <c r="J296" i="40"/>
  <c r="J295" i="40"/>
  <c r="J294" i="40"/>
  <c r="J293" i="40"/>
  <c r="J292" i="40"/>
  <c r="J291" i="40"/>
  <c r="J290" i="40"/>
  <c r="J289" i="40"/>
  <c r="J288" i="40"/>
  <c r="J287" i="40"/>
  <c r="J286" i="40"/>
  <c r="J285" i="40"/>
  <c r="J284" i="40"/>
  <c r="J283" i="40"/>
  <c r="J282" i="40"/>
  <c r="J281" i="40"/>
  <c r="J280" i="40"/>
  <c r="J279" i="40"/>
  <c r="J278" i="40"/>
  <c r="J277" i="40"/>
  <c r="J276" i="40"/>
  <c r="J275" i="40"/>
  <c r="J274" i="40"/>
  <c r="J273" i="40"/>
  <c r="J272" i="40"/>
  <c r="J271" i="40"/>
  <c r="C250" i="40"/>
  <c r="C249" i="40"/>
  <c r="C248" i="40"/>
  <c r="C247" i="40"/>
  <c r="C246" i="40"/>
  <c r="C245" i="40"/>
  <c r="C244" i="40"/>
  <c r="C243" i="40"/>
  <c r="C242" i="40"/>
  <c r="C241" i="40"/>
  <c r="C240" i="40"/>
  <c r="C239" i="40"/>
  <c r="C238" i="40"/>
  <c r="C237" i="40"/>
  <c r="C236" i="40"/>
  <c r="C235" i="40"/>
  <c r="C234" i="40"/>
  <c r="C233" i="40"/>
  <c r="C232" i="40"/>
  <c r="C231" i="40"/>
  <c r="C230" i="40"/>
  <c r="C229" i="40"/>
  <c r="C228" i="40"/>
  <c r="C227" i="40"/>
  <c r="C226" i="40"/>
  <c r="C225" i="40"/>
  <c r="C224" i="40"/>
  <c r="C223" i="40"/>
  <c r="C222" i="40"/>
  <c r="C221" i="40"/>
  <c r="C220" i="40"/>
  <c r="C219" i="40"/>
  <c r="C218" i="40"/>
  <c r="C217" i="40"/>
  <c r="C216" i="40"/>
  <c r="C215" i="40"/>
  <c r="C214" i="40"/>
  <c r="C213" i="40"/>
  <c r="C212" i="40"/>
  <c r="C211" i="40"/>
  <c r="C210" i="40"/>
  <c r="C209" i="40"/>
  <c r="C208" i="40"/>
  <c r="C207" i="40"/>
  <c r="C206" i="40"/>
  <c r="C205" i="40"/>
  <c r="C204" i="40"/>
  <c r="C203" i="40"/>
  <c r="C202" i="40"/>
  <c r="C201" i="40"/>
  <c r="C200" i="40"/>
  <c r="C199" i="40"/>
  <c r="C198" i="40"/>
  <c r="C197" i="40"/>
  <c r="C196" i="40"/>
  <c r="C195" i="40"/>
  <c r="C194" i="40"/>
  <c r="C193" i="40"/>
  <c r="C192" i="40"/>
  <c r="C191" i="40"/>
  <c r="C190" i="40"/>
  <c r="C189" i="40"/>
  <c r="C188" i="40"/>
  <c r="C187" i="40"/>
  <c r="C186" i="40"/>
  <c r="C185" i="40"/>
  <c r="C184" i="40"/>
  <c r="C183" i="40"/>
  <c r="C182" i="40"/>
  <c r="C181" i="40"/>
  <c r="C180" i="40"/>
  <c r="C179" i="40"/>
  <c r="C178" i="40"/>
  <c r="C177" i="40"/>
  <c r="C176" i="40"/>
  <c r="C175" i="40"/>
  <c r="C174" i="40"/>
  <c r="C173" i="40"/>
  <c r="C172" i="40"/>
  <c r="C171" i="40"/>
  <c r="C170" i="40"/>
  <c r="C169" i="40"/>
  <c r="C168" i="40"/>
  <c r="C167" i="40"/>
  <c r="C166" i="40"/>
  <c r="C165" i="40"/>
  <c r="C164" i="40"/>
  <c r="C163" i="40"/>
  <c r="C162" i="40"/>
  <c r="C161" i="40"/>
  <c r="C160" i="40"/>
  <c r="C159" i="40"/>
  <c r="C158" i="40"/>
  <c r="C157" i="40"/>
  <c r="C156" i="40"/>
  <c r="C155" i="40"/>
  <c r="C154" i="40"/>
  <c r="C153" i="40"/>
  <c r="C152" i="40"/>
  <c r="C151" i="40"/>
  <c r="C150" i="40"/>
  <c r="C149" i="40"/>
  <c r="C148" i="40"/>
  <c r="C147" i="40"/>
  <c r="C146" i="40"/>
  <c r="C145" i="40"/>
  <c r="C144" i="40"/>
  <c r="C143" i="40"/>
  <c r="C142" i="40"/>
  <c r="C141" i="40"/>
  <c r="C140" i="40"/>
  <c r="C139" i="40"/>
  <c r="C138" i="40"/>
  <c r="C137" i="40"/>
  <c r="C136" i="40"/>
  <c r="C135" i="40"/>
  <c r="C134" i="40"/>
  <c r="C133" i="40"/>
  <c r="C132" i="40"/>
  <c r="C131" i="40"/>
  <c r="C130" i="40"/>
  <c r="C129" i="40"/>
  <c r="C128" i="40"/>
  <c r="C127" i="40"/>
  <c r="C126" i="40"/>
  <c r="C125" i="40"/>
  <c r="C124" i="40"/>
  <c r="C123" i="40"/>
  <c r="C122" i="40"/>
  <c r="C121" i="40"/>
  <c r="C120" i="40"/>
  <c r="C119" i="40"/>
  <c r="C118" i="40"/>
  <c r="C117" i="40"/>
  <c r="C116" i="40"/>
  <c r="C115" i="40"/>
  <c r="C114" i="40"/>
  <c r="C113" i="40"/>
  <c r="C112" i="40"/>
  <c r="C111" i="40"/>
  <c r="C110" i="40"/>
  <c r="C109" i="40"/>
  <c r="C108" i="40"/>
  <c r="C107" i="40"/>
  <c r="C106" i="40"/>
  <c r="C105" i="40"/>
  <c r="C104" i="40"/>
  <c r="C103" i="40"/>
  <c r="C102" i="40"/>
  <c r="C101" i="40"/>
  <c r="C100" i="40"/>
  <c r="C99" i="40"/>
  <c r="C98" i="40"/>
  <c r="C97" i="40"/>
  <c r="C96" i="40"/>
  <c r="C95" i="40"/>
  <c r="C94" i="40"/>
  <c r="C93" i="40"/>
  <c r="C92" i="40"/>
  <c r="C91" i="40"/>
  <c r="C90" i="40"/>
  <c r="C89" i="40"/>
  <c r="C88" i="40"/>
  <c r="C87" i="40"/>
  <c r="C86" i="40"/>
  <c r="C85" i="40"/>
  <c r="C84" i="40"/>
  <c r="C83" i="40"/>
  <c r="C82" i="40"/>
  <c r="C81" i="40"/>
  <c r="C80" i="40"/>
  <c r="C79" i="40"/>
  <c r="C78" i="40"/>
  <c r="C77" i="40"/>
  <c r="C76" i="40"/>
  <c r="C75" i="40"/>
  <c r="C74" i="40"/>
  <c r="C73" i="40"/>
  <c r="C72" i="40"/>
  <c r="C71" i="40"/>
  <c r="C70" i="40"/>
  <c r="C69" i="40"/>
  <c r="C68" i="40"/>
  <c r="C67" i="40"/>
  <c r="C66" i="40"/>
  <c r="C65" i="40"/>
  <c r="C64" i="40"/>
  <c r="C63" i="40"/>
  <c r="C62" i="40"/>
  <c r="C61" i="40"/>
  <c r="C60" i="40"/>
  <c r="C59" i="40"/>
  <c r="C58" i="40"/>
  <c r="C57" i="40"/>
  <c r="C56" i="40"/>
  <c r="C55" i="40"/>
  <c r="C54" i="40"/>
  <c r="C53" i="40"/>
  <c r="C52" i="40"/>
  <c r="C51" i="40"/>
  <c r="C50" i="40"/>
  <c r="C49" i="40"/>
  <c r="C48" i="40"/>
  <c r="C47" i="40"/>
  <c r="C46" i="40"/>
  <c r="C45" i="40"/>
  <c r="C44" i="40"/>
  <c r="C43" i="40"/>
  <c r="C42" i="40"/>
  <c r="C41" i="40"/>
  <c r="C40" i="40"/>
  <c r="C39" i="40"/>
  <c r="C38" i="40"/>
  <c r="C37" i="40"/>
  <c r="C36" i="40"/>
  <c r="C35" i="40"/>
  <c r="C34" i="40"/>
  <c r="C33" i="40"/>
  <c r="C32" i="40"/>
  <c r="C31" i="40"/>
  <c r="C30" i="40"/>
  <c r="C29" i="40"/>
  <c r="C28" i="40"/>
  <c r="C27" i="40"/>
  <c r="C26" i="40"/>
  <c r="C25" i="40"/>
  <c r="C24" i="40"/>
  <c r="C23" i="40"/>
  <c r="C22" i="40"/>
  <c r="C21" i="40"/>
  <c r="C20" i="40"/>
  <c r="C19" i="40"/>
  <c r="C18" i="40"/>
  <c r="C17" i="40"/>
  <c r="C15" i="40"/>
  <c r="C14" i="40"/>
  <c r="C13" i="40"/>
  <c r="C12" i="40"/>
  <c r="C11" i="40"/>
  <c r="C15" i="11"/>
  <c r="C16" i="11"/>
  <c r="C17" i="11"/>
  <c r="C18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480" i="11"/>
  <c r="J481" i="11"/>
  <c r="J482" i="11"/>
  <c r="J483" i="11"/>
  <c r="J484" i="11"/>
  <c r="J485" i="11"/>
  <c r="J486" i="11"/>
  <c r="J487" i="11"/>
  <c r="J488" i="11"/>
  <c r="J489" i="11"/>
  <c r="J490" i="11"/>
  <c r="J491" i="11"/>
  <c r="J492" i="11"/>
  <c r="J493" i="11"/>
  <c r="J494" i="11"/>
  <c r="J495" i="11"/>
  <c r="J496" i="11"/>
  <c r="J497" i="11"/>
  <c r="J498" i="11"/>
  <c r="J499" i="11"/>
  <c r="J500" i="11"/>
  <c r="J501" i="11"/>
  <c r="J502" i="11"/>
  <c r="J503" i="11"/>
  <c r="J504" i="11"/>
  <c r="J505" i="11"/>
  <c r="J506" i="11"/>
  <c r="J507" i="11"/>
  <c r="J508" i="11"/>
  <c r="J509" i="11"/>
  <c r="J510" i="11"/>
  <c r="J511" i="11"/>
  <c r="J512" i="11"/>
  <c r="J513" i="11"/>
  <c r="J514" i="11"/>
  <c r="J515" i="11"/>
  <c r="J516" i="11"/>
  <c r="J517" i="11"/>
  <c r="J518" i="11"/>
  <c r="J519" i="11"/>
  <c r="J520" i="11"/>
  <c r="J521" i="11"/>
  <c r="J522" i="11"/>
  <c r="J523" i="11"/>
  <c r="J524" i="11"/>
  <c r="J525" i="11"/>
  <c r="J526" i="11"/>
  <c r="J527" i="11"/>
  <c r="J528" i="11"/>
  <c r="J529" i="11"/>
  <c r="J530" i="11"/>
  <c r="J531" i="11"/>
  <c r="J532" i="11"/>
  <c r="J533" i="11"/>
  <c r="J534" i="11"/>
  <c r="J535" i="11"/>
  <c r="J536" i="11"/>
  <c r="J537" i="11"/>
  <c r="J538" i="11"/>
  <c r="J539" i="11"/>
  <c r="J540" i="11"/>
  <c r="J541" i="11"/>
  <c r="J542" i="11"/>
  <c r="J543" i="11"/>
  <c r="J544" i="11"/>
  <c r="J545" i="11"/>
  <c r="J546" i="11"/>
  <c r="J547" i="11"/>
  <c r="J548" i="11"/>
  <c r="J549" i="11"/>
  <c r="J550" i="11"/>
  <c r="J551" i="11"/>
  <c r="J552" i="11"/>
  <c r="J553" i="11"/>
  <c r="J554" i="11"/>
  <c r="J555" i="11"/>
  <c r="J556" i="11"/>
  <c r="J557" i="11"/>
  <c r="J558" i="11"/>
  <c r="K52" i="11" l="1"/>
  <c r="K51" i="11"/>
  <c r="K50" i="11"/>
  <c r="K49" i="11"/>
  <c r="K48" i="11"/>
  <c r="K26" i="11" l="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E3" i="9" l="1"/>
  <c r="F3" i="9" s="1"/>
  <c r="E4" i="9"/>
  <c r="F4" i="9" s="1"/>
  <c r="E5" i="9"/>
  <c r="F5" i="9" s="1"/>
  <c r="E6" i="9"/>
  <c r="F6" i="9" s="1"/>
  <c r="E7" i="9"/>
  <c r="F7" i="9" s="1"/>
  <c r="E8" i="9"/>
  <c r="F8" i="9" s="1"/>
  <c r="E9" i="9"/>
  <c r="F9" i="9" s="1"/>
  <c r="E10" i="9"/>
  <c r="F10" i="9" s="1"/>
  <c r="E11" i="9"/>
  <c r="F11" i="9" s="1"/>
  <c r="E12" i="9"/>
  <c r="F12" i="9" s="1"/>
  <c r="E13" i="9"/>
  <c r="F13" i="9" s="1"/>
  <c r="E2" i="9"/>
  <c r="F2" i="9" s="1"/>
  <c r="B21" i="9" s="1"/>
</calcChain>
</file>

<file path=xl/sharedStrings.xml><?xml version="1.0" encoding="utf-8"?>
<sst xmlns="http://schemas.openxmlformats.org/spreadsheetml/2006/main" count="113" uniqueCount="53">
  <si>
    <t>Liste deroulante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</si>
  <si>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</si>
  <si>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</si>
  <si>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</si>
  <si>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</si>
  <si>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</si>
  <si>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</si>
  <si>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</si>
  <si>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</si>
  <si>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</si>
  <si>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</si>
  <si>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</si>
  <si>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</si>
  <si>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</si>
  <si>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Nb jours</t>
  </si>
  <si>
    <t>Nb heures</t>
  </si>
  <si>
    <t>N° mois</t>
  </si>
  <si>
    <t>Date et heure lancement</t>
  </si>
  <si>
    <t>Matériau</t>
  </si>
  <si>
    <t>AIRS553</t>
  </si>
  <si>
    <t>Nb format H</t>
  </si>
  <si>
    <t>Export</t>
  </si>
  <si>
    <t>Année</t>
  </si>
  <si>
    <t>Heures du mois en cours</t>
  </si>
  <si>
    <t>x</t>
  </si>
  <si>
    <t>Run</t>
  </si>
  <si>
    <t>Ville</t>
  </si>
  <si>
    <t>Site</t>
  </si>
  <si>
    <t>Date et heure</t>
  </si>
  <si>
    <t>Paris</t>
  </si>
  <si>
    <t>Marseille</t>
  </si>
  <si>
    <t>Nantes</t>
  </si>
  <si>
    <t>Bordeaux</t>
  </si>
  <si>
    <t>Lille</t>
  </si>
  <si>
    <t>Strasbourg</t>
  </si>
  <si>
    <t>Biarritz</t>
  </si>
  <si>
    <t>Rennes</t>
  </si>
  <si>
    <t>Orléans</t>
  </si>
  <si>
    <t>Grenoble</t>
  </si>
  <si>
    <t>Lyon</t>
  </si>
  <si>
    <t>Booking</t>
  </si>
  <si>
    <t>Lastminute</t>
  </si>
  <si>
    <t>Expedia</t>
  </si>
  <si>
    <t>Kayak</t>
  </si>
  <si>
    <t>Showroomprive</t>
  </si>
  <si>
    <t>Book</t>
  </si>
  <si>
    <t>Last</t>
  </si>
  <si>
    <t>site</t>
  </si>
  <si>
    <t>Colonne1</t>
  </si>
  <si>
    <t>Colonne2</t>
  </si>
  <si>
    <t>Colonne3</t>
  </si>
  <si>
    <t/>
  </si>
  <si>
    <t>févr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</si>
</sst>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%"/>
    <numFmt numFmtId="167" formatCode="d/m/yy;@"/>
    <numFmt numFmtId="168" formatCode="h:mm;@"/>
    <numFmt numFmtId="169" formatCode="d/m/yy\ h:mm;@"/>
    <numFmt numFmtId="170" formatCode="[h]:mm"/>
    <numFmt numFmtId="171" formatCode="[$-40C]mmm\-yy;@"/>
    <numFmt numFmtId="172" formatCode="[h]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28"/>
      <color theme="0"/>
      <name val="Times New Roman"/>
      <family val="1"/>
    </font>
    <font>
      <b/>
      <sz val="11"/>
      <color rgb="FF000000"/>
      <name val="Calibri"/>
      <family val="2"/>
    </font>
    <font>
      <sz val="11"/>
      <color rgb="FF141414"/>
      <name val="Arial"/>
      <family val="2"/>
    </font>
    <font>
      <b/>
      <sz val="28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7" fillId="0" borderId="0"/>
    <xf numFmtId="9" fontId="6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149">
    <xf numFmtId="0" fontId="0" fillId="0" borderId="0" xfId="0"/>
    <xf numFmtId="9" fontId="0" fillId="0" borderId="0" xfId="0" applyNumberFormat="1"/>
    <xf numFmtId="9" fontId="1" fillId="0" borderId="0" xfId="0" applyNumberFormat="1" applyFont="1" applyAlignment="1">
      <alignment horizontal="center" vertical="center"/>
    </xf>
    <xf numFmtId="9" fontId="1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14" xfId="0" applyNumberFormat="1" applyBorder="1" applyAlignment="1">
      <alignment horizontal="center"/>
    </xf>
    <xf numFmtId="169" fontId="0" fillId="0" borderId="3" xfId="0" applyNumberFormat="1" applyBorder="1"/>
    <xf numFmtId="170" fontId="0" fillId="0" borderId="14" xfId="0" applyNumberFormat="1" applyBorder="1" applyAlignment="1">
      <alignment horizontal="center" vertical="center"/>
    </xf>
    <xf numFmtId="170" fontId="0" fillId="0" borderId="14" xfId="0" applyNumberFormat="1" applyBorder="1"/>
    <xf numFmtId="170" fontId="0" fillId="0" borderId="14" xfId="0" applyNumberFormat="1" applyFill="1" applyBorder="1" applyAlignment="1">
      <alignment horizontal="center" vertical="center"/>
    </xf>
    <xf numFmtId="169" fontId="0" fillId="0" borderId="14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169" fontId="0" fillId="0" borderId="2" xfId="0" applyNumberFormat="1" applyBorder="1"/>
    <xf numFmtId="169" fontId="0" fillId="0" borderId="2" xfId="0" applyNumberFormat="1" applyBorder="1" applyAlignment="1">
      <alignment horizontal="center" vertical="center"/>
    </xf>
    <xf numFmtId="0" fontId="0" fillId="0" borderId="13" xfId="0" applyBorder="1"/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1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ont="1"/>
    <xf numFmtId="0" fontId="0" fillId="3" borderId="6" xfId="0" applyFont="1" applyFill="1" applyBorder="1"/>
    <xf numFmtId="0" fontId="0" fillId="3" borderId="7" xfId="0" applyFont="1" applyFill="1" applyBorder="1"/>
    <xf numFmtId="0" fontId="0" fillId="3" borderId="8" xfId="0" applyFont="1" applyFill="1" applyBorder="1"/>
    <xf numFmtId="0" fontId="0" fillId="3" borderId="2" xfId="0" applyFont="1" applyFill="1" applyBorder="1"/>
    <xf numFmtId="0" fontId="0" fillId="3" borderId="0" xfId="0" applyFont="1" applyFill="1" applyBorder="1"/>
    <xf numFmtId="0" fontId="0" fillId="3" borderId="3" xfId="0" applyFont="1" applyFill="1" applyBorder="1"/>
    <xf numFmtId="0" fontId="0" fillId="3" borderId="0" xfId="0" applyNumberFormat="1" applyFont="1" applyFill="1" applyBorder="1"/>
    <xf numFmtId="2" fontId="0" fillId="3" borderId="0" xfId="0" applyNumberFormat="1" applyFont="1" applyFill="1" applyBorder="1"/>
    <xf numFmtId="0" fontId="0" fillId="2" borderId="1" xfId="0" applyFont="1" applyFill="1" applyBorder="1" applyAlignment="1">
      <alignment horizontal="center" vertical="center"/>
    </xf>
    <xf numFmtId="169" fontId="0" fillId="2" borderId="12" xfId="0" applyNumberFormat="1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169" fontId="0" fillId="2" borderId="1" xfId="0" applyNumberFormat="1" applyFont="1" applyFill="1" applyBorder="1"/>
    <xf numFmtId="170" fontId="0" fillId="2" borderId="12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0" borderId="13" xfId="0" applyFont="1" applyBorder="1"/>
    <xf numFmtId="167" fontId="0" fillId="10" borderId="2" xfId="0" applyNumberFormat="1" applyFont="1" applyFill="1" applyBorder="1" applyAlignment="1">
      <alignment horizontal="center" vertical="center"/>
    </xf>
    <xf numFmtId="169" fontId="0" fillId="0" borderId="14" xfId="0" applyNumberFormat="1" applyFont="1" applyFill="1" applyBorder="1" applyAlignment="1">
      <alignment horizontal="center" vertical="center"/>
    </xf>
    <xf numFmtId="169" fontId="0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0" fontId="0" fillId="10" borderId="2" xfId="0" applyNumberFormat="1" applyFont="1" applyFill="1" applyBorder="1" applyAlignment="1">
      <alignment horizontal="center" vertical="center"/>
    </xf>
    <xf numFmtId="166" fontId="0" fillId="0" borderId="2" xfId="0" applyNumberFormat="1" applyFont="1" applyFill="1" applyBorder="1" applyAlignment="1">
      <alignment horizontal="center" vertical="center"/>
    </xf>
    <xf numFmtId="170" fontId="0" fillId="10" borderId="14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9" fontId="0" fillId="0" borderId="14" xfId="0" applyNumberFormat="1" applyFont="1" applyFill="1" applyBorder="1" applyAlignment="1">
      <alignment horizontal="center" vertical="center"/>
    </xf>
    <xf numFmtId="20" fontId="0" fillId="0" borderId="14" xfId="0" applyNumberFormat="1" applyFont="1" applyFill="1" applyBorder="1" applyAlignment="1">
      <alignment horizontal="center" vertical="center"/>
    </xf>
    <xf numFmtId="168" fontId="0" fillId="0" borderId="14" xfId="0" applyNumberFormat="1" applyFont="1" applyFill="1" applyBorder="1" applyAlignment="1">
      <alignment horizontal="center" vertical="center"/>
    </xf>
    <xf numFmtId="10" fontId="0" fillId="0" borderId="2" xfId="0" applyNumberFormat="1" applyFont="1" applyFill="1" applyBorder="1" applyAlignment="1">
      <alignment horizontal="center" vertical="center"/>
    </xf>
    <xf numFmtId="169" fontId="0" fillId="0" borderId="14" xfId="0" applyNumberFormat="1" applyFont="1" applyFill="1" applyBorder="1" applyAlignment="1">
      <alignment horizontal="center"/>
    </xf>
    <xf numFmtId="0" fontId="0" fillId="0" borderId="14" xfId="0" applyFont="1" applyFill="1" applyBorder="1"/>
    <xf numFmtId="169" fontId="0" fillId="0" borderId="14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169" fontId="0" fillId="0" borderId="2" xfId="0" applyNumberFormat="1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0" fontId="0" fillId="0" borderId="14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9" fontId="0" fillId="0" borderId="3" xfId="0" applyNumberFormat="1" applyFont="1" applyBorder="1" applyAlignment="1">
      <alignment horizontal="center" vertical="center"/>
    </xf>
    <xf numFmtId="170" fontId="0" fillId="0" borderId="14" xfId="0" applyNumberFormat="1" applyFont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2" xfId="0" applyFont="1" applyBorder="1"/>
    <xf numFmtId="169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0" xfId="0" applyFont="1" applyBorder="1"/>
    <xf numFmtId="169" fontId="0" fillId="0" borderId="3" xfId="0" applyNumberFormat="1" applyFont="1" applyBorder="1"/>
    <xf numFmtId="169" fontId="0" fillId="0" borderId="2" xfId="0" applyNumberFormat="1" applyFont="1" applyBorder="1"/>
    <xf numFmtId="170" fontId="0" fillId="0" borderId="14" xfId="0" applyNumberFormat="1" applyFont="1" applyBorder="1"/>
    <xf numFmtId="0" fontId="0" fillId="0" borderId="3" xfId="0" applyNumberFormat="1" applyFont="1" applyBorder="1"/>
    <xf numFmtId="0" fontId="3" fillId="8" borderId="16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13" borderId="16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  <xf numFmtId="172" fontId="0" fillId="0" borderId="15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172" fontId="0" fillId="0" borderId="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2" fontId="0" fillId="0" borderId="11" xfId="0" applyNumberFormat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14" borderId="0" xfId="0" applyFont="1" applyFill="1" applyBorder="1" applyAlignment="1">
      <alignment horizontal="center" vertical="center" wrapText="1"/>
    </xf>
    <xf numFmtId="14" fontId="9" fillId="14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/>
    <xf numFmtId="0" fontId="0" fillId="4" borderId="1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11" fillId="6" borderId="1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169" fontId="0" fillId="2" borderId="4" xfId="0" applyNumberFormat="1" applyFont="1" applyFill="1" applyBorder="1" applyAlignment="1">
      <alignment horizontal="center" vertical="center"/>
    </xf>
    <xf numFmtId="169" fontId="0" fillId="0" borderId="3" xfId="0" applyNumberFormat="1" applyFont="1" applyFill="1" applyBorder="1" applyAlignment="1">
      <alignment horizontal="center" vertical="center"/>
    </xf>
    <xf numFmtId="169" fontId="0" fillId="0" borderId="3" xfId="0" applyNumberFormat="1" applyFont="1" applyFill="1" applyBorder="1" applyAlignment="1">
      <alignment horizontal="center"/>
    </xf>
    <xf numFmtId="169" fontId="0" fillId="2" borderId="11" xfId="0" applyNumberFormat="1" applyFont="1" applyFill="1" applyBorder="1" applyAlignment="1">
      <alignment horizontal="center" vertical="center"/>
    </xf>
    <xf numFmtId="169" fontId="0" fillId="2" borderId="15" xfId="0" applyNumberFormat="1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0" borderId="0" xfId="0" pivotButton="1"/>
  </cellXfs>
  <cellStyles count="45">
    <cellStyle name="Euro" xfId="11" xr:uid="{00000000-0005-0000-0000-000000000000}"/>
    <cellStyle name="Euro 2" xfId="22" xr:uid="{00000000-0005-0000-0000-000001000000}"/>
    <cellStyle name="Euro 2 2" xfId="35" xr:uid="{00000000-0005-0000-0000-000002000000}"/>
    <cellStyle name="Euro 2 2 2" xfId="43" xr:uid="{00000000-0005-0000-0000-000003000000}"/>
    <cellStyle name="Euro 2 3" xfId="39" xr:uid="{00000000-0005-0000-0000-000004000000}"/>
    <cellStyle name="Euro 3" xfId="32" xr:uid="{00000000-0005-0000-0000-000005000000}"/>
    <cellStyle name="Euro 3 2" xfId="41" xr:uid="{00000000-0005-0000-0000-000006000000}"/>
    <cellStyle name="Euro 4" xfId="37" xr:uid="{00000000-0005-0000-0000-000007000000}"/>
    <cellStyle name="Milliers 2" xfId="12" xr:uid="{00000000-0005-0000-0000-000008000000}"/>
    <cellStyle name="Milliers 2 2" xfId="23" xr:uid="{00000000-0005-0000-0000-000009000000}"/>
    <cellStyle name="Milliers 2 2 2" xfId="36" xr:uid="{00000000-0005-0000-0000-00000A000000}"/>
    <cellStyle name="Milliers 2 2 2 2" xfId="44" xr:uid="{00000000-0005-0000-0000-00000B000000}"/>
    <cellStyle name="Milliers 2 2 3" xfId="40" xr:uid="{00000000-0005-0000-0000-00000C000000}"/>
    <cellStyle name="Milliers 2 3" xfId="33" xr:uid="{00000000-0005-0000-0000-00000D000000}"/>
    <cellStyle name="Milliers 2 3 2" xfId="42" xr:uid="{00000000-0005-0000-0000-00000E000000}"/>
    <cellStyle name="Milliers 2 4" xfId="38" xr:uid="{00000000-0005-0000-0000-00000F000000}"/>
    <cellStyle name="Normal" xfId="0" builtinId="0"/>
    <cellStyle name="Normal 10" xfId="18" xr:uid="{00000000-0005-0000-0000-000011000000}"/>
    <cellStyle name="Normal 10 2" xfId="26" xr:uid="{00000000-0005-0000-0000-000012000000}"/>
    <cellStyle name="Normal 11" xfId="3" xr:uid="{00000000-0005-0000-0000-000013000000}"/>
    <cellStyle name="Normal 11 2" xfId="28" xr:uid="{00000000-0005-0000-0000-000014000000}"/>
    <cellStyle name="Normal 12" xfId="1" xr:uid="{00000000-0005-0000-0000-000015000000}"/>
    <cellStyle name="Normal 2" xfId="2" xr:uid="{00000000-0005-0000-0000-000016000000}"/>
    <cellStyle name="Normal 2 2" xfId="9" xr:uid="{00000000-0005-0000-0000-000017000000}"/>
    <cellStyle name="Normal 2 2 2" xfId="30" xr:uid="{00000000-0005-0000-0000-000018000000}"/>
    <cellStyle name="Normal 2 3" xfId="13" xr:uid="{00000000-0005-0000-0000-000019000000}"/>
    <cellStyle name="Normal 2 3 2" xfId="24" xr:uid="{00000000-0005-0000-0000-00001A000000}"/>
    <cellStyle name="Normal 2 4" xfId="8" xr:uid="{00000000-0005-0000-0000-00001B000000}"/>
    <cellStyle name="Normal 2 4 2" xfId="29" xr:uid="{00000000-0005-0000-0000-00001C000000}"/>
    <cellStyle name="Normal 2 5" xfId="27" xr:uid="{00000000-0005-0000-0000-00001D000000}"/>
    <cellStyle name="Normal 3" xfId="7" xr:uid="{00000000-0005-0000-0000-00001E000000}"/>
    <cellStyle name="Normal 3 2" xfId="14" xr:uid="{00000000-0005-0000-0000-00001F000000}"/>
    <cellStyle name="Normal 3 3" xfId="21" xr:uid="{00000000-0005-0000-0000-000020000000}"/>
    <cellStyle name="Normal 4" xfId="6" xr:uid="{00000000-0005-0000-0000-000021000000}"/>
    <cellStyle name="Normal 4 2" xfId="20" xr:uid="{00000000-0005-0000-0000-000022000000}"/>
    <cellStyle name="Normal 5" xfId="5" xr:uid="{00000000-0005-0000-0000-000023000000}"/>
    <cellStyle name="Normal 5 2" xfId="19" xr:uid="{00000000-0005-0000-0000-000024000000}"/>
    <cellStyle name="Normal 6" xfId="10" xr:uid="{00000000-0005-0000-0000-000025000000}"/>
    <cellStyle name="Normal 6 2" xfId="31" xr:uid="{00000000-0005-0000-0000-000026000000}"/>
    <cellStyle name="Normal 7" xfId="16" xr:uid="{00000000-0005-0000-0000-000027000000}"/>
    <cellStyle name="Normal 7 2" xfId="34" xr:uid="{00000000-0005-0000-0000-000028000000}"/>
    <cellStyle name="Normal 8" xfId="4" xr:uid="{00000000-0005-0000-0000-000029000000}"/>
    <cellStyle name="Normal 9" xfId="17" xr:uid="{00000000-0005-0000-0000-00002A000000}"/>
    <cellStyle name="Normal 9 2" xfId="25" xr:uid="{00000000-0005-0000-0000-00002B000000}"/>
    <cellStyle name="Pourcentage 2" xfId="15" xr:uid="{00000000-0005-0000-0000-00002D000000}"/>
  </cellStyles>
  <dxfs count="19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d/m/yy\ 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0" formatCode="[h]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d/m/yy\ 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d/m/yy\ 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EF9439"/>
      <color rgb="FFFF9900"/>
      <color rgb="FFFFFFCC"/>
      <color rgb="FFF2F22E"/>
      <color rgb="FF66FF33"/>
      <color rgb="FF00FF00"/>
      <color rgb="FF99FF33"/>
      <color rgb="FFCCFF66"/>
      <color rgb="FFF0D93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1/relationships/timelineCache" Target="timelineCaches/timelineCach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876300</xdr:colOff>
      <xdr:row>0</xdr:row>
      <xdr:rowOff>133350</xdr:rowOff>
    </xdr:from>
    <xdr:to>
      <xdr:col>3</xdr:col>
      <xdr:colOff>609600</xdr:colOff>
      <xdr:row>1</xdr:row>
      <xdr:rowOff>1314450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et heure">
              <a:extLst>
                <a:ext uri="{FF2B5EF4-FFF2-40B4-BE49-F238E27FC236}">
                  <a16:creationId xmlns:a16="http://schemas.microsoft.com/office/drawing/2014/main" id="{E0D13FE0-240F-4ADF-AC76-AA8750D8BA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et he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6300" y="13335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5-Qualit&#233;\01-Amelioration%20continue\Indicateur%20de%20production%20St%20pierre%20du%20perray\2019\PMS%20times%20v2%20St%20Pierre%20Janvier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 du mois"/>
      <sheetName val="Modèle v2"/>
      <sheetName val="Time Analysis"/>
      <sheetName val="Tps St Pierre"/>
      <sheetName val="Time Material Changing"/>
      <sheetName val="Qty Analysis"/>
      <sheetName val="Dictionnarie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Machines</v>
          </cell>
          <cell r="C1" t="str">
            <v>Site</v>
          </cell>
          <cell r="E1" t="str">
            <v>Materiaux</v>
          </cell>
        </row>
        <row r="2">
          <cell r="A2" t="str">
            <v>SLM250</v>
          </cell>
          <cell r="C2" t="str">
            <v>Saint-Pierre-du-Perray</v>
          </cell>
          <cell r="E2" t="str">
            <v>17-4 PH</v>
          </cell>
        </row>
        <row r="3">
          <cell r="A3" t="str">
            <v>SLM280-2</v>
          </cell>
          <cell r="E3" t="str">
            <v>316L</v>
          </cell>
        </row>
        <row r="4">
          <cell r="A4" t="str">
            <v>M2</v>
          </cell>
          <cell r="E4" t="str">
            <v>AlSi7Mg0.6</v>
          </cell>
        </row>
        <row r="5">
          <cell r="A5" t="str">
            <v>M2Dual</v>
          </cell>
          <cell r="E5" t="str">
            <v>AlSi10Mg</v>
          </cell>
        </row>
        <row r="6">
          <cell r="A6" t="str">
            <v>Xline</v>
          </cell>
          <cell r="E6" t="str">
            <v>Scalmalloy</v>
          </cell>
        </row>
        <row r="7">
          <cell r="E7" t="str">
            <v>HGTN5</v>
          </cell>
        </row>
        <row r="8">
          <cell r="E8" t="str">
            <v>Hovadur K220</v>
          </cell>
        </row>
        <row r="9">
          <cell r="E9" t="str">
            <v>Cu</v>
          </cell>
        </row>
        <row r="10">
          <cell r="E10" t="str">
            <v>Inconel 625</v>
          </cell>
        </row>
        <row r="11">
          <cell r="E11" t="str">
            <v>Inconel 718</v>
          </cell>
        </row>
        <row r="12">
          <cell r="E12" t="str">
            <v>AIRS553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24.421190624998" createdVersion="6" refreshedVersion="6" minRefreshableVersion="3" recordCount="19" xr:uid="{CB28B017-C5A6-48F4-9A2C-14A6AAD57FFF}">
  <cacheSource type="worksheet">
    <worksheetSource name="Tableau1"/>
  </cacheSource>
  <cacheFields count="8">
    <cacheField name="site" numFmtId="169">
      <sharedItems containsBlank="1" count="3">
        <s v="Book"/>
        <m/>
        <s v="Last"/>
      </sharedItems>
    </cacheField>
    <cacheField name="Ville" numFmtId="169">
      <sharedItems count="3">
        <s v="Paris"/>
        <s v="Marseille"/>
        <s v=""/>
      </sharedItems>
    </cacheField>
    <cacheField name="Colonne1" numFmtId="0">
      <sharedItems containsNonDate="0" containsDate="1" containsString="0" containsBlank="1" minDate="1899-12-30T00:00:00" maxDate="1899-12-31T00:00:00"/>
    </cacheField>
    <cacheField name="Colonne2" numFmtId="0">
      <sharedItems containsNonDate="0" containsDate="1" containsString="0" containsBlank="1" minDate="1899-12-30T00:00:00" maxDate="1899-12-31T00:00:00"/>
    </cacheField>
    <cacheField name="Colonne3" numFmtId="0">
      <sharedItems containsNonDate="0" containsDate="1" containsString="0" containsBlank="1" minDate="1899-12-30T00:00:00" maxDate="1899-12-31T00:00:00"/>
    </cacheField>
    <cacheField name="Date et heure" numFmtId="169">
      <sharedItems containsNonDate="0" containsDate="1" containsString="0" containsBlank="1" minDate="1899-12-30T00:00:00" maxDate="2019-02-22T17:40:00" count="9">
        <d v="2019-01-31T16:35:00"/>
        <d v="2019-02-04T14:45:00"/>
        <d v="2019-02-06T14:17:00"/>
        <d v="2019-02-08T12:33:00"/>
        <d v="2019-02-11T14:04:00"/>
        <m/>
        <d v="2019-01-04T14:05:00"/>
        <d v="2019-02-22T17:40:00"/>
        <d v="1899-12-30T00:00:00"/>
      </sharedItems>
      <fieldGroup par="7" base="5">
        <rangePr groupBy="months" startDate="1899-12-30T00:00:00" endDate="2019-02-22T17:4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2/2019"/>
        </groupItems>
      </fieldGroup>
    </cacheField>
    <cacheField name="Trimestres" numFmtId="0" databaseField="0">
      <fieldGroup base="5">
        <rangePr groupBy="quarters" startDate="1899-12-30T00:00:00" endDate="2019-02-22T17:40:00"/>
        <groupItems count="6">
          <s v="&lt;00/01/1900"/>
          <s v="Trimestre1"/>
          <s v="Trimestre2"/>
          <s v="Trimestre3"/>
          <s v="Trimestre4"/>
          <s v="&gt;22/02/2019"/>
        </groupItems>
      </fieldGroup>
    </cacheField>
    <cacheField name="Années" numFmtId="0" databaseField="0">
      <fieldGroup base="5">
        <rangePr groupBy="years" startDate="1899-12-30T00:00:00" endDate="2019-02-22T17:40:00"/>
        <groupItems count="122">
          <s v="&lt;00/01/1900"/>
          <s v="1900"/>
          <s v="1901"/>
          <s v="1902"/>
          <s v="1903"/>
          <s v="1904"/>
          <s v="1905"/>
          <s v="1906"/>
          <s v="1907"/>
          <s v="1908"/>
          <s v="1909"/>
          <s v="1910"/>
          <s v="1911"/>
          <s v="1912"/>
          <s v="1913"/>
          <s v="1914"/>
          <s v="1915"/>
          <s v="1916"/>
          <s v="1917"/>
          <s v="1918"/>
          <s v="1919"/>
          <s v="1920"/>
          <s v="1921"/>
          <s v="1922"/>
          <s v="1923"/>
          <s v="1924"/>
          <s v="1925"/>
          <s v="1926"/>
          <s v="1927"/>
          <s v="1928"/>
          <s v="1929"/>
          <s v="1930"/>
          <s v="1931"/>
          <s v="1932"/>
          <s v="1933"/>
          <s v="1934"/>
          <s v="1935"/>
          <s v="1936"/>
          <s v="1937"/>
          <s v="1938"/>
          <s v="1939"/>
          <s v="1940"/>
          <s v="1941"/>
          <s v="1942"/>
          <s v="1943"/>
          <s v="1944"/>
          <s v="1945"/>
          <s v="1946"/>
          <s v="1947"/>
          <s v="1948"/>
          <s v="1949"/>
          <s v="1950"/>
          <s v="1951"/>
          <s v="1952"/>
          <s v="1953"/>
          <s v="1954"/>
          <s v="1955"/>
          <s v="1956"/>
          <s v="1957"/>
          <s v="1958"/>
          <s v="1959"/>
          <s v="1960"/>
          <s v="1961"/>
          <s v="1962"/>
          <s v="1963"/>
          <s v="1964"/>
          <s v="1965"/>
          <s v="1966"/>
          <s v="1967"/>
          <s v="1968"/>
          <s v="1969"/>
          <s v="1970"/>
          <s v="1971"/>
          <s v="1972"/>
          <s v="1973"/>
          <s v="1974"/>
          <s v="1975"/>
          <s v="1976"/>
          <s v="1977"/>
          <s v="1978"/>
          <s v="1979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&gt;22/02/2019"/>
        </groupItems>
      </fieldGroup>
    </cacheField>
  </cacheFields>
  <extLst>
    <ext xmlns:x14="http://schemas.microsoft.com/office/spreadsheetml/2009/9/main" uri="{725AE2AE-9491-48be-B2B4-4EB974FC3084}">
      <x14:pivotCacheDefinition pivotCacheId="157288522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x v="0"/>
    <m/>
    <m/>
    <m/>
    <x v="0"/>
  </r>
  <r>
    <x v="0"/>
    <x v="0"/>
    <m/>
    <m/>
    <m/>
    <x v="1"/>
  </r>
  <r>
    <x v="0"/>
    <x v="0"/>
    <m/>
    <m/>
    <m/>
    <x v="2"/>
  </r>
  <r>
    <x v="0"/>
    <x v="0"/>
    <m/>
    <m/>
    <m/>
    <x v="3"/>
  </r>
  <r>
    <x v="0"/>
    <x v="1"/>
    <m/>
    <m/>
    <m/>
    <x v="4"/>
  </r>
  <r>
    <x v="1"/>
    <x v="2"/>
    <m/>
    <m/>
    <m/>
    <x v="5"/>
  </r>
  <r>
    <x v="1"/>
    <x v="2"/>
    <m/>
    <m/>
    <m/>
    <x v="5"/>
  </r>
  <r>
    <x v="1"/>
    <x v="2"/>
    <m/>
    <m/>
    <m/>
    <x v="5"/>
  </r>
  <r>
    <x v="1"/>
    <x v="2"/>
    <m/>
    <m/>
    <m/>
    <x v="5"/>
  </r>
  <r>
    <x v="2"/>
    <x v="0"/>
    <d v="1899-12-30T00:00:00"/>
    <d v="1899-12-30T00:00:00"/>
    <d v="1899-12-30T00:00:00"/>
    <x v="6"/>
  </r>
  <r>
    <x v="2"/>
    <x v="2"/>
    <d v="1899-12-30T00:00:00"/>
    <d v="1899-12-30T00:00:00"/>
    <d v="1899-12-30T00:00:00"/>
    <x v="7"/>
  </r>
  <r>
    <x v="2"/>
    <x v="2"/>
    <d v="1899-12-30T00:00:00"/>
    <d v="1899-12-30T00:00:00"/>
    <d v="1899-12-30T00:00:00"/>
    <x v="8"/>
  </r>
  <r>
    <x v="2"/>
    <x v="2"/>
    <d v="1899-12-30T00:00:00"/>
    <d v="1899-12-30T00:00:00"/>
    <d v="1899-12-30T00:00:00"/>
    <x v="8"/>
  </r>
  <r>
    <x v="2"/>
    <x v="2"/>
    <d v="1899-12-30T00:00:00"/>
    <d v="1899-12-30T00:00:00"/>
    <d v="1899-12-30T00:00:00"/>
    <x v="8"/>
  </r>
  <r>
    <x v="1"/>
    <x v="2"/>
    <m/>
    <m/>
    <m/>
    <x v="5"/>
  </r>
  <r>
    <x v="1"/>
    <x v="2"/>
    <m/>
    <m/>
    <m/>
    <x v="5"/>
  </r>
  <r>
    <x v="1"/>
    <x v="2"/>
    <m/>
    <m/>
    <m/>
    <x v="5"/>
  </r>
  <r>
    <x v="1"/>
    <x v="2"/>
    <m/>
    <m/>
    <m/>
    <x v="5"/>
  </r>
  <r>
    <x v="1"/>
    <x v="2"/>
    <m/>
    <m/>
    <m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6711D9-EBFA-4B21-A0E3-CA1B4A1A0128}" name="Tableau croisé dynamique1" cacheId="4" applyNumberFormats="0" applyBorderFormats="0" applyFontFormats="0" applyPatternFormats="0" applyAlignmentFormats="0" applyWidthHeightFormats="1" dataCaption="Valeurs" updatedVersion="6" minRefreshableVersion="5" useAutoFormatting="1" rowGrandTotals="0" colGrandTotals="0" itemPrintTitles="1" createdVersion="6" indent="0" compact="0" compactData="0" multipleFieldFilters="0">
  <location ref="A3:C6" firstHeaderRow="1" firstDataRow="1" firstDataCol="3"/>
  <pivotFields count="8">
    <pivotField axis="axisRow" compact="0" outline="0" showAll="0" defaultSubtotal="0">
      <items count="3">
        <item x="0"/>
        <item x="2"/>
        <item h="1" x="1"/>
      </items>
    </pivotField>
    <pivotField axis="axisRow" compact="0" outline="0" showAll="0" defaultSubtotal="0">
      <items count="3">
        <item x="2"/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compact="0" outline="0" showAll="0" defaultSubtotal="0">
      <items count="122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</items>
    </pivotField>
  </pivotFields>
  <rowFields count="3">
    <field x="0"/>
    <field x="1"/>
    <field x="5"/>
  </rowFields>
  <rowItems count="3">
    <i>
      <x/>
      <x v="1"/>
      <x v="2"/>
    </i>
    <i r="1">
      <x v="2"/>
      <x v="2"/>
    </i>
    <i>
      <x v="1"/>
      <x/>
      <x v="2"/>
    </i>
  </rowItems>
  <colItems count="1">
    <i/>
  </colItems>
  <pivotTableStyleInfo name="PivotStyleLight16" showRowHeaders="1" showColHeaders="1" showRowStripes="0" showColStripes="0" showLastColumn="1"/>
  <filters count="1">
    <filter fld="5" type="dateBetween" evalOrder="-1" id="2" name="Date et heure">
      <autoFilter ref="A1">
        <filterColumn colId="0">
          <customFilters and="1">
            <customFilter operator="greaterThanOrEqual" val="43497"/>
            <customFilter operator="lessThanOrEqual" val="43524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CBCF46-E9FA-42BA-A481-4678C8B6A93C}" name="Tableau1" displayName="Tableau1" ref="B9:G28" totalsRowShown="0" headerRowDxfId="0" headerRowBorderDxfId="7" tableBorderDxfId="8">
  <autoFilter ref="B9:G28" xr:uid="{826CC8FD-05A6-427D-A322-B43A5CA2FABF}"/>
  <tableColumns count="6">
    <tableColumn id="1" xr3:uid="{B6789861-0303-4139-AF41-711BC0796108}" name="site" dataDxfId="6"/>
    <tableColumn id="2" xr3:uid="{CC94DAB7-D9D6-4CE5-A10B-8C5AE1D345B9}" name="Ville" dataDxfId="5">
      <calculatedColumnFormula>IF(OR(D10&lt;&gt;"",B10&lt;&gt;""),C9,"")</calculatedColumnFormula>
    </tableColumn>
    <tableColumn id="3" xr3:uid="{AF92D2E0-FBC0-45D4-914B-7D0A5EC0104B}" name="Colonne1" dataDxfId="4"/>
    <tableColumn id="4" xr3:uid="{040D0EE4-FD11-467E-8841-A567E986E774}" name="Colonne2" dataDxfId="3"/>
    <tableColumn id="5" xr3:uid="{97AB9707-CE85-4721-A502-232E526E7B8A}" name="Colonne3" dataDxfId="2"/>
    <tableColumn id="6" xr3:uid="{09BA429E-08BA-4394-87A9-64450930770B}" name="Date et heure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et_heure" xr10:uid="{310BE494-E7E3-4CAA-9AE5-D9D20AE38300}" sourceName="Date et heure">
  <pivotTables>
    <pivotTable tabId="46" name="Tableau croisé dynamique1"/>
  </pivotTables>
  <state minimalRefreshVersion="6" lastRefreshVersion="6" pivotCacheId="1572885224" filterType="dateBetween">
    <selection startDate="2019-02-01T00:00:00" endDate="2019-02-28T00:00:00"/>
    <bounds startDate="1899-12-31T00:00:00" endDate="2020-01-01T17:4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et heure" xr10:uid="{77A38AFD-16BA-403C-A7D4-801AA997C1E2}" cache="ChronologieNative_Date_et_heure" caption="Date et heure" level="2" selectionLevel="2" scrollPosition="2019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5C342-AABF-41F1-A46A-7EB912C44BFD}">
  <dimension ref="A2:C6"/>
  <sheetViews>
    <sheetView tabSelected="1" workbookViewId="0">
      <selection activeCell="C6" sqref="C6"/>
    </sheetView>
  </sheetViews>
  <sheetFormatPr baseColWidth="10" defaultRowHeight="15" x14ac:dyDescent="0.25"/>
  <cols>
    <col min="1" max="1" width="21" bestFit="1" customWidth="1"/>
    <col min="2" max="2" width="17.5703125" customWidth="1"/>
    <col min="3" max="5" width="15.42578125" bestFit="1" customWidth="1"/>
  </cols>
  <sheetData>
    <row r="2" spans="1:3" ht="111" customHeight="1" x14ac:dyDescent="0.25"/>
    <row r="3" spans="1:3" x14ac:dyDescent="0.25">
      <c r="A3" s="148" t="s">
        <v>47</v>
      </c>
      <c r="B3" s="148" t="s">
        <v>26</v>
      </c>
      <c r="C3" s="148" t="s">
        <v>28</v>
      </c>
    </row>
    <row r="4" spans="1:3" x14ac:dyDescent="0.25">
      <c r="A4" t="s">
        <v>45</v>
      </c>
      <c r="B4" t="s">
        <v>30</v>
      </c>
      <c r="C4" t="s">
        <v>52</v>
      </c>
    </row>
    <row r="5" spans="1:3" x14ac:dyDescent="0.25">
      <c r="B5" t="s">
        <v>29</v>
      </c>
      <c r="C5" t="s">
        <v>52</v>
      </c>
    </row>
    <row r="6" spans="1:3" x14ac:dyDescent="0.25">
      <c r="A6" t="s">
        <v>46</v>
      </c>
      <c r="B6" t="s">
        <v>51</v>
      </c>
      <c r="C6" t="s">
        <v>52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M625"/>
  <sheetViews>
    <sheetView zoomScale="88" zoomScaleNormal="88" workbookViewId="0">
      <pane ySplit="9" topLeftCell="A10" activePane="bottomLeft" state="frozen"/>
      <selection pane="bottomLeft" activeCell="C15" sqref="C15"/>
    </sheetView>
  </sheetViews>
  <sheetFormatPr baseColWidth="10" defaultRowHeight="15" x14ac:dyDescent="0.25"/>
  <cols>
    <col min="1" max="1" width="17.7109375" style="87" customWidth="1"/>
    <col min="2" max="3" width="20.42578125" style="88" customWidth="1"/>
    <col min="4" max="4" width="15.28515625" style="89" customWidth="1"/>
    <col min="5" max="5" width="14.7109375" style="87" customWidth="1"/>
    <col min="6" max="6" width="19.85546875" style="87" customWidth="1"/>
    <col min="7" max="7" width="22" style="90" bestFit="1" customWidth="1"/>
    <col min="8" max="8" width="15.42578125" style="91" bestFit="1" customWidth="1"/>
    <col min="9" max="9" width="17.7109375" style="92" bestFit="1" customWidth="1"/>
    <col min="10" max="10" width="14.85546875" style="93" bestFit="1" customWidth="1"/>
    <col min="11" max="11" width="24.140625" style="94" hidden="1" customWidth="1"/>
    <col min="12" max="12" width="18.7109375" style="89" customWidth="1"/>
    <col min="13" max="13" width="44.85546875" style="89" customWidth="1"/>
    <col min="14" max="14" width="18.140625" style="45" customWidth="1"/>
    <col min="15" max="16384" width="11.42578125" style="45"/>
  </cols>
  <sheetData>
    <row r="1" spans="1:13" ht="43.5" customHeight="1" thickBot="1" x14ac:dyDescent="0.3">
      <c r="A1" s="133" t="s">
        <v>40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</row>
    <row r="2" spans="1:13" ht="23.25" customHeight="1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8"/>
    </row>
    <row r="3" spans="1:13" ht="23.2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1"/>
    </row>
    <row r="4" spans="1:13" ht="23.2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1"/>
    </row>
    <row r="5" spans="1:13" ht="23.25" customHeight="1" x14ac:dyDescent="0.25">
      <c r="A5" s="49"/>
      <c r="B5" s="50"/>
      <c r="C5" s="50"/>
      <c r="D5" s="50"/>
      <c r="E5" s="52"/>
      <c r="F5" s="50"/>
      <c r="G5" s="50"/>
      <c r="H5" s="50"/>
      <c r="I5" s="50"/>
      <c r="J5" s="50"/>
      <c r="K5" s="50"/>
      <c r="L5" s="50"/>
      <c r="M5" s="51"/>
    </row>
    <row r="6" spans="1:13" ht="23.25" customHeight="1" x14ac:dyDescent="0.25">
      <c r="A6" s="49"/>
      <c r="B6" s="50"/>
      <c r="C6" s="50"/>
      <c r="D6" s="53"/>
      <c r="E6" s="50"/>
      <c r="F6" s="50"/>
      <c r="G6" s="50"/>
      <c r="H6" s="50"/>
      <c r="I6" s="50"/>
      <c r="J6" s="50"/>
      <c r="K6" s="50"/>
      <c r="L6" s="50"/>
      <c r="M6" s="51"/>
    </row>
    <row r="7" spans="1:13" ht="23.25" customHeight="1" x14ac:dyDescent="0.25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1"/>
    </row>
    <row r="8" spans="1:13" ht="23.25" customHeight="1" thickBo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13" s="60" customFormat="1" ht="15.75" thickBot="1" x14ac:dyDescent="0.3">
      <c r="A9" s="54"/>
      <c r="B9" s="144" t="s">
        <v>47</v>
      </c>
      <c r="C9" s="145" t="s">
        <v>26</v>
      </c>
      <c r="D9" s="146" t="s">
        <v>48</v>
      </c>
      <c r="E9" s="147" t="s">
        <v>49</v>
      </c>
      <c r="F9" s="147" t="s">
        <v>50</v>
      </c>
      <c r="G9" s="147" t="s">
        <v>28</v>
      </c>
      <c r="H9" s="141"/>
      <c r="I9" s="57"/>
      <c r="J9" s="58"/>
      <c r="K9" s="59"/>
      <c r="L9" s="56"/>
      <c r="M9" s="56"/>
    </row>
    <row r="10" spans="1:13" ht="15.75" x14ac:dyDescent="0.25">
      <c r="A10" s="61"/>
      <c r="B10" s="142" t="s">
        <v>45</v>
      </c>
      <c r="C10" s="63" t="s">
        <v>29</v>
      </c>
      <c r="D10" s="64"/>
      <c r="E10" s="65"/>
      <c r="F10" s="66"/>
      <c r="G10" s="62">
        <v>43496.690972222219</v>
      </c>
      <c r="H10" s="142"/>
      <c r="I10" s="63"/>
      <c r="J10" s="67"/>
      <c r="K10" s="68"/>
      <c r="L10" s="69"/>
      <c r="M10" s="70"/>
    </row>
    <row r="11" spans="1:13" ht="15.75" x14ac:dyDescent="0.25">
      <c r="A11" s="61"/>
      <c r="B11" s="142" t="s">
        <v>45</v>
      </c>
      <c r="C11" s="63" t="s">
        <v>29</v>
      </c>
      <c r="D11" s="64"/>
      <c r="E11" s="65"/>
      <c r="F11" s="66"/>
      <c r="G11" s="62">
        <v>43500.614583333336</v>
      </c>
      <c r="H11" s="142"/>
      <c r="I11" s="63"/>
      <c r="J11" s="67"/>
      <c r="K11" s="68"/>
      <c r="L11" s="69"/>
      <c r="M11" s="70"/>
    </row>
    <row r="12" spans="1:13" ht="15.75" x14ac:dyDescent="0.25">
      <c r="A12" s="61"/>
      <c r="B12" s="142" t="s">
        <v>45</v>
      </c>
      <c r="C12" s="63" t="s">
        <v>29</v>
      </c>
      <c r="D12" s="35"/>
      <c r="E12" s="65"/>
      <c r="F12" s="66"/>
      <c r="G12" s="62">
        <v>43502.595138888886</v>
      </c>
      <c r="H12" s="142"/>
      <c r="I12" s="63"/>
      <c r="J12" s="67"/>
      <c r="K12" s="68"/>
      <c r="L12" s="71"/>
      <c r="M12" s="70"/>
    </row>
    <row r="13" spans="1:13" ht="15.75" x14ac:dyDescent="0.25">
      <c r="A13" s="61"/>
      <c r="B13" s="142" t="s">
        <v>45</v>
      </c>
      <c r="C13" s="63" t="s">
        <v>29</v>
      </c>
      <c r="D13" s="64"/>
      <c r="E13" s="65"/>
      <c r="F13" s="66"/>
      <c r="G13" s="62">
        <v>43504.522916666669</v>
      </c>
      <c r="H13" s="142"/>
      <c r="I13" s="63"/>
      <c r="J13" s="67"/>
      <c r="K13" s="68"/>
      <c r="L13" s="72"/>
      <c r="M13" s="70"/>
    </row>
    <row r="14" spans="1:13" ht="15.75" x14ac:dyDescent="0.25">
      <c r="A14" s="61"/>
      <c r="B14" s="142" t="s">
        <v>45</v>
      </c>
      <c r="C14" s="63" t="s">
        <v>30</v>
      </c>
      <c r="D14" s="64"/>
      <c r="E14" s="65"/>
      <c r="F14" s="66"/>
      <c r="G14" s="62">
        <v>43507.586111111108</v>
      </c>
      <c r="H14" s="142"/>
      <c r="I14" s="63"/>
      <c r="J14" s="67"/>
      <c r="K14" s="68"/>
      <c r="L14" s="72"/>
      <c r="M14" s="70"/>
    </row>
    <row r="15" spans="1:13" ht="15.75" x14ac:dyDescent="0.25">
      <c r="A15" s="61"/>
      <c r="B15" s="142"/>
      <c r="C15" s="63" t="str">
        <f t="shared" ref="C15:C75" si="0">IF(OR(D15&lt;&gt;"",B15&lt;&gt;""),C14,"")</f>
        <v/>
      </c>
      <c r="D15" s="64"/>
      <c r="E15" s="65"/>
      <c r="F15" s="66"/>
      <c r="G15" s="62"/>
      <c r="H15" s="142"/>
      <c r="I15" s="63"/>
      <c r="J15" s="67"/>
      <c r="K15" s="68"/>
      <c r="L15" s="72"/>
      <c r="M15" s="70"/>
    </row>
    <row r="16" spans="1:13" ht="15.75" x14ac:dyDescent="0.25">
      <c r="A16" s="61"/>
      <c r="B16" s="142"/>
      <c r="C16" s="63" t="str">
        <f t="shared" si="0"/>
        <v/>
      </c>
      <c r="D16" s="35"/>
      <c r="E16" s="65"/>
      <c r="F16" s="66"/>
      <c r="G16" s="62"/>
      <c r="H16" s="142"/>
      <c r="I16" s="63"/>
      <c r="J16" s="67"/>
      <c r="K16" s="68"/>
      <c r="L16" s="72"/>
      <c r="M16" s="70"/>
    </row>
    <row r="17" spans="1:13" ht="15.75" x14ac:dyDescent="0.25">
      <c r="A17" s="61"/>
      <c r="B17" s="142"/>
      <c r="C17" s="63" t="str">
        <f t="shared" si="0"/>
        <v/>
      </c>
      <c r="D17" s="64"/>
      <c r="E17" s="65"/>
      <c r="F17" s="66"/>
      <c r="G17" s="62"/>
      <c r="H17" s="142"/>
      <c r="I17" s="63"/>
      <c r="J17" s="67"/>
      <c r="K17" s="68"/>
      <c r="L17" s="72"/>
      <c r="M17" s="69"/>
    </row>
    <row r="18" spans="1:13" ht="15.75" x14ac:dyDescent="0.25">
      <c r="A18" s="61"/>
      <c r="B18" s="142"/>
      <c r="C18" s="63" t="str">
        <f t="shared" si="0"/>
        <v/>
      </c>
      <c r="D18" s="64"/>
      <c r="E18" s="65"/>
      <c r="F18" s="66"/>
      <c r="G18" s="62"/>
      <c r="H18" s="142"/>
      <c r="I18" s="63"/>
      <c r="J18" s="67"/>
      <c r="K18" s="68"/>
      <c r="L18" s="72"/>
      <c r="M18" s="69"/>
    </row>
    <row r="19" spans="1:13" x14ac:dyDescent="0.25">
      <c r="A19" s="61"/>
      <c r="B19" s="142" t="s">
        <v>46</v>
      </c>
      <c r="C19" s="63" t="str">
        <f>Lastminute!C10</f>
        <v>Paris</v>
      </c>
      <c r="D19" s="63">
        <f>Lastminute!D10</f>
        <v>0</v>
      </c>
      <c r="E19" s="63">
        <f>Lastminute!E10</f>
        <v>0</v>
      </c>
      <c r="F19" s="63">
        <f>Lastminute!F10</f>
        <v>0</v>
      </c>
      <c r="G19" s="63">
        <f>Lastminute!G10</f>
        <v>43469.586805555555</v>
      </c>
      <c r="H19" s="142"/>
      <c r="I19" s="63"/>
      <c r="J19" s="67"/>
      <c r="K19" s="68"/>
      <c r="L19" s="72"/>
      <c r="M19" s="69"/>
    </row>
    <row r="20" spans="1:13" x14ac:dyDescent="0.25">
      <c r="A20" s="61"/>
      <c r="B20" s="142" t="s">
        <v>46</v>
      </c>
      <c r="C20" s="63" t="str">
        <f>Lastminute!C11</f>
        <v/>
      </c>
      <c r="D20" s="63">
        <f>Lastminute!D11</f>
        <v>0</v>
      </c>
      <c r="E20" s="63">
        <f>Lastminute!E11</f>
        <v>0</v>
      </c>
      <c r="F20" s="63">
        <f>Lastminute!F11</f>
        <v>0</v>
      </c>
      <c r="G20" s="63">
        <f>Lastminute!G11</f>
        <v>43518.736111111109</v>
      </c>
      <c r="H20" s="142"/>
      <c r="I20" s="63"/>
      <c r="J20" s="67"/>
      <c r="K20" s="68"/>
      <c r="L20" s="72"/>
      <c r="M20" s="69"/>
    </row>
    <row r="21" spans="1:13" x14ac:dyDescent="0.25">
      <c r="A21" s="61"/>
      <c r="B21" s="142" t="s">
        <v>46</v>
      </c>
      <c r="C21" s="63" t="str">
        <f>Lastminute!C12</f>
        <v/>
      </c>
      <c r="D21" s="63">
        <f>Lastminute!D12</f>
        <v>0</v>
      </c>
      <c r="E21" s="63">
        <f>Lastminute!E12</f>
        <v>0</v>
      </c>
      <c r="F21" s="63">
        <f>Lastminute!F12</f>
        <v>0</v>
      </c>
      <c r="G21" s="63">
        <f>Lastminute!G12</f>
        <v>0</v>
      </c>
      <c r="H21" s="142"/>
      <c r="I21" s="63"/>
      <c r="J21" s="67"/>
      <c r="K21" s="68"/>
      <c r="L21" s="72"/>
      <c r="M21" s="69"/>
    </row>
    <row r="22" spans="1:13" x14ac:dyDescent="0.25">
      <c r="A22" s="61"/>
      <c r="B22" s="142" t="s">
        <v>46</v>
      </c>
      <c r="C22" s="63" t="str">
        <f>Lastminute!C13</f>
        <v/>
      </c>
      <c r="D22" s="63">
        <f>Lastminute!D13</f>
        <v>0</v>
      </c>
      <c r="E22" s="63">
        <f>Lastminute!E13</f>
        <v>0</v>
      </c>
      <c r="F22" s="63">
        <f>Lastminute!F13</f>
        <v>0</v>
      </c>
      <c r="G22" s="63">
        <f>Lastminute!G13</f>
        <v>0</v>
      </c>
      <c r="H22" s="142"/>
      <c r="I22" s="63"/>
      <c r="J22" s="67"/>
      <c r="K22" s="68"/>
      <c r="L22" s="72"/>
      <c r="M22" s="69"/>
    </row>
    <row r="23" spans="1:13" x14ac:dyDescent="0.25">
      <c r="A23" s="61"/>
      <c r="B23" s="142" t="s">
        <v>46</v>
      </c>
      <c r="C23" s="63" t="str">
        <f>Lastminute!C14</f>
        <v/>
      </c>
      <c r="D23" s="63">
        <f>Lastminute!D14</f>
        <v>0</v>
      </c>
      <c r="E23" s="63">
        <f>Lastminute!E14</f>
        <v>0</v>
      </c>
      <c r="F23" s="63">
        <f>Lastminute!F14</f>
        <v>0</v>
      </c>
      <c r="G23" s="63">
        <f>Lastminute!G14</f>
        <v>0</v>
      </c>
      <c r="H23" s="142"/>
      <c r="I23" s="63"/>
      <c r="J23" s="67"/>
      <c r="K23" s="68"/>
      <c r="L23" s="69"/>
      <c r="M23" s="69"/>
    </row>
    <row r="24" spans="1:13" ht="15.75" x14ac:dyDescent="0.25">
      <c r="A24" s="61"/>
      <c r="B24" s="142"/>
      <c r="C24" s="63" t="str">
        <f t="shared" si="0"/>
        <v/>
      </c>
      <c r="D24" s="35"/>
      <c r="E24" s="65"/>
      <c r="F24" s="73"/>
      <c r="G24" s="62"/>
      <c r="H24" s="142"/>
      <c r="I24" s="63"/>
      <c r="J24" s="67"/>
      <c r="K24" s="68"/>
      <c r="L24" s="69"/>
      <c r="M24" s="69"/>
    </row>
    <row r="25" spans="1:13" ht="15.75" x14ac:dyDescent="0.25">
      <c r="A25" s="61"/>
      <c r="B25" s="143"/>
      <c r="C25" s="63" t="str">
        <f t="shared" si="0"/>
        <v/>
      </c>
      <c r="D25" s="64"/>
      <c r="E25" s="65"/>
      <c r="F25" s="73"/>
      <c r="G25" s="62"/>
      <c r="H25" s="142"/>
      <c r="I25" s="63"/>
      <c r="J25" s="67"/>
      <c r="K25" s="68"/>
      <c r="L25" s="69"/>
      <c r="M25" s="69"/>
    </row>
    <row r="26" spans="1:13" ht="15.75" x14ac:dyDescent="0.25">
      <c r="A26" s="61"/>
      <c r="B26" s="143"/>
      <c r="C26" s="63" t="str">
        <f t="shared" si="0"/>
        <v/>
      </c>
      <c r="D26" s="35"/>
      <c r="E26" s="65"/>
      <c r="F26" s="73"/>
      <c r="G26" s="62"/>
      <c r="H26" s="142"/>
      <c r="I26" s="63"/>
      <c r="J26" s="67"/>
      <c r="K26" s="68">
        <f t="shared" ref="K26:K41" si="1">IF(J26&lt;&gt;"",(J26-INT(J26))*24,0)</f>
        <v>0</v>
      </c>
      <c r="L26" s="69"/>
      <c r="M26" s="69"/>
    </row>
    <row r="27" spans="1:13" ht="15.75" x14ac:dyDescent="0.25">
      <c r="A27" s="61"/>
      <c r="B27" s="143"/>
      <c r="C27" s="63" t="str">
        <f t="shared" si="0"/>
        <v/>
      </c>
      <c r="D27" s="35"/>
      <c r="E27" s="65"/>
      <c r="F27" s="73"/>
      <c r="G27" s="62"/>
      <c r="H27" s="142"/>
      <c r="I27" s="63"/>
      <c r="J27" s="67"/>
      <c r="K27" s="68">
        <f t="shared" si="1"/>
        <v>0</v>
      </c>
      <c r="L27" s="69"/>
      <c r="M27" s="69"/>
    </row>
    <row r="28" spans="1:13" ht="15.75" x14ac:dyDescent="0.25">
      <c r="A28" s="61"/>
      <c r="B28" s="143"/>
      <c r="C28" s="63" t="str">
        <f t="shared" si="0"/>
        <v/>
      </c>
      <c r="D28" s="35"/>
      <c r="E28" s="65"/>
      <c r="F28" s="73"/>
      <c r="G28" s="62"/>
      <c r="H28" s="142"/>
      <c r="I28" s="63"/>
      <c r="J28" s="67"/>
      <c r="K28" s="68">
        <f t="shared" si="1"/>
        <v>0</v>
      </c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>
        <f t="shared" si="1"/>
        <v>0</v>
      </c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>
        <f t="shared" si="1"/>
        <v>0</v>
      </c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>
        <f t="shared" si="1"/>
        <v>0</v>
      </c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>
        <f t="shared" si="1"/>
        <v>0</v>
      </c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>
        <f t="shared" si="1"/>
        <v>0</v>
      </c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>
        <f t="shared" si="1"/>
        <v>0</v>
      </c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>
        <f t="shared" si="1"/>
        <v>0</v>
      </c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>
        <f t="shared" si="1"/>
        <v>0</v>
      </c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>
        <f t="shared" si="1"/>
        <v>0</v>
      </c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>
        <f t="shared" si="1"/>
        <v>0</v>
      </c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>
        <f t="shared" si="1"/>
        <v>0</v>
      </c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>
        <f t="shared" si="1"/>
        <v>0</v>
      </c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>
        <f t="shared" si="1"/>
        <v>0</v>
      </c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>
        <f t="shared" ref="K42:K73" si="2">IF(J42&lt;&gt;"",(J42-INT(J42))*24,0)</f>
        <v>0</v>
      </c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>
        <f t="shared" si="2"/>
        <v>0</v>
      </c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>
        <f t="shared" si="2"/>
        <v>0</v>
      </c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>
        <f t="shared" si="2"/>
        <v>0</v>
      </c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>
        <f t="shared" si="2"/>
        <v>0</v>
      </c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>
        <f t="shared" si="2"/>
        <v>0</v>
      </c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>
        <f t="shared" si="2"/>
        <v>0</v>
      </c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>
        <f t="shared" si="2"/>
        <v>0</v>
      </c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>
        <f t="shared" si="2"/>
        <v>0</v>
      </c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>
        <f t="shared" si="2"/>
        <v>0</v>
      </c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>
        <f t="shared" si="2"/>
        <v>0</v>
      </c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>
        <f t="shared" si="2"/>
        <v>0</v>
      </c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>
        <f t="shared" si="2"/>
        <v>0</v>
      </c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>
        <f t="shared" si="2"/>
        <v>0</v>
      </c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>
        <f t="shared" si="2"/>
        <v>0</v>
      </c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>
        <f t="shared" si="2"/>
        <v>0</v>
      </c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>
        <f t="shared" si="2"/>
        <v>0</v>
      </c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>
        <f t="shared" si="2"/>
        <v>0</v>
      </c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>
        <f t="shared" si="2"/>
        <v>0</v>
      </c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>
        <f t="shared" si="2"/>
        <v>0</v>
      </c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>
        <f t="shared" si="2"/>
        <v>0</v>
      </c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>
        <f t="shared" si="2"/>
        <v>0</v>
      </c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>
        <f t="shared" si="2"/>
        <v>0</v>
      </c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>
        <f t="shared" si="2"/>
        <v>0</v>
      </c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>
        <f t="shared" si="2"/>
        <v>0</v>
      </c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>
        <f t="shared" si="2"/>
        <v>0</v>
      </c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>
        <f t="shared" si="2"/>
        <v>0</v>
      </c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>
        <f t="shared" si="2"/>
        <v>0</v>
      </c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>
        <f t="shared" si="2"/>
        <v>0</v>
      </c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>
        <f t="shared" si="2"/>
        <v>0</v>
      </c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>
        <f t="shared" si="2"/>
        <v>0</v>
      </c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>
        <f t="shared" si="2"/>
        <v>0</v>
      </c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>
        <f t="shared" ref="K74:K105" si="3">IF(J74&lt;&gt;"",(J74-INT(J74))*24,0)</f>
        <v>0</v>
      </c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>
        <f t="shared" si="3"/>
        <v>0</v>
      </c>
      <c r="L75" s="79"/>
      <c r="M75" s="79"/>
    </row>
    <row r="76" spans="1:13" ht="15.75" x14ac:dyDescent="0.25">
      <c r="A76" s="61"/>
      <c r="B76" s="76"/>
      <c r="C76" s="63" t="str">
        <f t="shared" ref="C76:C139" si="4">IF(OR(D76&lt;&gt;"",B76&lt;&gt;""),C75,"")</f>
        <v/>
      </c>
      <c r="D76" s="37"/>
      <c r="E76" s="65"/>
      <c r="F76" s="77"/>
      <c r="G76" s="62"/>
      <c r="H76" s="76"/>
      <c r="I76" s="78"/>
      <c r="J76" s="67"/>
      <c r="K76" s="68">
        <f t="shared" si="3"/>
        <v>0</v>
      </c>
      <c r="L76" s="79"/>
      <c r="M76" s="79"/>
    </row>
    <row r="77" spans="1:13" ht="15.75" x14ac:dyDescent="0.25">
      <c r="A77" s="61"/>
      <c r="B77" s="76"/>
      <c r="C77" s="63" t="str">
        <f t="shared" si="4"/>
        <v/>
      </c>
      <c r="D77" s="37"/>
      <c r="E77" s="65"/>
      <c r="F77" s="77"/>
      <c r="G77" s="62"/>
      <c r="H77" s="76"/>
      <c r="I77" s="78"/>
      <c r="J77" s="67"/>
      <c r="K77" s="68">
        <f t="shared" si="3"/>
        <v>0</v>
      </c>
      <c r="L77" s="79"/>
      <c r="M77" s="79"/>
    </row>
    <row r="78" spans="1:13" ht="15.75" x14ac:dyDescent="0.25">
      <c r="A78" s="61"/>
      <c r="B78" s="76"/>
      <c r="C78" s="63" t="str">
        <f t="shared" si="4"/>
        <v/>
      </c>
      <c r="D78" s="37"/>
      <c r="E78" s="65"/>
      <c r="F78" s="77"/>
      <c r="G78" s="62"/>
      <c r="H78" s="76"/>
      <c r="I78" s="78"/>
      <c r="J78" s="67"/>
      <c r="K78" s="68">
        <f t="shared" si="3"/>
        <v>0</v>
      </c>
      <c r="L78" s="79"/>
      <c r="M78" s="79"/>
    </row>
    <row r="79" spans="1:13" ht="15.75" x14ac:dyDescent="0.25">
      <c r="A79" s="61"/>
      <c r="B79" s="76"/>
      <c r="C79" s="63" t="str">
        <f t="shared" si="4"/>
        <v/>
      </c>
      <c r="D79" s="37"/>
      <c r="E79" s="65"/>
      <c r="F79" s="77"/>
      <c r="G79" s="62"/>
      <c r="H79" s="76"/>
      <c r="I79" s="78"/>
      <c r="J79" s="67"/>
      <c r="K79" s="68">
        <f t="shared" si="3"/>
        <v>0</v>
      </c>
      <c r="L79" s="79"/>
      <c r="M79" s="79"/>
    </row>
    <row r="80" spans="1:13" ht="15.75" x14ac:dyDescent="0.25">
      <c r="A80" s="61"/>
      <c r="B80" s="76"/>
      <c r="C80" s="63" t="str">
        <f t="shared" si="4"/>
        <v/>
      </c>
      <c r="D80" s="37"/>
      <c r="E80" s="65"/>
      <c r="F80" s="77"/>
      <c r="G80" s="62"/>
      <c r="H80" s="76"/>
      <c r="I80" s="78"/>
      <c r="J80" s="67"/>
      <c r="K80" s="68">
        <f t="shared" si="3"/>
        <v>0</v>
      </c>
      <c r="L80" s="79"/>
      <c r="M80" s="79"/>
    </row>
    <row r="81" spans="1:13" ht="15.75" x14ac:dyDescent="0.25">
      <c r="A81" s="61"/>
      <c r="B81" s="76"/>
      <c r="C81" s="63" t="str">
        <f t="shared" si="4"/>
        <v/>
      </c>
      <c r="D81" s="37"/>
      <c r="E81" s="65"/>
      <c r="F81" s="77"/>
      <c r="G81" s="62"/>
      <c r="H81" s="76"/>
      <c r="I81" s="78"/>
      <c r="J81" s="67"/>
      <c r="K81" s="68">
        <f t="shared" si="3"/>
        <v>0</v>
      </c>
      <c r="L81" s="79"/>
      <c r="M81" s="79"/>
    </row>
    <row r="82" spans="1:13" ht="15.75" x14ac:dyDescent="0.25">
      <c r="A82" s="61"/>
      <c r="B82" s="76"/>
      <c r="C82" s="63" t="str">
        <f t="shared" si="4"/>
        <v/>
      </c>
      <c r="D82" s="37"/>
      <c r="E82" s="65"/>
      <c r="F82" s="77"/>
      <c r="G82" s="62"/>
      <c r="H82" s="76"/>
      <c r="I82" s="78"/>
      <c r="J82" s="67"/>
      <c r="K82" s="68">
        <f t="shared" si="3"/>
        <v>0</v>
      </c>
      <c r="L82" s="79"/>
      <c r="M82" s="79"/>
    </row>
    <row r="83" spans="1:13" ht="15.75" x14ac:dyDescent="0.25">
      <c r="A83" s="61"/>
      <c r="B83" s="76"/>
      <c r="C83" s="63" t="str">
        <f t="shared" si="4"/>
        <v/>
      </c>
      <c r="D83" s="37"/>
      <c r="E83" s="65"/>
      <c r="F83" s="77"/>
      <c r="G83" s="62"/>
      <c r="H83" s="76"/>
      <c r="I83" s="78"/>
      <c r="J83" s="67"/>
      <c r="K83" s="68">
        <f t="shared" si="3"/>
        <v>0</v>
      </c>
      <c r="L83" s="79"/>
      <c r="M83" s="79"/>
    </row>
    <row r="84" spans="1:13" ht="15.75" x14ac:dyDescent="0.25">
      <c r="A84" s="61"/>
      <c r="B84" s="76"/>
      <c r="C84" s="63" t="str">
        <f t="shared" si="4"/>
        <v/>
      </c>
      <c r="D84" s="37"/>
      <c r="E84" s="65"/>
      <c r="F84" s="77"/>
      <c r="G84" s="62"/>
      <c r="H84" s="76"/>
      <c r="I84" s="78"/>
      <c r="J84" s="67"/>
      <c r="K84" s="68">
        <f t="shared" si="3"/>
        <v>0</v>
      </c>
      <c r="L84" s="79"/>
      <c r="M84" s="79"/>
    </row>
    <row r="85" spans="1:13" ht="15.75" x14ac:dyDescent="0.25">
      <c r="A85" s="61"/>
      <c r="B85" s="76"/>
      <c r="C85" s="63" t="str">
        <f t="shared" si="4"/>
        <v/>
      </c>
      <c r="D85" s="37"/>
      <c r="E85" s="65"/>
      <c r="F85" s="77"/>
      <c r="G85" s="62"/>
      <c r="H85" s="76"/>
      <c r="I85" s="78"/>
      <c r="J85" s="67"/>
      <c r="K85" s="68">
        <f t="shared" si="3"/>
        <v>0</v>
      </c>
      <c r="L85" s="79"/>
      <c r="M85" s="79"/>
    </row>
    <row r="86" spans="1:13" ht="15.75" x14ac:dyDescent="0.25">
      <c r="A86" s="61"/>
      <c r="B86" s="76"/>
      <c r="C86" s="63" t="str">
        <f t="shared" si="4"/>
        <v/>
      </c>
      <c r="D86" s="37"/>
      <c r="E86" s="65"/>
      <c r="F86" s="77"/>
      <c r="G86" s="62"/>
      <c r="H86" s="76"/>
      <c r="I86" s="78"/>
      <c r="J86" s="67"/>
      <c r="K86" s="68">
        <f t="shared" si="3"/>
        <v>0</v>
      </c>
      <c r="L86" s="79"/>
      <c r="M86" s="79"/>
    </row>
    <row r="87" spans="1:13" ht="15.75" x14ac:dyDescent="0.25">
      <c r="A87" s="61"/>
      <c r="B87" s="76"/>
      <c r="C87" s="63" t="str">
        <f t="shared" si="4"/>
        <v/>
      </c>
      <c r="D87" s="37"/>
      <c r="E87" s="65"/>
      <c r="F87" s="77"/>
      <c r="G87" s="62"/>
      <c r="H87" s="76"/>
      <c r="I87" s="78"/>
      <c r="J87" s="67"/>
      <c r="K87" s="68">
        <f t="shared" si="3"/>
        <v>0</v>
      </c>
      <c r="L87" s="79"/>
      <c r="M87" s="79"/>
    </row>
    <row r="88" spans="1:13" ht="15.75" x14ac:dyDescent="0.25">
      <c r="A88" s="61"/>
      <c r="B88" s="76"/>
      <c r="C88" s="63" t="str">
        <f t="shared" si="4"/>
        <v/>
      </c>
      <c r="D88" s="37"/>
      <c r="E88" s="65"/>
      <c r="F88" s="77"/>
      <c r="G88" s="62"/>
      <c r="H88" s="76"/>
      <c r="I88" s="78"/>
      <c r="J88" s="67"/>
      <c r="K88" s="68">
        <f t="shared" si="3"/>
        <v>0</v>
      </c>
      <c r="L88" s="79"/>
      <c r="M88" s="79"/>
    </row>
    <row r="89" spans="1:13" ht="15.75" x14ac:dyDescent="0.25">
      <c r="A89" s="61"/>
      <c r="B89" s="76"/>
      <c r="C89" s="63" t="str">
        <f t="shared" si="4"/>
        <v/>
      </c>
      <c r="D89" s="37"/>
      <c r="E89" s="65"/>
      <c r="F89" s="77"/>
      <c r="G89" s="62"/>
      <c r="H89" s="76"/>
      <c r="I89" s="78"/>
      <c r="J89" s="67"/>
      <c r="K89" s="68">
        <f t="shared" si="3"/>
        <v>0</v>
      </c>
      <c r="L89" s="79"/>
      <c r="M89" s="79"/>
    </row>
    <row r="90" spans="1:13" ht="15.75" x14ac:dyDescent="0.25">
      <c r="A90" s="61"/>
      <c r="B90" s="76"/>
      <c r="C90" s="63" t="str">
        <f t="shared" si="4"/>
        <v/>
      </c>
      <c r="D90" s="37"/>
      <c r="E90" s="65"/>
      <c r="F90" s="77"/>
      <c r="G90" s="62"/>
      <c r="H90" s="76"/>
      <c r="I90" s="78"/>
      <c r="J90" s="67"/>
      <c r="K90" s="68">
        <f t="shared" si="3"/>
        <v>0</v>
      </c>
      <c r="L90" s="79"/>
      <c r="M90" s="79"/>
    </row>
    <row r="91" spans="1:13" ht="15.75" x14ac:dyDescent="0.25">
      <c r="A91" s="61"/>
      <c r="B91" s="76"/>
      <c r="C91" s="63" t="str">
        <f t="shared" si="4"/>
        <v/>
      </c>
      <c r="D91" s="37"/>
      <c r="E91" s="65"/>
      <c r="F91" s="77"/>
      <c r="G91" s="62"/>
      <c r="H91" s="76"/>
      <c r="I91" s="78"/>
      <c r="J91" s="67"/>
      <c r="K91" s="68">
        <f t="shared" si="3"/>
        <v>0</v>
      </c>
      <c r="L91" s="79"/>
      <c r="M91" s="79"/>
    </row>
    <row r="92" spans="1:13" ht="15.75" x14ac:dyDescent="0.25">
      <c r="A92" s="61"/>
      <c r="B92" s="76"/>
      <c r="C92" s="63" t="str">
        <f t="shared" si="4"/>
        <v/>
      </c>
      <c r="D92" s="37"/>
      <c r="E92" s="65"/>
      <c r="F92" s="77"/>
      <c r="G92" s="62"/>
      <c r="H92" s="76"/>
      <c r="I92" s="78"/>
      <c r="J92" s="67"/>
      <c r="K92" s="68">
        <f t="shared" si="3"/>
        <v>0</v>
      </c>
      <c r="L92" s="79"/>
      <c r="M92" s="79"/>
    </row>
    <row r="93" spans="1:13" ht="15.75" x14ac:dyDescent="0.25">
      <c r="A93" s="61"/>
      <c r="B93" s="76"/>
      <c r="C93" s="63" t="str">
        <f t="shared" si="4"/>
        <v/>
      </c>
      <c r="D93" s="37"/>
      <c r="E93" s="65"/>
      <c r="F93" s="77"/>
      <c r="G93" s="62"/>
      <c r="H93" s="76"/>
      <c r="I93" s="78"/>
      <c r="J93" s="67"/>
      <c r="K93" s="68">
        <f t="shared" si="3"/>
        <v>0</v>
      </c>
      <c r="L93" s="79"/>
      <c r="M93" s="79"/>
    </row>
    <row r="94" spans="1:13" ht="15.75" x14ac:dyDescent="0.25">
      <c r="A94" s="61"/>
      <c r="B94" s="76"/>
      <c r="C94" s="63" t="str">
        <f t="shared" si="4"/>
        <v/>
      </c>
      <c r="D94" s="37"/>
      <c r="E94" s="65"/>
      <c r="F94" s="77"/>
      <c r="G94" s="62"/>
      <c r="H94" s="76"/>
      <c r="I94" s="78"/>
      <c r="J94" s="67"/>
      <c r="K94" s="68">
        <f t="shared" si="3"/>
        <v>0</v>
      </c>
      <c r="L94" s="79"/>
      <c r="M94" s="79"/>
    </row>
    <row r="95" spans="1:13" ht="15.75" x14ac:dyDescent="0.25">
      <c r="A95" s="61"/>
      <c r="B95" s="76"/>
      <c r="C95" s="63" t="str">
        <f t="shared" si="4"/>
        <v/>
      </c>
      <c r="D95" s="37"/>
      <c r="E95" s="65"/>
      <c r="F95" s="77"/>
      <c r="G95" s="62"/>
      <c r="H95" s="76"/>
      <c r="I95" s="78"/>
      <c r="J95" s="67"/>
      <c r="K95" s="68">
        <f t="shared" si="3"/>
        <v>0</v>
      </c>
      <c r="L95" s="79"/>
      <c r="M95" s="79"/>
    </row>
    <row r="96" spans="1:13" ht="15.75" x14ac:dyDescent="0.25">
      <c r="A96" s="61"/>
      <c r="B96" s="76"/>
      <c r="C96" s="63" t="str">
        <f t="shared" si="4"/>
        <v/>
      </c>
      <c r="D96" s="37"/>
      <c r="E96" s="65"/>
      <c r="F96" s="77"/>
      <c r="G96" s="62"/>
      <c r="H96" s="76"/>
      <c r="I96" s="78"/>
      <c r="J96" s="67"/>
      <c r="K96" s="68">
        <f t="shared" si="3"/>
        <v>0</v>
      </c>
      <c r="L96" s="79"/>
      <c r="M96" s="79"/>
    </row>
    <row r="97" spans="1:13" ht="15.75" x14ac:dyDescent="0.25">
      <c r="A97" s="61"/>
      <c r="B97" s="76"/>
      <c r="C97" s="63" t="str">
        <f t="shared" si="4"/>
        <v/>
      </c>
      <c r="D97" s="37"/>
      <c r="E97" s="65"/>
      <c r="F97" s="77"/>
      <c r="G97" s="62"/>
      <c r="H97" s="76"/>
      <c r="I97" s="78"/>
      <c r="J97" s="67"/>
      <c r="K97" s="68">
        <f t="shared" si="3"/>
        <v>0</v>
      </c>
      <c r="L97" s="79"/>
      <c r="M97" s="79"/>
    </row>
    <row r="98" spans="1:13" ht="15.75" x14ac:dyDescent="0.25">
      <c r="A98" s="61"/>
      <c r="B98" s="76"/>
      <c r="C98" s="63" t="str">
        <f t="shared" si="4"/>
        <v/>
      </c>
      <c r="D98" s="37"/>
      <c r="E98" s="65"/>
      <c r="F98" s="77"/>
      <c r="G98" s="62"/>
      <c r="H98" s="76"/>
      <c r="I98" s="78"/>
      <c r="J98" s="67"/>
      <c r="K98" s="68">
        <f t="shared" si="3"/>
        <v>0</v>
      </c>
      <c r="L98" s="79"/>
      <c r="M98" s="79"/>
    </row>
    <row r="99" spans="1:13" ht="15.75" x14ac:dyDescent="0.25">
      <c r="A99" s="61"/>
      <c r="B99" s="76"/>
      <c r="C99" s="63" t="str">
        <f t="shared" si="4"/>
        <v/>
      </c>
      <c r="D99" s="37"/>
      <c r="E99" s="65"/>
      <c r="F99" s="77"/>
      <c r="G99" s="62"/>
      <c r="H99" s="76"/>
      <c r="I99" s="78"/>
      <c r="J99" s="67"/>
      <c r="K99" s="68">
        <f t="shared" si="3"/>
        <v>0</v>
      </c>
      <c r="L99" s="79"/>
      <c r="M99" s="79"/>
    </row>
    <row r="100" spans="1:13" ht="15.75" x14ac:dyDescent="0.25">
      <c r="A100" s="61"/>
      <c r="B100" s="76"/>
      <c r="C100" s="63" t="str">
        <f t="shared" si="4"/>
        <v/>
      </c>
      <c r="D100" s="37"/>
      <c r="E100" s="65"/>
      <c r="F100" s="77"/>
      <c r="G100" s="62"/>
      <c r="H100" s="76"/>
      <c r="I100" s="78"/>
      <c r="J100" s="67"/>
      <c r="K100" s="68">
        <f t="shared" si="3"/>
        <v>0</v>
      </c>
      <c r="L100" s="79"/>
      <c r="M100" s="79"/>
    </row>
    <row r="101" spans="1:13" ht="15.75" x14ac:dyDescent="0.25">
      <c r="A101" s="61"/>
      <c r="B101" s="76"/>
      <c r="C101" s="63" t="str">
        <f t="shared" si="4"/>
        <v/>
      </c>
      <c r="D101" s="37"/>
      <c r="E101" s="65"/>
      <c r="F101" s="77"/>
      <c r="G101" s="62"/>
      <c r="H101" s="76"/>
      <c r="I101" s="78"/>
      <c r="J101" s="67"/>
      <c r="K101" s="68">
        <f t="shared" si="3"/>
        <v>0</v>
      </c>
      <c r="L101" s="79"/>
      <c r="M101" s="79"/>
    </row>
    <row r="102" spans="1:13" ht="15.75" x14ac:dyDescent="0.25">
      <c r="A102" s="61"/>
      <c r="B102" s="76"/>
      <c r="C102" s="63" t="str">
        <f t="shared" si="4"/>
        <v/>
      </c>
      <c r="D102" s="37"/>
      <c r="E102" s="65"/>
      <c r="F102" s="77"/>
      <c r="G102" s="62"/>
      <c r="H102" s="76"/>
      <c r="I102" s="78"/>
      <c r="J102" s="67"/>
      <c r="K102" s="68">
        <f t="shared" si="3"/>
        <v>0</v>
      </c>
      <c r="L102" s="79"/>
      <c r="M102" s="79"/>
    </row>
    <row r="103" spans="1:13" ht="15.75" x14ac:dyDescent="0.25">
      <c r="A103" s="61"/>
      <c r="B103" s="76"/>
      <c r="C103" s="63" t="str">
        <f t="shared" si="4"/>
        <v/>
      </c>
      <c r="D103" s="37"/>
      <c r="E103" s="65"/>
      <c r="F103" s="77"/>
      <c r="G103" s="62"/>
      <c r="H103" s="76"/>
      <c r="I103" s="78"/>
      <c r="J103" s="67"/>
      <c r="K103" s="68">
        <f t="shared" si="3"/>
        <v>0</v>
      </c>
      <c r="L103" s="79"/>
      <c r="M103" s="79"/>
    </row>
    <row r="104" spans="1:13" ht="15.75" x14ac:dyDescent="0.25">
      <c r="A104" s="61"/>
      <c r="B104" s="76"/>
      <c r="C104" s="63" t="str">
        <f t="shared" si="4"/>
        <v/>
      </c>
      <c r="D104" s="37"/>
      <c r="E104" s="65"/>
      <c r="F104" s="77"/>
      <c r="G104" s="62"/>
      <c r="H104" s="76"/>
      <c r="I104" s="78"/>
      <c r="J104" s="67"/>
      <c r="K104" s="68">
        <f t="shared" si="3"/>
        <v>0</v>
      </c>
      <c r="L104" s="79"/>
      <c r="M104" s="79"/>
    </row>
    <row r="105" spans="1:13" ht="15.75" x14ac:dyDescent="0.25">
      <c r="A105" s="61"/>
      <c r="B105" s="76"/>
      <c r="C105" s="63" t="str">
        <f t="shared" si="4"/>
        <v/>
      </c>
      <c r="D105" s="37"/>
      <c r="E105" s="65"/>
      <c r="F105" s="77"/>
      <c r="G105" s="62"/>
      <c r="H105" s="76"/>
      <c r="I105" s="78"/>
      <c r="J105" s="67"/>
      <c r="K105" s="68">
        <f t="shared" si="3"/>
        <v>0</v>
      </c>
      <c r="L105" s="79"/>
      <c r="M105" s="79"/>
    </row>
    <row r="106" spans="1:13" ht="15.75" x14ac:dyDescent="0.25">
      <c r="A106" s="61"/>
      <c r="B106" s="76"/>
      <c r="C106" s="63" t="str">
        <f t="shared" si="4"/>
        <v/>
      </c>
      <c r="D106" s="37"/>
      <c r="E106" s="65"/>
      <c r="F106" s="77"/>
      <c r="G106" s="62"/>
      <c r="H106" s="76"/>
      <c r="I106" s="78"/>
      <c r="J106" s="67"/>
      <c r="K106" s="68">
        <f t="shared" ref="K106:K137" si="5">IF(J106&lt;&gt;"",(J106-INT(J106))*24,0)</f>
        <v>0</v>
      </c>
      <c r="L106" s="79"/>
      <c r="M106" s="79"/>
    </row>
    <row r="107" spans="1:13" ht="15.75" x14ac:dyDescent="0.25">
      <c r="A107" s="61"/>
      <c r="B107" s="76"/>
      <c r="C107" s="63" t="str">
        <f t="shared" si="4"/>
        <v/>
      </c>
      <c r="D107" s="37"/>
      <c r="E107" s="65"/>
      <c r="F107" s="77"/>
      <c r="G107" s="62"/>
      <c r="H107" s="76"/>
      <c r="I107" s="78"/>
      <c r="J107" s="67"/>
      <c r="K107" s="68">
        <f t="shared" si="5"/>
        <v>0</v>
      </c>
      <c r="L107" s="79"/>
      <c r="M107" s="79"/>
    </row>
    <row r="108" spans="1:13" ht="15.75" x14ac:dyDescent="0.25">
      <c r="A108" s="61"/>
      <c r="B108" s="76"/>
      <c r="C108" s="63" t="str">
        <f t="shared" si="4"/>
        <v/>
      </c>
      <c r="D108" s="37"/>
      <c r="E108" s="65"/>
      <c r="F108" s="77"/>
      <c r="G108" s="62"/>
      <c r="H108" s="76"/>
      <c r="I108" s="78"/>
      <c r="J108" s="67"/>
      <c r="K108" s="68">
        <f t="shared" si="5"/>
        <v>0</v>
      </c>
      <c r="L108" s="79"/>
      <c r="M108" s="79"/>
    </row>
    <row r="109" spans="1:13" ht="15.75" x14ac:dyDescent="0.25">
      <c r="A109" s="61"/>
      <c r="B109" s="76"/>
      <c r="C109" s="63" t="str">
        <f t="shared" si="4"/>
        <v/>
      </c>
      <c r="D109" s="37"/>
      <c r="E109" s="65"/>
      <c r="F109" s="77"/>
      <c r="G109" s="62"/>
      <c r="H109" s="76"/>
      <c r="I109" s="78"/>
      <c r="J109" s="67"/>
      <c r="K109" s="68">
        <f t="shared" si="5"/>
        <v>0</v>
      </c>
      <c r="L109" s="79"/>
      <c r="M109" s="79"/>
    </row>
    <row r="110" spans="1:13" ht="15.75" x14ac:dyDescent="0.25">
      <c r="A110" s="61"/>
      <c r="B110" s="76"/>
      <c r="C110" s="63" t="str">
        <f t="shared" si="4"/>
        <v/>
      </c>
      <c r="D110" s="37"/>
      <c r="E110" s="65"/>
      <c r="F110" s="77"/>
      <c r="G110" s="62"/>
      <c r="H110" s="76"/>
      <c r="I110" s="78"/>
      <c r="J110" s="67"/>
      <c r="K110" s="68">
        <f t="shared" si="5"/>
        <v>0</v>
      </c>
      <c r="L110" s="79"/>
      <c r="M110" s="79"/>
    </row>
    <row r="111" spans="1:13" ht="15.75" x14ac:dyDescent="0.25">
      <c r="A111" s="61"/>
      <c r="B111" s="76"/>
      <c r="C111" s="63" t="str">
        <f t="shared" si="4"/>
        <v/>
      </c>
      <c r="D111" s="37"/>
      <c r="E111" s="65"/>
      <c r="F111" s="77"/>
      <c r="G111" s="62"/>
      <c r="H111" s="76"/>
      <c r="I111" s="78"/>
      <c r="J111" s="67"/>
      <c r="K111" s="68">
        <f t="shared" si="5"/>
        <v>0</v>
      </c>
      <c r="L111" s="79"/>
      <c r="M111" s="79"/>
    </row>
    <row r="112" spans="1:13" ht="15.75" x14ac:dyDescent="0.25">
      <c r="A112" s="61"/>
      <c r="B112" s="76"/>
      <c r="C112" s="63" t="str">
        <f t="shared" si="4"/>
        <v/>
      </c>
      <c r="D112" s="37"/>
      <c r="E112" s="65"/>
      <c r="F112" s="77"/>
      <c r="G112" s="62"/>
      <c r="H112" s="76"/>
      <c r="I112" s="78"/>
      <c r="J112" s="67"/>
      <c r="K112" s="68">
        <f t="shared" si="5"/>
        <v>0</v>
      </c>
      <c r="L112" s="79"/>
      <c r="M112" s="79"/>
    </row>
    <row r="113" spans="1:13" ht="15.75" x14ac:dyDescent="0.25">
      <c r="A113" s="61"/>
      <c r="B113" s="76"/>
      <c r="C113" s="63" t="str">
        <f t="shared" si="4"/>
        <v/>
      </c>
      <c r="D113" s="37"/>
      <c r="E113" s="65"/>
      <c r="F113" s="77"/>
      <c r="G113" s="62"/>
      <c r="H113" s="76"/>
      <c r="I113" s="78"/>
      <c r="J113" s="67"/>
      <c r="K113" s="68">
        <f t="shared" si="5"/>
        <v>0</v>
      </c>
      <c r="L113" s="79"/>
      <c r="M113" s="79"/>
    </row>
    <row r="114" spans="1:13" ht="15.75" x14ac:dyDescent="0.25">
      <c r="A114" s="61"/>
      <c r="B114" s="76"/>
      <c r="C114" s="63" t="str">
        <f t="shared" si="4"/>
        <v/>
      </c>
      <c r="D114" s="37"/>
      <c r="E114" s="65"/>
      <c r="F114" s="77"/>
      <c r="G114" s="62"/>
      <c r="H114" s="76"/>
      <c r="I114" s="78"/>
      <c r="J114" s="67"/>
      <c r="K114" s="68">
        <f t="shared" si="5"/>
        <v>0</v>
      </c>
      <c r="L114" s="79"/>
      <c r="M114" s="79"/>
    </row>
    <row r="115" spans="1:13" ht="15.75" x14ac:dyDescent="0.25">
      <c r="A115" s="61"/>
      <c r="B115" s="76"/>
      <c r="C115" s="63" t="str">
        <f t="shared" si="4"/>
        <v/>
      </c>
      <c r="D115" s="37"/>
      <c r="E115" s="65"/>
      <c r="F115" s="77"/>
      <c r="G115" s="62"/>
      <c r="H115" s="76"/>
      <c r="I115" s="78"/>
      <c r="J115" s="67"/>
      <c r="K115" s="68">
        <f t="shared" si="5"/>
        <v>0</v>
      </c>
      <c r="L115" s="79"/>
      <c r="M115" s="79"/>
    </row>
    <row r="116" spans="1:13" ht="15.75" x14ac:dyDescent="0.25">
      <c r="A116" s="61"/>
      <c r="B116" s="76"/>
      <c r="C116" s="63" t="str">
        <f t="shared" si="4"/>
        <v/>
      </c>
      <c r="D116" s="37"/>
      <c r="E116" s="65"/>
      <c r="F116" s="77"/>
      <c r="G116" s="62"/>
      <c r="H116" s="76"/>
      <c r="I116" s="78"/>
      <c r="J116" s="67"/>
      <c r="K116" s="68">
        <f t="shared" si="5"/>
        <v>0</v>
      </c>
      <c r="L116" s="79"/>
      <c r="M116" s="79"/>
    </row>
    <row r="117" spans="1:13" ht="15.75" x14ac:dyDescent="0.25">
      <c r="A117" s="61"/>
      <c r="B117" s="76"/>
      <c r="C117" s="63" t="str">
        <f t="shared" si="4"/>
        <v/>
      </c>
      <c r="D117" s="37"/>
      <c r="E117" s="65"/>
      <c r="F117" s="77"/>
      <c r="G117" s="62"/>
      <c r="H117" s="76"/>
      <c r="I117" s="78"/>
      <c r="J117" s="67"/>
      <c r="K117" s="68">
        <f t="shared" si="5"/>
        <v>0</v>
      </c>
      <c r="L117" s="79"/>
      <c r="M117" s="79"/>
    </row>
    <row r="118" spans="1:13" ht="15.75" x14ac:dyDescent="0.25">
      <c r="A118" s="61"/>
      <c r="B118" s="76"/>
      <c r="C118" s="63" t="str">
        <f t="shared" si="4"/>
        <v/>
      </c>
      <c r="D118" s="37"/>
      <c r="E118" s="65"/>
      <c r="F118" s="77"/>
      <c r="G118" s="62"/>
      <c r="H118" s="76"/>
      <c r="I118" s="78"/>
      <c r="J118" s="67"/>
      <c r="K118" s="68">
        <f t="shared" si="5"/>
        <v>0</v>
      </c>
      <c r="L118" s="79"/>
      <c r="M118" s="79"/>
    </row>
    <row r="119" spans="1:13" ht="15.75" x14ac:dyDescent="0.25">
      <c r="A119" s="61"/>
      <c r="B119" s="76"/>
      <c r="C119" s="63" t="str">
        <f t="shared" si="4"/>
        <v/>
      </c>
      <c r="D119" s="37"/>
      <c r="E119" s="65"/>
      <c r="F119" s="77"/>
      <c r="G119" s="62"/>
      <c r="H119" s="76"/>
      <c r="I119" s="78"/>
      <c r="J119" s="67"/>
      <c r="K119" s="68">
        <f t="shared" si="5"/>
        <v>0</v>
      </c>
      <c r="L119" s="79"/>
      <c r="M119" s="79"/>
    </row>
    <row r="120" spans="1:13" ht="15.75" x14ac:dyDescent="0.25">
      <c r="A120" s="61"/>
      <c r="B120" s="76"/>
      <c r="C120" s="63" t="str">
        <f t="shared" si="4"/>
        <v/>
      </c>
      <c r="D120" s="37"/>
      <c r="E120" s="65"/>
      <c r="F120" s="77"/>
      <c r="G120" s="62"/>
      <c r="H120" s="76"/>
      <c r="I120" s="78"/>
      <c r="J120" s="67"/>
      <c r="K120" s="68">
        <f t="shared" si="5"/>
        <v>0</v>
      </c>
      <c r="L120" s="79"/>
      <c r="M120" s="79"/>
    </row>
    <row r="121" spans="1:13" ht="15.75" x14ac:dyDescent="0.25">
      <c r="A121" s="61"/>
      <c r="B121" s="76"/>
      <c r="C121" s="63" t="str">
        <f t="shared" si="4"/>
        <v/>
      </c>
      <c r="D121" s="37"/>
      <c r="E121" s="65"/>
      <c r="F121" s="77"/>
      <c r="G121" s="62"/>
      <c r="H121" s="76"/>
      <c r="I121" s="78"/>
      <c r="J121" s="67"/>
      <c r="K121" s="68">
        <f t="shared" si="5"/>
        <v>0</v>
      </c>
      <c r="L121" s="79"/>
      <c r="M121" s="79"/>
    </row>
    <row r="122" spans="1:13" ht="15.75" x14ac:dyDescent="0.25">
      <c r="A122" s="61"/>
      <c r="B122" s="76"/>
      <c r="C122" s="63" t="str">
        <f t="shared" si="4"/>
        <v/>
      </c>
      <c r="D122" s="37"/>
      <c r="E122" s="65"/>
      <c r="F122" s="77"/>
      <c r="G122" s="62"/>
      <c r="H122" s="76"/>
      <c r="I122" s="78"/>
      <c r="J122" s="67"/>
      <c r="K122" s="68">
        <f t="shared" si="5"/>
        <v>0</v>
      </c>
      <c r="L122" s="79"/>
      <c r="M122" s="79"/>
    </row>
    <row r="123" spans="1:13" ht="15.75" x14ac:dyDescent="0.25">
      <c r="A123" s="61"/>
      <c r="B123" s="76"/>
      <c r="C123" s="63" t="str">
        <f t="shared" si="4"/>
        <v/>
      </c>
      <c r="D123" s="37"/>
      <c r="E123" s="65"/>
      <c r="F123" s="77"/>
      <c r="G123" s="62"/>
      <c r="H123" s="76"/>
      <c r="I123" s="78"/>
      <c r="J123" s="67"/>
      <c r="K123" s="68">
        <f t="shared" si="5"/>
        <v>0</v>
      </c>
      <c r="L123" s="79"/>
      <c r="M123" s="79"/>
    </row>
    <row r="124" spans="1:13" ht="15.75" x14ac:dyDescent="0.25">
      <c r="A124" s="61"/>
      <c r="B124" s="76"/>
      <c r="C124" s="63" t="str">
        <f t="shared" si="4"/>
        <v/>
      </c>
      <c r="D124" s="37"/>
      <c r="E124" s="65"/>
      <c r="F124" s="77"/>
      <c r="G124" s="62"/>
      <c r="H124" s="76"/>
      <c r="I124" s="78"/>
      <c r="J124" s="67"/>
      <c r="K124" s="68">
        <f t="shared" si="5"/>
        <v>0</v>
      </c>
      <c r="L124" s="79"/>
      <c r="M124" s="79"/>
    </row>
    <row r="125" spans="1:13" ht="15.75" x14ac:dyDescent="0.25">
      <c r="A125" s="61"/>
      <c r="B125" s="76"/>
      <c r="C125" s="63" t="str">
        <f t="shared" si="4"/>
        <v/>
      </c>
      <c r="D125" s="37"/>
      <c r="E125" s="65"/>
      <c r="F125" s="77"/>
      <c r="G125" s="62"/>
      <c r="H125" s="76"/>
      <c r="I125" s="78"/>
      <c r="J125" s="67"/>
      <c r="K125" s="68">
        <f t="shared" si="5"/>
        <v>0</v>
      </c>
      <c r="L125" s="79"/>
      <c r="M125" s="79"/>
    </row>
    <row r="126" spans="1:13" ht="15.75" x14ac:dyDescent="0.25">
      <c r="A126" s="61"/>
      <c r="B126" s="76"/>
      <c r="C126" s="63" t="str">
        <f t="shared" si="4"/>
        <v/>
      </c>
      <c r="D126" s="37"/>
      <c r="E126" s="65"/>
      <c r="F126" s="77"/>
      <c r="G126" s="62"/>
      <c r="H126" s="76"/>
      <c r="I126" s="78"/>
      <c r="J126" s="67"/>
      <c r="K126" s="68">
        <f t="shared" si="5"/>
        <v>0</v>
      </c>
      <c r="L126" s="79"/>
      <c r="M126" s="79"/>
    </row>
    <row r="127" spans="1:13" ht="15.75" x14ac:dyDescent="0.25">
      <c r="A127" s="61"/>
      <c r="B127" s="76"/>
      <c r="C127" s="63" t="str">
        <f t="shared" si="4"/>
        <v/>
      </c>
      <c r="D127" s="37"/>
      <c r="E127" s="65"/>
      <c r="F127" s="77"/>
      <c r="G127" s="62"/>
      <c r="H127" s="76"/>
      <c r="I127" s="78"/>
      <c r="J127" s="67"/>
      <c r="K127" s="68">
        <f t="shared" si="5"/>
        <v>0</v>
      </c>
      <c r="L127" s="79"/>
      <c r="M127" s="79"/>
    </row>
    <row r="128" spans="1:13" ht="15.75" x14ac:dyDescent="0.25">
      <c r="A128" s="61"/>
      <c r="B128" s="76"/>
      <c r="C128" s="63" t="str">
        <f t="shared" si="4"/>
        <v/>
      </c>
      <c r="D128" s="37"/>
      <c r="E128" s="65"/>
      <c r="F128" s="77"/>
      <c r="G128" s="62"/>
      <c r="H128" s="76"/>
      <c r="I128" s="78"/>
      <c r="J128" s="67"/>
      <c r="K128" s="68">
        <f t="shared" si="5"/>
        <v>0</v>
      </c>
      <c r="L128" s="79"/>
      <c r="M128" s="79"/>
    </row>
    <row r="129" spans="1:13" ht="15.75" x14ac:dyDescent="0.25">
      <c r="A129" s="61"/>
      <c r="B129" s="76"/>
      <c r="C129" s="63" t="str">
        <f t="shared" si="4"/>
        <v/>
      </c>
      <c r="D129" s="37"/>
      <c r="E129" s="65"/>
      <c r="F129" s="77"/>
      <c r="G129" s="62"/>
      <c r="H129" s="76"/>
      <c r="I129" s="78"/>
      <c r="J129" s="67"/>
      <c r="K129" s="68">
        <f t="shared" si="5"/>
        <v>0</v>
      </c>
      <c r="L129" s="79"/>
      <c r="M129" s="79"/>
    </row>
    <row r="130" spans="1:13" ht="15.75" x14ac:dyDescent="0.25">
      <c r="A130" s="61"/>
      <c r="B130" s="76"/>
      <c r="C130" s="63" t="str">
        <f t="shared" si="4"/>
        <v/>
      </c>
      <c r="D130" s="37"/>
      <c r="E130" s="65"/>
      <c r="F130" s="77"/>
      <c r="G130" s="62"/>
      <c r="H130" s="76"/>
      <c r="I130" s="78"/>
      <c r="J130" s="67"/>
      <c r="K130" s="68">
        <f t="shared" si="5"/>
        <v>0</v>
      </c>
      <c r="L130" s="79"/>
      <c r="M130" s="79"/>
    </row>
    <row r="131" spans="1:13" ht="15.75" x14ac:dyDescent="0.25">
      <c r="A131" s="61"/>
      <c r="B131" s="76"/>
      <c r="C131" s="63" t="str">
        <f t="shared" si="4"/>
        <v/>
      </c>
      <c r="D131" s="37"/>
      <c r="E131" s="65"/>
      <c r="F131" s="77"/>
      <c r="G131" s="62"/>
      <c r="H131" s="76"/>
      <c r="I131" s="78"/>
      <c r="J131" s="67"/>
      <c r="K131" s="68">
        <f t="shared" si="5"/>
        <v>0</v>
      </c>
      <c r="L131" s="79"/>
      <c r="M131" s="79"/>
    </row>
    <row r="132" spans="1:13" ht="15.75" x14ac:dyDescent="0.25">
      <c r="A132" s="61"/>
      <c r="B132" s="76"/>
      <c r="C132" s="63" t="str">
        <f t="shared" si="4"/>
        <v/>
      </c>
      <c r="D132" s="37"/>
      <c r="E132" s="65"/>
      <c r="F132" s="77"/>
      <c r="G132" s="62"/>
      <c r="H132" s="76"/>
      <c r="I132" s="78"/>
      <c r="J132" s="67"/>
      <c r="K132" s="68">
        <f t="shared" si="5"/>
        <v>0</v>
      </c>
      <c r="L132" s="79"/>
      <c r="M132" s="79"/>
    </row>
    <row r="133" spans="1:13" ht="15.75" x14ac:dyDescent="0.25">
      <c r="A133" s="61"/>
      <c r="B133" s="76"/>
      <c r="C133" s="63" t="str">
        <f t="shared" si="4"/>
        <v/>
      </c>
      <c r="D133" s="37"/>
      <c r="E133" s="65"/>
      <c r="F133" s="77"/>
      <c r="G133" s="62"/>
      <c r="H133" s="76"/>
      <c r="I133" s="78"/>
      <c r="J133" s="67"/>
      <c r="K133" s="68">
        <f t="shared" si="5"/>
        <v>0</v>
      </c>
      <c r="L133" s="79"/>
      <c r="M133" s="79"/>
    </row>
    <row r="134" spans="1:13" ht="15.75" x14ac:dyDescent="0.25">
      <c r="A134" s="61"/>
      <c r="B134" s="76"/>
      <c r="C134" s="63" t="str">
        <f t="shared" si="4"/>
        <v/>
      </c>
      <c r="D134" s="37"/>
      <c r="E134" s="65"/>
      <c r="F134" s="77"/>
      <c r="G134" s="62"/>
      <c r="H134" s="76"/>
      <c r="I134" s="78"/>
      <c r="J134" s="67"/>
      <c r="K134" s="68">
        <f t="shared" si="5"/>
        <v>0</v>
      </c>
      <c r="L134" s="79"/>
      <c r="M134" s="79"/>
    </row>
    <row r="135" spans="1:13" ht="15.75" x14ac:dyDescent="0.25">
      <c r="A135" s="61"/>
      <c r="B135" s="76"/>
      <c r="C135" s="63" t="str">
        <f t="shared" si="4"/>
        <v/>
      </c>
      <c r="D135" s="37"/>
      <c r="E135" s="65"/>
      <c r="F135" s="77"/>
      <c r="G135" s="62"/>
      <c r="H135" s="76"/>
      <c r="I135" s="78"/>
      <c r="J135" s="67"/>
      <c r="K135" s="68">
        <f t="shared" si="5"/>
        <v>0</v>
      </c>
      <c r="L135" s="79"/>
      <c r="M135" s="79"/>
    </row>
    <row r="136" spans="1:13" ht="15.75" x14ac:dyDescent="0.25">
      <c r="A136" s="61"/>
      <c r="B136" s="76"/>
      <c r="C136" s="63" t="str">
        <f t="shared" si="4"/>
        <v/>
      </c>
      <c r="D136" s="37"/>
      <c r="E136" s="65"/>
      <c r="F136" s="77"/>
      <c r="G136" s="62"/>
      <c r="H136" s="76"/>
      <c r="I136" s="78"/>
      <c r="J136" s="67"/>
      <c r="K136" s="68">
        <f t="shared" si="5"/>
        <v>0</v>
      </c>
      <c r="L136" s="79"/>
      <c r="M136" s="79"/>
    </row>
    <row r="137" spans="1:13" ht="15.75" x14ac:dyDescent="0.25">
      <c r="A137" s="61"/>
      <c r="B137" s="76"/>
      <c r="C137" s="63" t="str">
        <f t="shared" si="4"/>
        <v/>
      </c>
      <c r="D137" s="37"/>
      <c r="E137" s="65"/>
      <c r="F137" s="77"/>
      <c r="G137" s="62"/>
      <c r="H137" s="76"/>
      <c r="I137" s="78"/>
      <c r="J137" s="67"/>
      <c r="K137" s="68">
        <f t="shared" si="5"/>
        <v>0</v>
      </c>
      <c r="L137" s="79"/>
      <c r="M137" s="79"/>
    </row>
    <row r="138" spans="1:13" ht="15.75" x14ac:dyDescent="0.25">
      <c r="A138" s="61"/>
      <c r="B138" s="76"/>
      <c r="C138" s="63" t="str">
        <f t="shared" si="4"/>
        <v/>
      </c>
      <c r="D138" s="37"/>
      <c r="E138" s="65"/>
      <c r="F138" s="77"/>
      <c r="G138" s="62"/>
      <c r="H138" s="76"/>
      <c r="I138" s="78"/>
      <c r="J138" s="67"/>
      <c r="K138" s="68">
        <f t="shared" ref="K138:K151" si="6">IF(J138&lt;&gt;"",(J138-INT(J138))*24,0)</f>
        <v>0</v>
      </c>
      <c r="L138" s="79"/>
      <c r="M138" s="79"/>
    </row>
    <row r="139" spans="1:13" ht="15.75" x14ac:dyDescent="0.25">
      <c r="A139" s="61"/>
      <c r="B139" s="76"/>
      <c r="C139" s="63" t="str">
        <f t="shared" si="4"/>
        <v/>
      </c>
      <c r="D139" s="37"/>
      <c r="E139" s="65"/>
      <c r="F139" s="77"/>
      <c r="G139" s="62"/>
      <c r="H139" s="76"/>
      <c r="I139" s="78"/>
      <c r="J139" s="67"/>
      <c r="K139" s="68">
        <f t="shared" si="6"/>
        <v>0</v>
      </c>
      <c r="L139" s="79"/>
      <c r="M139" s="79"/>
    </row>
    <row r="140" spans="1:13" ht="15.75" x14ac:dyDescent="0.25">
      <c r="A140" s="61"/>
      <c r="B140" s="76"/>
      <c r="C140" s="63" t="str">
        <f t="shared" ref="C140:C203" si="7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>
        <f t="shared" si="6"/>
        <v>0</v>
      </c>
      <c r="L140" s="79"/>
      <c r="M140" s="79"/>
    </row>
    <row r="141" spans="1:13" ht="15.75" x14ac:dyDescent="0.25">
      <c r="A141" s="61"/>
      <c r="B141" s="76"/>
      <c r="C141" s="63" t="str">
        <f t="shared" si="7"/>
        <v/>
      </c>
      <c r="D141" s="37"/>
      <c r="E141" s="65"/>
      <c r="F141" s="77"/>
      <c r="G141" s="62"/>
      <c r="H141" s="76"/>
      <c r="I141" s="78"/>
      <c r="J141" s="67"/>
      <c r="K141" s="68">
        <f t="shared" si="6"/>
        <v>0</v>
      </c>
      <c r="L141" s="79"/>
      <c r="M141" s="79"/>
    </row>
    <row r="142" spans="1:13" ht="15.75" x14ac:dyDescent="0.25">
      <c r="A142" s="61"/>
      <c r="B142" s="76"/>
      <c r="C142" s="63" t="str">
        <f t="shared" si="7"/>
        <v/>
      </c>
      <c r="D142" s="37"/>
      <c r="E142" s="65"/>
      <c r="F142" s="77"/>
      <c r="G142" s="62"/>
      <c r="H142" s="76"/>
      <c r="I142" s="78"/>
      <c r="J142" s="67"/>
      <c r="K142" s="68">
        <f t="shared" si="6"/>
        <v>0</v>
      </c>
      <c r="L142" s="79"/>
      <c r="M142" s="79"/>
    </row>
    <row r="143" spans="1:13" ht="15.75" x14ac:dyDescent="0.25">
      <c r="A143" s="61"/>
      <c r="B143" s="76"/>
      <c r="C143" s="63" t="str">
        <f t="shared" si="7"/>
        <v/>
      </c>
      <c r="D143" s="37"/>
      <c r="E143" s="65"/>
      <c r="F143" s="77"/>
      <c r="G143" s="62"/>
      <c r="H143" s="76"/>
      <c r="I143" s="78"/>
      <c r="J143" s="67"/>
      <c r="K143" s="68">
        <f t="shared" si="6"/>
        <v>0</v>
      </c>
      <c r="L143" s="79"/>
      <c r="M143" s="79"/>
    </row>
    <row r="144" spans="1:13" ht="15.75" x14ac:dyDescent="0.25">
      <c r="A144" s="61"/>
      <c r="B144" s="76"/>
      <c r="C144" s="63" t="str">
        <f t="shared" si="7"/>
        <v/>
      </c>
      <c r="D144" s="37"/>
      <c r="E144" s="65"/>
      <c r="F144" s="77"/>
      <c r="G144" s="62"/>
      <c r="H144" s="76"/>
      <c r="I144" s="78"/>
      <c r="J144" s="67"/>
      <c r="K144" s="68">
        <f t="shared" si="6"/>
        <v>0</v>
      </c>
      <c r="L144" s="79"/>
      <c r="M144" s="79"/>
    </row>
    <row r="145" spans="1:13" ht="15.75" x14ac:dyDescent="0.25">
      <c r="A145" s="61"/>
      <c r="B145" s="76"/>
      <c r="C145" s="63" t="str">
        <f t="shared" si="7"/>
        <v/>
      </c>
      <c r="D145" s="37"/>
      <c r="E145" s="65"/>
      <c r="F145" s="77"/>
      <c r="G145" s="62"/>
      <c r="H145" s="76"/>
      <c r="I145" s="78"/>
      <c r="J145" s="67"/>
      <c r="K145" s="68">
        <f t="shared" si="6"/>
        <v>0</v>
      </c>
      <c r="L145" s="79"/>
      <c r="M145" s="79"/>
    </row>
    <row r="146" spans="1:13" ht="15.75" x14ac:dyDescent="0.25">
      <c r="A146" s="61"/>
      <c r="B146" s="76"/>
      <c r="C146" s="63" t="str">
        <f t="shared" si="7"/>
        <v/>
      </c>
      <c r="D146" s="37"/>
      <c r="E146" s="65"/>
      <c r="F146" s="77"/>
      <c r="G146" s="62"/>
      <c r="H146" s="76"/>
      <c r="I146" s="78"/>
      <c r="J146" s="67"/>
      <c r="K146" s="68">
        <f t="shared" si="6"/>
        <v>0</v>
      </c>
      <c r="L146" s="79"/>
      <c r="M146" s="79"/>
    </row>
    <row r="147" spans="1:13" ht="15.75" x14ac:dyDescent="0.25">
      <c r="A147" s="61"/>
      <c r="B147" s="76"/>
      <c r="C147" s="63" t="str">
        <f t="shared" si="7"/>
        <v/>
      </c>
      <c r="D147" s="37"/>
      <c r="E147" s="65"/>
      <c r="F147" s="77"/>
      <c r="G147" s="62"/>
      <c r="H147" s="76"/>
      <c r="I147" s="78"/>
      <c r="J147" s="67"/>
      <c r="K147" s="68">
        <f t="shared" si="6"/>
        <v>0</v>
      </c>
      <c r="L147" s="79"/>
      <c r="M147" s="79"/>
    </row>
    <row r="148" spans="1:13" ht="15.75" x14ac:dyDescent="0.25">
      <c r="A148" s="61"/>
      <c r="B148" s="76"/>
      <c r="C148" s="63" t="str">
        <f t="shared" si="7"/>
        <v/>
      </c>
      <c r="D148" s="37"/>
      <c r="E148" s="65"/>
      <c r="F148" s="77"/>
      <c r="G148" s="62"/>
      <c r="H148" s="76"/>
      <c r="I148" s="78"/>
      <c r="J148" s="67"/>
      <c r="K148" s="68">
        <f t="shared" si="6"/>
        <v>0</v>
      </c>
      <c r="L148" s="79"/>
      <c r="M148" s="79"/>
    </row>
    <row r="149" spans="1:13" ht="15.75" x14ac:dyDescent="0.25">
      <c r="A149" s="61"/>
      <c r="B149" s="76"/>
      <c r="C149" s="63" t="str">
        <f t="shared" si="7"/>
        <v/>
      </c>
      <c r="D149" s="37"/>
      <c r="E149" s="65"/>
      <c r="F149" s="77"/>
      <c r="G149" s="62"/>
      <c r="H149" s="76"/>
      <c r="I149" s="78"/>
      <c r="J149" s="67"/>
      <c r="K149" s="68">
        <f t="shared" si="6"/>
        <v>0</v>
      </c>
      <c r="L149" s="79"/>
      <c r="M149" s="79"/>
    </row>
    <row r="150" spans="1:13" ht="15.75" x14ac:dyDescent="0.25">
      <c r="A150" s="61"/>
      <c r="B150" s="76"/>
      <c r="C150" s="63" t="str">
        <f t="shared" si="7"/>
        <v/>
      </c>
      <c r="D150" s="37"/>
      <c r="E150" s="65"/>
      <c r="F150" s="77"/>
      <c r="G150" s="62"/>
      <c r="H150" s="76"/>
      <c r="I150" s="78"/>
      <c r="J150" s="67"/>
      <c r="K150" s="68">
        <f t="shared" si="6"/>
        <v>0</v>
      </c>
      <c r="L150" s="79"/>
      <c r="M150" s="79"/>
    </row>
    <row r="151" spans="1:13" ht="15.75" x14ac:dyDescent="0.25">
      <c r="A151" s="61"/>
      <c r="B151" s="76"/>
      <c r="C151" s="63" t="str">
        <f t="shared" si="7"/>
        <v/>
      </c>
      <c r="D151" s="37"/>
      <c r="E151" s="65"/>
      <c r="F151" s="77"/>
      <c r="G151" s="62"/>
      <c r="H151" s="76"/>
      <c r="I151" s="78"/>
      <c r="J151" s="67"/>
      <c r="K151" s="68">
        <f t="shared" si="6"/>
        <v>0</v>
      </c>
      <c r="L151" s="79"/>
      <c r="M151" s="79"/>
    </row>
    <row r="152" spans="1:13" ht="15.75" x14ac:dyDescent="0.25">
      <c r="A152" s="61"/>
      <c r="B152" s="76"/>
      <c r="C152" s="63" t="str">
        <f t="shared" si="7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7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7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7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7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7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7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7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7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7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7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7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7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7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7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7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7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7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7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7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7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7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7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7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7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7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7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7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7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7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7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7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7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7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7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7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7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7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7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7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7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7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7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7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7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7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7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7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7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7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7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7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8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8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8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8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8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8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8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8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8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8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8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8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8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8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8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8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8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8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8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8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8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8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8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8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8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8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8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8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8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8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8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8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8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8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8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8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8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8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8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8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8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8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8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8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8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8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8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 t="str">
        <f t="shared" ref="J251:J314" si="9">IF(OR(I251="",B252=""),"",B252-H251)</f>
        <v/>
      </c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 t="str">
        <f t="shared" si="9"/>
        <v/>
      </c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 t="str">
        <f t="shared" si="9"/>
        <v/>
      </c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 t="str">
        <f t="shared" si="9"/>
        <v/>
      </c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 t="str">
        <f t="shared" si="9"/>
        <v/>
      </c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 t="str">
        <f t="shared" si="9"/>
        <v/>
      </c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 t="str">
        <f t="shared" si="9"/>
        <v/>
      </c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si="9"/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9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9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9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9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9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9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9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9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9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9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9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9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9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9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9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9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9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9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9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9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9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9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9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9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9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9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9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9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9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9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9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9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9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9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9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9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9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9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9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9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9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9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9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9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9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9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9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9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9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9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9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9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9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9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9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9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10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10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10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10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10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10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10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10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10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10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10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10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10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10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10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10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10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10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10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10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10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10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10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10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10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10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10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10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10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10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10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10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10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10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10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10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10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10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10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10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10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10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10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10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10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10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10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10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10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10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10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10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10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10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10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10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10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10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10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10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10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10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10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10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11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11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11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11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11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11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11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11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11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11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11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11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11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11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11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11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11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11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11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11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11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11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11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11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11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11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11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11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11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11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11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11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11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11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11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11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11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11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11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11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11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11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11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11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11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11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11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11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11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11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11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11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11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11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11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11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11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11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11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11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11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11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11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11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12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12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12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12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12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12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12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12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12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12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12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12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12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12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12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12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12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12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12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12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12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12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12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12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12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12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12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12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12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12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12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12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12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12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12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12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12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12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12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12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12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12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12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12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12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12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12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12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12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12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12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12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12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12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12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12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12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12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12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12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12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12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12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12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13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13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13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13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13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13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13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13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13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13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13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13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13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13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13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13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13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13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13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13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13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13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13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13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13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13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13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13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13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13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13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13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13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13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13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13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13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13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13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13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13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13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13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13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13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13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13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13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13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13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13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13"/>
        <v/>
      </c>
      <c r="K558" s="68"/>
      <c r="L558" s="79"/>
      <c r="M558" s="82"/>
    </row>
    <row r="559" spans="1:13" x14ac:dyDescent="0.25">
      <c r="A559" s="80"/>
      <c r="B559" s="76"/>
      <c r="C559" s="76"/>
      <c r="D559" s="79"/>
      <c r="E559" s="80"/>
      <c r="F559" s="80"/>
      <c r="G559" s="83"/>
      <c r="H559" s="84"/>
      <c r="I559" s="78"/>
      <c r="J559" s="81"/>
      <c r="K559" s="68"/>
      <c r="L559" s="79"/>
      <c r="M559" s="82"/>
    </row>
    <row r="560" spans="1:13" x14ac:dyDescent="0.25">
      <c r="A560" s="80"/>
      <c r="B560" s="76"/>
      <c r="C560" s="76"/>
      <c r="D560" s="79"/>
      <c r="E560" s="80"/>
      <c r="F560" s="80"/>
      <c r="G560" s="83"/>
      <c r="H560" s="84"/>
      <c r="I560" s="78"/>
      <c r="J560" s="81"/>
      <c r="K560" s="68"/>
      <c r="L560" s="79"/>
      <c r="M560" s="82"/>
    </row>
    <row r="561" spans="1:13" x14ac:dyDescent="0.25">
      <c r="A561" s="80"/>
      <c r="B561" s="76"/>
      <c r="C561" s="76"/>
      <c r="D561" s="79"/>
      <c r="E561" s="80"/>
      <c r="F561" s="80"/>
      <c r="G561" s="83"/>
      <c r="H561" s="84"/>
      <c r="I561" s="78"/>
      <c r="J561" s="81"/>
      <c r="K561" s="68"/>
      <c r="L561" s="79"/>
      <c r="M561" s="82"/>
    </row>
    <row r="562" spans="1:13" x14ac:dyDescent="0.25">
      <c r="A562" s="80"/>
      <c r="B562" s="76"/>
      <c r="C562" s="76"/>
      <c r="D562" s="79"/>
      <c r="E562" s="80"/>
      <c r="F562" s="80"/>
      <c r="G562" s="83"/>
      <c r="H562" s="84"/>
      <c r="I562" s="78"/>
      <c r="J562" s="81"/>
      <c r="K562" s="68"/>
      <c r="L562" s="79"/>
      <c r="M562" s="82"/>
    </row>
    <row r="563" spans="1:13" x14ac:dyDescent="0.25">
      <c r="A563" s="80"/>
      <c r="B563" s="76"/>
      <c r="C563" s="76"/>
      <c r="D563" s="79"/>
      <c r="E563" s="80"/>
      <c r="F563" s="80"/>
      <c r="G563" s="83"/>
      <c r="H563" s="84"/>
      <c r="I563" s="78"/>
      <c r="J563" s="81"/>
      <c r="K563" s="68"/>
      <c r="L563" s="79"/>
      <c r="M563" s="82"/>
    </row>
    <row r="564" spans="1:13" x14ac:dyDescent="0.25">
      <c r="A564" s="80"/>
      <c r="B564" s="76"/>
      <c r="C564" s="76"/>
      <c r="D564" s="79"/>
      <c r="E564" s="80"/>
      <c r="F564" s="80"/>
      <c r="G564" s="83"/>
      <c r="H564" s="84"/>
      <c r="I564" s="78"/>
      <c r="J564" s="81"/>
      <c r="K564" s="68"/>
      <c r="L564" s="79"/>
      <c r="M564" s="82"/>
    </row>
    <row r="565" spans="1:13" x14ac:dyDescent="0.25">
      <c r="A565" s="80"/>
      <c r="B565" s="76"/>
      <c r="C565" s="76"/>
      <c r="D565" s="79"/>
      <c r="E565" s="80"/>
      <c r="F565" s="80"/>
      <c r="G565" s="83"/>
      <c r="H565" s="84"/>
      <c r="I565" s="78"/>
      <c r="J565" s="81"/>
      <c r="K565" s="68"/>
      <c r="L565" s="79"/>
      <c r="M565" s="82"/>
    </row>
    <row r="566" spans="1:13" x14ac:dyDescent="0.25">
      <c r="A566" s="80"/>
      <c r="B566" s="76"/>
      <c r="C566" s="76"/>
      <c r="D566" s="79"/>
      <c r="E566" s="80"/>
      <c r="F566" s="80"/>
      <c r="G566" s="83"/>
      <c r="H566" s="84"/>
      <c r="I566" s="78"/>
      <c r="J566" s="81"/>
      <c r="K566" s="68"/>
      <c r="L566" s="79"/>
      <c r="M566" s="82"/>
    </row>
    <row r="567" spans="1:13" x14ac:dyDescent="0.25">
      <c r="A567" s="80"/>
      <c r="B567" s="76"/>
      <c r="C567" s="76"/>
      <c r="D567" s="79"/>
      <c r="E567" s="80"/>
      <c r="F567" s="80"/>
      <c r="G567" s="83"/>
      <c r="H567" s="84"/>
      <c r="I567" s="78"/>
      <c r="J567" s="81"/>
      <c r="K567" s="68"/>
      <c r="L567" s="79"/>
      <c r="M567" s="82"/>
    </row>
    <row r="568" spans="1:13" x14ac:dyDescent="0.25">
      <c r="A568" s="80"/>
      <c r="B568" s="76"/>
      <c r="C568" s="76"/>
      <c r="D568" s="79"/>
      <c r="E568" s="80"/>
      <c r="F568" s="80"/>
      <c r="G568" s="83"/>
      <c r="H568" s="84"/>
      <c r="I568" s="78"/>
      <c r="J568" s="81"/>
      <c r="K568" s="68"/>
      <c r="L568" s="79"/>
      <c r="M568" s="82"/>
    </row>
    <row r="569" spans="1:13" x14ac:dyDescent="0.25">
      <c r="A569" s="80"/>
      <c r="B569" s="76"/>
      <c r="C569" s="76"/>
      <c r="D569" s="79"/>
      <c r="E569" s="80"/>
      <c r="F569" s="80"/>
      <c r="G569" s="83"/>
      <c r="H569" s="84"/>
      <c r="I569" s="78"/>
      <c r="J569" s="81"/>
      <c r="K569" s="68"/>
      <c r="L569" s="79"/>
      <c r="M569" s="82"/>
    </row>
    <row r="570" spans="1:13" x14ac:dyDescent="0.25">
      <c r="A570" s="80"/>
      <c r="B570" s="76"/>
      <c r="C570" s="76"/>
      <c r="D570" s="79"/>
      <c r="E570" s="80"/>
      <c r="F570" s="80"/>
      <c r="G570" s="83"/>
      <c r="H570" s="84"/>
      <c r="I570" s="78"/>
      <c r="J570" s="81"/>
      <c r="K570" s="68"/>
      <c r="L570" s="79"/>
      <c r="M570" s="82"/>
    </row>
    <row r="571" spans="1:13" x14ac:dyDescent="0.25">
      <c r="A571" s="80"/>
      <c r="B571" s="76"/>
      <c r="C571" s="76"/>
      <c r="D571" s="79"/>
      <c r="E571" s="80"/>
      <c r="F571" s="80"/>
      <c r="G571" s="83"/>
      <c r="H571" s="84"/>
      <c r="I571" s="78"/>
      <c r="J571" s="81"/>
      <c r="K571" s="68"/>
      <c r="L571" s="79"/>
      <c r="M571" s="82"/>
    </row>
    <row r="572" spans="1:13" x14ac:dyDescent="0.25">
      <c r="A572" s="80"/>
      <c r="B572" s="76"/>
      <c r="C572" s="76"/>
      <c r="D572" s="79"/>
      <c r="E572" s="80"/>
      <c r="F572" s="80"/>
      <c r="G572" s="83"/>
      <c r="H572" s="84"/>
      <c r="I572" s="78"/>
      <c r="J572" s="81"/>
      <c r="K572" s="68"/>
      <c r="L572" s="79"/>
      <c r="M572" s="82"/>
    </row>
    <row r="573" spans="1:13" x14ac:dyDescent="0.25">
      <c r="A573" s="80"/>
      <c r="B573" s="76"/>
      <c r="C573" s="76"/>
      <c r="D573" s="79"/>
      <c r="E573" s="80"/>
      <c r="F573" s="80"/>
      <c r="G573" s="83"/>
      <c r="H573" s="84"/>
      <c r="I573" s="78"/>
      <c r="J573" s="81"/>
      <c r="K573" s="68"/>
      <c r="L573" s="79"/>
      <c r="M573" s="82"/>
    </row>
    <row r="574" spans="1:13" x14ac:dyDescent="0.25">
      <c r="A574" s="80"/>
      <c r="B574" s="76"/>
      <c r="C574" s="76"/>
      <c r="D574" s="79"/>
      <c r="E574" s="80"/>
      <c r="F574" s="80"/>
      <c r="G574" s="83"/>
      <c r="H574" s="84"/>
      <c r="I574" s="78"/>
      <c r="J574" s="81"/>
      <c r="K574" s="68"/>
      <c r="L574" s="79"/>
      <c r="M574" s="82"/>
    </row>
    <row r="575" spans="1:13" x14ac:dyDescent="0.25">
      <c r="A575" s="80"/>
      <c r="B575" s="76"/>
      <c r="C575" s="76"/>
      <c r="D575" s="79"/>
      <c r="E575" s="80"/>
      <c r="F575" s="80"/>
      <c r="G575" s="83"/>
      <c r="H575" s="84"/>
      <c r="I575" s="78"/>
      <c r="J575" s="81"/>
      <c r="K575" s="68"/>
      <c r="L575" s="79"/>
      <c r="M575" s="82"/>
    </row>
    <row r="576" spans="1:13" x14ac:dyDescent="0.25">
      <c r="A576" s="80"/>
      <c r="B576" s="76"/>
      <c r="C576" s="76"/>
      <c r="D576" s="79"/>
      <c r="E576" s="80"/>
      <c r="F576" s="80"/>
      <c r="G576" s="83"/>
      <c r="H576" s="84"/>
      <c r="I576" s="78"/>
      <c r="J576" s="81"/>
      <c r="K576" s="68"/>
      <c r="L576" s="79"/>
      <c r="M576" s="82"/>
    </row>
    <row r="577" spans="1:13" x14ac:dyDescent="0.25">
      <c r="A577" s="80"/>
      <c r="B577" s="76"/>
      <c r="C577" s="76"/>
      <c r="D577" s="79"/>
      <c r="E577" s="80"/>
      <c r="F577" s="80"/>
      <c r="G577" s="83"/>
      <c r="H577" s="84"/>
      <c r="I577" s="78"/>
      <c r="J577" s="81"/>
      <c r="K577" s="68"/>
      <c r="L577" s="79"/>
      <c r="M577" s="82"/>
    </row>
    <row r="578" spans="1:13" x14ac:dyDescent="0.25">
      <c r="A578" s="80"/>
      <c r="B578" s="76"/>
      <c r="C578" s="76"/>
      <c r="D578" s="79"/>
      <c r="E578" s="80"/>
      <c r="F578" s="80"/>
      <c r="G578" s="83"/>
      <c r="H578" s="84"/>
      <c r="I578" s="78"/>
      <c r="J578" s="81"/>
      <c r="K578" s="68"/>
      <c r="L578" s="79"/>
      <c r="M578" s="82"/>
    </row>
    <row r="579" spans="1:13" x14ac:dyDescent="0.25">
      <c r="A579" s="80"/>
      <c r="B579" s="76"/>
      <c r="C579" s="76"/>
      <c r="D579" s="79"/>
      <c r="E579" s="80"/>
      <c r="F579" s="80"/>
      <c r="G579" s="83"/>
      <c r="H579" s="84"/>
      <c r="I579" s="78"/>
      <c r="J579" s="81"/>
      <c r="K579" s="68"/>
      <c r="L579" s="79"/>
      <c r="M579" s="82"/>
    </row>
    <row r="580" spans="1:13" x14ac:dyDescent="0.25">
      <c r="A580" s="80"/>
      <c r="B580" s="76"/>
      <c r="C580" s="76"/>
      <c r="D580" s="79"/>
      <c r="E580" s="80"/>
      <c r="F580" s="80"/>
      <c r="G580" s="83"/>
      <c r="H580" s="84"/>
      <c r="I580" s="78"/>
      <c r="J580" s="81"/>
      <c r="K580" s="68"/>
      <c r="L580" s="79"/>
      <c r="M580" s="82"/>
    </row>
    <row r="581" spans="1:13" x14ac:dyDescent="0.25">
      <c r="A581" s="80"/>
      <c r="B581" s="76"/>
      <c r="C581" s="76"/>
      <c r="D581" s="79"/>
      <c r="E581" s="80"/>
      <c r="F581" s="80"/>
      <c r="G581" s="83"/>
      <c r="H581" s="84"/>
      <c r="I581" s="78"/>
      <c r="J581" s="81"/>
      <c r="K581" s="68"/>
      <c r="L581" s="79"/>
      <c r="M581" s="82"/>
    </row>
    <row r="582" spans="1:13" x14ac:dyDescent="0.25">
      <c r="A582" s="80"/>
      <c r="B582" s="76"/>
      <c r="C582" s="76"/>
      <c r="D582" s="79"/>
      <c r="E582" s="80"/>
      <c r="F582" s="80"/>
      <c r="G582" s="83"/>
      <c r="H582" s="84"/>
      <c r="I582" s="78"/>
      <c r="J582" s="81"/>
      <c r="K582" s="68"/>
      <c r="L582" s="79"/>
      <c r="M582" s="82"/>
    </row>
    <row r="583" spans="1:13" x14ac:dyDescent="0.25">
      <c r="A583" s="80"/>
      <c r="B583" s="76"/>
      <c r="C583" s="76"/>
      <c r="D583" s="79"/>
      <c r="E583" s="80"/>
      <c r="F583" s="80"/>
      <c r="G583" s="83"/>
      <c r="H583" s="84"/>
      <c r="I583" s="78"/>
      <c r="J583" s="81"/>
      <c r="K583" s="68"/>
      <c r="L583" s="79"/>
      <c r="M583" s="82"/>
    </row>
    <row r="584" spans="1:13" x14ac:dyDescent="0.25">
      <c r="A584" s="80"/>
      <c r="B584" s="76"/>
      <c r="C584" s="76"/>
      <c r="D584" s="79"/>
      <c r="E584" s="80"/>
      <c r="F584" s="80"/>
      <c r="G584" s="83"/>
      <c r="H584" s="84"/>
      <c r="I584" s="78"/>
      <c r="J584" s="81"/>
      <c r="K584" s="68"/>
      <c r="L584" s="79"/>
      <c r="M584" s="82"/>
    </row>
    <row r="585" spans="1:13" x14ac:dyDescent="0.25">
      <c r="A585" s="80"/>
      <c r="B585" s="76"/>
      <c r="C585" s="76"/>
      <c r="D585" s="79"/>
      <c r="E585" s="80"/>
      <c r="F585" s="80"/>
      <c r="G585" s="83"/>
      <c r="H585" s="84"/>
      <c r="I585" s="78"/>
      <c r="J585" s="81"/>
      <c r="K585" s="68"/>
      <c r="L585" s="79"/>
      <c r="M585" s="79"/>
    </row>
    <row r="586" spans="1:13" x14ac:dyDescent="0.25">
      <c r="A586" s="80"/>
      <c r="B586" s="76"/>
      <c r="C586" s="76"/>
      <c r="D586" s="79"/>
      <c r="E586" s="80"/>
      <c r="F586" s="80"/>
      <c r="G586" s="83"/>
      <c r="H586" s="84"/>
      <c r="I586" s="78"/>
      <c r="J586" s="81"/>
      <c r="K586" s="68"/>
      <c r="L586" s="79"/>
      <c r="M586" s="79"/>
    </row>
    <row r="587" spans="1:13" x14ac:dyDescent="0.25">
      <c r="A587" s="80"/>
      <c r="B587" s="76"/>
      <c r="C587" s="76"/>
      <c r="D587" s="79"/>
      <c r="E587" s="80"/>
      <c r="F587" s="80"/>
      <c r="G587" s="83"/>
      <c r="H587" s="84"/>
      <c r="I587" s="78"/>
      <c r="J587" s="81"/>
      <c r="K587" s="68"/>
      <c r="L587" s="79"/>
      <c r="M587" s="79"/>
    </row>
    <row r="588" spans="1:13" x14ac:dyDescent="0.25">
      <c r="A588" s="80"/>
      <c r="B588" s="76"/>
      <c r="C588" s="76"/>
      <c r="D588" s="79"/>
      <c r="E588" s="80"/>
      <c r="F588" s="80"/>
      <c r="G588" s="83"/>
      <c r="H588" s="84"/>
      <c r="I588" s="78"/>
      <c r="J588" s="81"/>
      <c r="K588" s="68"/>
      <c r="L588" s="79"/>
      <c r="M588" s="79"/>
    </row>
    <row r="589" spans="1:13" x14ac:dyDescent="0.25">
      <c r="A589" s="80"/>
      <c r="B589" s="76"/>
      <c r="C589" s="76"/>
      <c r="D589" s="79"/>
      <c r="E589" s="80"/>
      <c r="F589" s="80"/>
      <c r="G589" s="83"/>
      <c r="H589" s="84"/>
      <c r="I589" s="78"/>
      <c r="J589" s="81"/>
      <c r="K589" s="68"/>
      <c r="L589" s="79"/>
      <c r="M589" s="79"/>
    </row>
    <row r="590" spans="1:13" x14ac:dyDescent="0.25">
      <c r="A590" s="80"/>
      <c r="B590" s="76"/>
      <c r="C590" s="76"/>
      <c r="D590" s="79"/>
      <c r="E590" s="80"/>
      <c r="F590" s="80"/>
      <c r="G590" s="83"/>
      <c r="H590" s="84"/>
      <c r="I590" s="78"/>
      <c r="J590" s="81"/>
      <c r="K590" s="68"/>
      <c r="L590" s="79"/>
      <c r="M590" s="79"/>
    </row>
    <row r="591" spans="1:13" x14ac:dyDescent="0.25">
      <c r="A591" s="80"/>
      <c r="B591" s="76"/>
      <c r="C591" s="76"/>
      <c r="D591" s="79"/>
      <c r="E591" s="80"/>
      <c r="F591" s="80"/>
      <c r="G591" s="83"/>
      <c r="H591" s="84"/>
      <c r="I591" s="78"/>
      <c r="J591" s="81"/>
      <c r="K591" s="68"/>
      <c r="L591" s="79"/>
      <c r="M591" s="79"/>
    </row>
    <row r="592" spans="1:13" x14ac:dyDescent="0.25">
      <c r="A592" s="80"/>
      <c r="B592" s="76"/>
      <c r="C592" s="76"/>
      <c r="D592" s="79"/>
      <c r="E592" s="80"/>
      <c r="F592" s="80"/>
      <c r="G592" s="83"/>
      <c r="H592" s="84"/>
      <c r="I592" s="78"/>
      <c r="J592" s="81"/>
      <c r="K592" s="68"/>
      <c r="L592" s="79"/>
      <c r="M592" s="79"/>
    </row>
    <row r="593" spans="1:13" x14ac:dyDescent="0.25">
      <c r="A593" s="80"/>
      <c r="B593" s="76"/>
      <c r="C593" s="76"/>
      <c r="D593" s="79"/>
      <c r="E593" s="80"/>
      <c r="F593" s="80"/>
      <c r="G593" s="83"/>
      <c r="H593" s="84"/>
      <c r="I593" s="78"/>
      <c r="J593" s="81"/>
      <c r="K593" s="68"/>
      <c r="L593" s="79"/>
      <c r="M593" s="79"/>
    </row>
    <row r="594" spans="1:13" x14ac:dyDescent="0.25">
      <c r="A594" s="80"/>
      <c r="B594" s="76"/>
      <c r="C594" s="76"/>
      <c r="D594" s="79"/>
      <c r="E594" s="80"/>
      <c r="F594" s="80"/>
      <c r="G594" s="83"/>
      <c r="H594" s="84"/>
      <c r="I594" s="78"/>
      <c r="J594" s="81"/>
      <c r="K594" s="68"/>
      <c r="L594" s="79"/>
      <c r="M594" s="79"/>
    </row>
    <row r="595" spans="1:13" x14ac:dyDescent="0.25">
      <c r="A595" s="80"/>
      <c r="B595" s="76"/>
      <c r="C595" s="76"/>
      <c r="D595" s="79"/>
      <c r="E595" s="80"/>
      <c r="F595" s="80"/>
      <c r="G595" s="83"/>
      <c r="H595" s="84"/>
      <c r="I595" s="78"/>
      <c r="J595" s="81"/>
      <c r="K595" s="68"/>
      <c r="L595" s="79"/>
      <c r="M595" s="79"/>
    </row>
    <row r="596" spans="1:13" x14ac:dyDescent="0.25">
      <c r="A596" s="80"/>
      <c r="B596" s="76"/>
      <c r="C596" s="76"/>
      <c r="D596" s="79"/>
      <c r="E596" s="80"/>
      <c r="F596" s="80"/>
      <c r="G596" s="83"/>
      <c r="H596" s="84"/>
      <c r="I596" s="78"/>
      <c r="J596" s="81"/>
      <c r="K596" s="68"/>
      <c r="L596" s="79"/>
      <c r="M596" s="79"/>
    </row>
    <row r="597" spans="1:13" x14ac:dyDescent="0.25">
      <c r="A597" s="80"/>
      <c r="B597" s="76"/>
      <c r="C597" s="76"/>
      <c r="D597" s="79"/>
      <c r="E597" s="80"/>
      <c r="F597" s="80"/>
      <c r="G597" s="83"/>
      <c r="H597" s="84"/>
      <c r="I597" s="78"/>
      <c r="J597" s="81"/>
      <c r="K597" s="68"/>
      <c r="L597" s="79"/>
      <c r="M597" s="79"/>
    </row>
    <row r="598" spans="1:13" x14ac:dyDescent="0.25">
      <c r="A598" s="80"/>
      <c r="B598" s="76"/>
      <c r="C598" s="76"/>
      <c r="D598" s="79"/>
      <c r="E598" s="80"/>
      <c r="F598" s="80"/>
      <c r="G598" s="83"/>
      <c r="H598" s="84"/>
      <c r="I598" s="78"/>
      <c r="J598" s="81"/>
      <c r="K598" s="68"/>
      <c r="L598" s="79"/>
      <c r="M598" s="79"/>
    </row>
    <row r="599" spans="1:13" x14ac:dyDescent="0.25">
      <c r="A599" s="80"/>
      <c r="B599" s="76"/>
      <c r="C599" s="76"/>
      <c r="D599" s="79"/>
      <c r="E599" s="80"/>
      <c r="F599" s="80"/>
      <c r="G599" s="83"/>
      <c r="H599" s="84"/>
      <c r="I599" s="78"/>
      <c r="J599" s="81"/>
      <c r="K599" s="68"/>
      <c r="L599" s="79"/>
      <c r="M599" s="79"/>
    </row>
    <row r="600" spans="1:13" x14ac:dyDescent="0.25">
      <c r="A600" s="80"/>
      <c r="B600" s="76"/>
      <c r="C600" s="76"/>
      <c r="D600" s="79"/>
      <c r="E600" s="80"/>
      <c r="F600" s="80"/>
      <c r="G600" s="83"/>
      <c r="H600" s="84"/>
      <c r="I600" s="78"/>
      <c r="J600" s="81"/>
      <c r="K600" s="68"/>
      <c r="L600" s="79"/>
      <c r="M600" s="79"/>
    </row>
    <row r="601" spans="1:13" x14ac:dyDescent="0.25">
      <c r="A601" s="80"/>
      <c r="B601" s="76"/>
      <c r="C601" s="76"/>
      <c r="D601" s="79"/>
      <c r="E601" s="80"/>
      <c r="F601" s="80"/>
      <c r="G601" s="83"/>
      <c r="H601" s="84"/>
      <c r="I601" s="78"/>
      <c r="J601" s="81"/>
      <c r="K601" s="68"/>
      <c r="L601" s="79"/>
      <c r="M601" s="79"/>
    </row>
    <row r="602" spans="1:13" x14ac:dyDescent="0.25">
      <c r="A602" s="80"/>
      <c r="B602" s="76"/>
      <c r="C602" s="76"/>
      <c r="D602" s="79"/>
      <c r="E602" s="80"/>
      <c r="F602" s="80"/>
      <c r="G602" s="83"/>
      <c r="H602" s="84"/>
      <c r="I602" s="78"/>
      <c r="J602" s="81"/>
      <c r="K602" s="68"/>
      <c r="L602" s="79"/>
      <c r="M602" s="79"/>
    </row>
    <row r="603" spans="1:13" x14ac:dyDescent="0.25">
      <c r="A603" s="80"/>
      <c r="B603" s="76"/>
      <c r="C603" s="76"/>
      <c r="D603" s="79"/>
      <c r="E603" s="80"/>
      <c r="F603" s="80"/>
      <c r="G603" s="83"/>
      <c r="H603" s="84"/>
      <c r="I603" s="78"/>
      <c r="J603" s="81"/>
      <c r="K603" s="68"/>
      <c r="L603" s="79"/>
      <c r="M603" s="79"/>
    </row>
    <row r="604" spans="1:13" x14ac:dyDescent="0.25">
      <c r="A604" s="80"/>
      <c r="B604" s="76"/>
      <c r="C604" s="76"/>
      <c r="D604" s="79"/>
      <c r="E604" s="80"/>
      <c r="F604" s="80"/>
      <c r="G604" s="83"/>
      <c r="H604" s="84"/>
      <c r="I604" s="78"/>
      <c r="J604" s="85"/>
      <c r="K604" s="86"/>
      <c r="L604" s="79"/>
      <c r="M604" s="79"/>
    </row>
    <row r="605" spans="1:13" x14ac:dyDescent="0.25">
      <c r="A605" s="80"/>
      <c r="B605" s="76"/>
      <c r="C605" s="76"/>
      <c r="D605" s="79"/>
      <c r="E605" s="80"/>
      <c r="F605" s="80"/>
      <c r="G605" s="83"/>
      <c r="H605" s="84"/>
      <c r="I605" s="78"/>
      <c r="J605" s="85"/>
      <c r="K605" s="86"/>
      <c r="L605" s="79"/>
      <c r="M605" s="79"/>
    </row>
    <row r="606" spans="1:13" x14ac:dyDescent="0.25">
      <c r="A606" s="80"/>
      <c r="B606" s="76"/>
      <c r="C606" s="76"/>
      <c r="D606" s="79"/>
      <c r="E606" s="80"/>
      <c r="F606" s="80"/>
      <c r="G606" s="83"/>
      <c r="H606" s="84"/>
      <c r="I606" s="78"/>
      <c r="J606" s="85"/>
      <c r="K606" s="86"/>
      <c r="L606" s="79"/>
      <c r="M606" s="79"/>
    </row>
    <row r="607" spans="1:13" x14ac:dyDescent="0.25">
      <c r="A607" s="80"/>
      <c r="B607" s="76"/>
      <c r="C607" s="76"/>
      <c r="D607" s="79"/>
      <c r="E607" s="80"/>
      <c r="F607" s="80"/>
      <c r="G607" s="83"/>
      <c r="H607" s="84"/>
      <c r="I607" s="78"/>
      <c r="J607" s="85"/>
      <c r="K607" s="86"/>
      <c r="L607" s="79"/>
      <c r="M607" s="79"/>
    </row>
    <row r="608" spans="1:13" x14ac:dyDescent="0.25">
      <c r="A608" s="80"/>
      <c r="B608" s="76"/>
      <c r="C608" s="76"/>
      <c r="D608" s="79"/>
      <c r="E608" s="80"/>
      <c r="F608" s="80"/>
      <c r="G608" s="83"/>
      <c r="H608" s="84"/>
      <c r="I608" s="78"/>
      <c r="J608" s="85"/>
      <c r="K608" s="86"/>
      <c r="L608" s="79"/>
      <c r="M608" s="79"/>
    </row>
    <row r="609" spans="1:13" x14ac:dyDescent="0.25">
      <c r="A609" s="80"/>
      <c r="B609" s="76"/>
      <c r="C609" s="76"/>
      <c r="D609" s="79"/>
      <c r="E609" s="80"/>
      <c r="F609" s="80"/>
      <c r="G609" s="83"/>
      <c r="H609" s="84"/>
      <c r="I609" s="78"/>
      <c r="J609" s="85"/>
      <c r="K609" s="86"/>
      <c r="L609" s="79"/>
      <c r="M609" s="79"/>
    </row>
    <row r="610" spans="1:13" x14ac:dyDescent="0.25">
      <c r="A610" s="80"/>
      <c r="B610" s="76"/>
      <c r="C610" s="76"/>
      <c r="D610" s="79"/>
      <c r="E610" s="80"/>
      <c r="F610" s="80"/>
      <c r="G610" s="83"/>
      <c r="H610" s="84"/>
      <c r="I610" s="78"/>
      <c r="J610" s="85"/>
      <c r="K610" s="86"/>
      <c r="L610" s="79"/>
      <c r="M610" s="79"/>
    </row>
    <row r="611" spans="1:13" x14ac:dyDescent="0.25">
      <c r="A611" s="80"/>
      <c r="B611" s="76"/>
      <c r="C611" s="76"/>
      <c r="D611" s="79"/>
      <c r="E611" s="80"/>
      <c r="F611" s="80"/>
      <c r="G611" s="83"/>
      <c r="H611" s="84"/>
      <c r="I611" s="78"/>
      <c r="J611" s="85"/>
      <c r="K611" s="86"/>
      <c r="L611" s="79"/>
      <c r="M611" s="79"/>
    </row>
    <row r="612" spans="1:13" x14ac:dyDescent="0.25">
      <c r="A612" s="80"/>
      <c r="B612" s="76"/>
      <c r="C612" s="76"/>
      <c r="D612" s="79"/>
      <c r="E612" s="80"/>
      <c r="F612" s="80"/>
      <c r="G612" s="83"/>
      <c r="H612" s="84"/>
      <c r="I612" s="78"/>
      <c r="J612" s="85"/>
      <c r="K612" s="86"/>
      <c r="L612" s="79"/>
      <c r="M612" s="79"/>
    </row>
    <row r="613" spans="1:13" x14ac:dyDescent="0.25">
      <c r="A613" s="80"/>
      <c r="B613" s="76"/>
      <c r="C613" s="76"/>
      <c r="D613" s="79"/>
      <c r="E613" s="80"/>
      <c r="F613" s="80"/>
      <c r="G613" s="83"/>
      <c r="H613" s="84"/>
      <c r="I613" s="78"/>
      <c r="J613" s="85"/>
      <c r="K613" s="86"/>
      <c r="L613" s="79"/>
      <c r="M613" s="79"/>
    </row>
    <row r="614" spans="1:13" x14ac:dyDescent="0.25">
      <c r="A614" s="80"/>
      <c r="B614" s="76"/>
      <c r="C614" s="76"/>
      <c r="D614" s="79"/>
      <c r="E614" s="80"/>
      <c r="F614" s="80"/>
      <c r="G614" s="83"/>
      <c r="H614" s="84"/>
      <c r="I614" s="78"/>
      <c r="J614" s="85"/>
      <c r="K614" s="86"/>
      <c r="L614" s="79"/>
      <c r="M614" s="79"/>
    </row>
    <row r="615" spans="1:13" x14ac:dyDescent="0.25">
      <c r="A615" s="80"/>
      <c r="B615" s="76"/>
      <c r="C615" s="76"/>
      <c r="D615" s="79"/>
      <c r="E615" s="80"/>
      <c r="F615" s="80"/>
      <c r="G615" s="83"/>
      <c r="H615" s="84"/>
      <c r="I615" s="78"/>
      <c r="J615" s="85"/>
      <c r="K615" s="86"/>
      <c r="L615" s="79"/>
      <c r="M615" s="79"/>
    </row>
    <row r="616" spans="1:13" x14ac:dyDescent="0.25">
      <c r="A616" s="80"/>
      <c r="B616" s="76"/>
      <c r="C616" s="76"/>
      <c r="D616" s="79"/>
      <c r="E616" s="80"/>
      <c r="F616" s="80"/>
      <c r="G616" s="83"/>
      <c r="H616" s="84"/>
      <c r="I616" s="78"/>
      <c r="J616" s="85"/>
      <c r="K616" s="86"/>
      <c r="L616" s="79"/>
      <c r="M616" s="79"/>
    </row>
    <row r="617" spans="1:13" x14ac:dyDescent="0.25">
      <c r="A617" s="80"/>
      <c r="B617" s="76"/>
      <c r="C617" s="76"/>
      <c r="D617" s="79"/>
      <c r="E617" s="80"/>
      <c r="F617" s="80"/>
      <c r="G617" s="83"/>
      <c r="H617" s="84"/>
      <c r="I617" s="78"/>
      <c r="J617" s="85"/>
      <c r="K617" s="86"/>
      <c r="L617" s="79"/>
      <c r="M617" s="79"/>
    </row>
    <row r="618" spans="1:13" x14ac:dyDescent="0.25">
      <c r="A618" s="80"/>
      <c r="B618" s="76"/>
      <c r="C618" s="76"/>
      <c r="D618" s="79"/>
      <c r="E618" s="80"/>
      <c r="F618" s="80"/>
      <c r="G618" s="83"/>
      <c r="H618" s="84"/>
      <c r="I618" s="78"/>
      <c r="J618" s="85"/>
      <c r="K618" s="86"/>
      <c r="L618" s="79"/>
      <c r="M618" s="79"/>
    </row>
    <row r="619" spans="1:13" x14ac:dyDescent="0.25">
      <c r="A619" s="80"/>
      <c r="B619" s="76"/>
      <c r="C619" s="76"/>
      <c r="D619" s="79"/>
      <c r="E619" s="80"/>
      <c r="F619" s="80"/>
      <c r="G619" s="83"/>
      <c r="H619" s="84"/>
      <c r="I619" s="78"/>
      <c r="J619" s="85"/>
      <c r="K619" s="86"/>
      <c r="L619" s="79"/>
      <c r="M619" s="79"/>
    </row>
    <row r="620" spans="1:13" x14ac:dyDescent="0.25">
      <c r="A620" s="80"/>
      <c r="B620" s="76"/>
      <c r="C620" s="76"/>
      <c r="D620" s="79"/>
      <c r="E620" s="80"/>
      <c r="F620" s="80"/>
      <c r="G620" s="83"/>
      <c r="H620" s="84"/>
      <c r="I620" s="78"/>
      <c r="J620" s="85"/>
      <c r="K620" s="86"/>
      <c r="L620" s="79"/>
      <c r="M620" s="79"/>
    </row>
    <row r="621" spans="1:13" x14ac:dyDescent="0.25">
      <c r="A621" s="80"/>
      <c r="B621" s="76"/>
      <c r="C621" s="76"/>
      <c r="D621" s="79"/>
      <c r="E621" s="80"/>
      <c r="F621" s="80"/>
      <c r="G621" s="83"/>
      <c r="H621" s="84"/>
      <c r="I621" s="78"/>
      <c r="J621" s="85"/>
      <c r="K621" s="86"/>
      <c r="L621" s="79"/>
      <c r="M621" s="79"/>
    </row>
    <row r="622" spans="1:13" x14ac:dyDescent="0.25">
      <c r="A622" s="80"/>
      <c r="B622" s="76"/>
      <c r="C622" s="76"/>
      <c r="D622" s="79"/>
      <c r="E622" s="80"/>
      <c r="F622" s="80"/>
      <c r="G622" s="83"/>
      <c r="H622" s="84"/>
      <c r="I622" s="78"/>
      <c r="J622" s="85"/>
      <c r="K622" s="86"/>
      <c r="L622" s="79"/>
      <c r="M622" s="79"/>
    </row>
    <row r="623" spans="1:13" x14ac:dyDescent="0.25">
      <c r="A623" s="80"/>
      <c r="B623" s="76"/>
      <c r="C623" s="76"/>
      <c r="D623" s="79"/>
      <c r="E623" s="80"/>
      <c r="F623" s="80"/>
      <c r="G623" s="83"/>
      <c r="H623" s="84"/>
      <c r="I623" s="78"/>
      <c r="J623" s="85"/>
      <c r="K623" s="86"/>
      <c r="L623" s="79"/>
      <c r="M623" s="79"/>
    </row>
    <row r="624" spans="1:13" x14ac:dyDescent="0.25">
      <c r="A624" s="80"/>
      <c r="B624" s="76"/>
      <c r="C624" s="76"/>
      <c r="D624" s="79"/>
      <c r="E624" s="80"/>
      <c r="F624" s="80"/>
      <c r="G624" s="83"/>
      <c r="H624" s="84"/>
      <c r="I624" s="78"/>
      <c r="J624" s="85"/>
      <c r="K624" s="86"/>
      <c r="L624" s="79"/>
      <c r="M624" s="79"/>
    </row>
    <row r="625" spans="1:13" x14ac:dyDescent="0.25">
      <c r="A625" s="80"/>
      <c r="B625" s="76"/>
      <c r="C625" s="76"/>
      <c r="D625" s="79"/>
      <c r="E625" s="80"/>
      <c r="F625" s="80"/>
      <c r="G625" s="83"/>
      <c r="H625" s="84"/>
      <c r="I625" s="78"/>
      <c r="J625" s="85"/>
      <c r="K625" s="86"/>
      <c r="L625" s="79"/>
      <c r="M625" s="79"/>
    </row>
  </sheetData>
  <mergeCells count="1">
    <mergeCell ref="A1:M1"/>
  </mergeCells>
  <conditionalFormatting sqref="F53:F62 F10:F18 F24:F47">
    <cfRule type="colorScale" priority="68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98" priority="56" operator="between">
      <formula>43070</formula>
      <formula>43100</formula>
    </cfRule>
    <cfRule type="cellIs" dxfId="197" priority="57" operator="between">
      <formula>43040</formula>
      <formula>43069</formula>
    </cfRule>
    <cfRule type="cellIs" dxfId="196" priority="58" operator="between">
      <formula>43009</formula>
      <formula>43039</formula>
    </cfRule>
    <cfRule type="cellIs" dxfId="195" priority="59" operator="between">
      <formula>42979</formula>
      <formula>43008</formula>
    </cfRule>
    <cfRule type="cellIs" dxfId="194" priority="60" operator="between">
      <formula>42948</formula>
      <formula>42978</formula>
    </cfRule>
    <cfRule type="cellIs" dxfId="193" priority="61" operator="between">
      <formula>42917</formula>
      <formula>42947</formula>
    </cfRule>
    <cfRule type="cellIs" dxfId="192" priority="62" operator="between">
      <formula>42887</formula>
      <formula>42916</formula>
    </cfRule>
    <cfRule type="cellIs" dxfId="191" priority="63" operator="between">
      <formula>42856</formula>
      <formula>42886</formula>
    </cfRule>
    <cfRule type="cellIs" dxfId="190" priority="64" operator="between">
      <formula>42826</formula>
      <formula>42855</formula>
    </cfRule>
    <cfRule type="cellIs" dxfId="189" priority="65" operator="between">
      <formula>42795</formula>
      <formula>42825</formula>
    </cfRule>
    <cfRule type="cellIs" dxfId="188" priority="66" operator="between">
      <formula>42767</formula>
      <formula>42794</formula>
    </cfRule>
    <cfRule type="cellIs" dxfId="187" priority="67" operator="between">
      <formula>42736</formula>
      <formula>42766</formula>
    </cfRule>
  </conditionalFormatting>
  <conditionalFormatting sqref="A10:D10 B11:D11 D12:D18 E10:E18 A11:A250 E24:E250 D24:D25 C12:C250 D19:G23 B12:B25">
    <cfRule type="cellIs" dxfId="186" priority="19" operator="between">
      <formula>43070</formula>
      <formula>43100</formula>
    </cfRule>
    <cfRule type="cellIs" dxfId="185" priority="20" operator="between">
      <formula>43040</formula>
      <formula>43069</formula>
    </cfRule>
    <cfRule type="cellIs" dxfId="184" priority="21" operator="between">
      <formula>43009</formula>
      <formula>43039</formula>
    </cfRule>
    <cfRule type="cellIs" dxfId="183" priority="22" operator="between">
      <formula>42979</formula>
      <formula>43008</formula>
    </cfRule>
    <cfRule type="cellIs" dxfId="182" priority="23" operator="between">
      <formula>42948</formula>
      <formula>42978</formula>
    </cfRule>
    <cfRule type="cellIs" dxfId="181" priority="24" operator="between">
      <formula>42917</formula>
      <formula>42947</formula>
    </cfRule>
    <cfRule type="cellIs" dxfId="180" priority="25" operator="between">
      <formula>42887</formula>
      <formula>42916</formula>
    </cfRule>
    <cfRule type="cellIs" dxfId="179" priority="26" operator="between">
      <formula>42856</formula>
      <formula>42886</formula>
    </cfRule>
    <cfRule type="cellIs" dxfId="178" priority="27" operator="between">
      <formula>42826</formula>
      <formula>42855</formula>
    </cfRule>
    <cfRule type="cellIs" dxfId="177" priority="28" operator="between">
      <formula>42795</formula>
      <formula>42825</formula>
    </cfRule>
    <cfRule type="cellIs" dxfId="176" priority="29" operator="between">
      <formula>42767</formula>
      <formula>42794</formula>
    </cfRule>
    <cfRule type="cellIs" dxfId="175" priority="30" operator="between">
      <formula>42736</formula>
      <formula>42766</formula>
    </cfRule>
  </conditionalFormatting>
  <conditionalFormatting sqref="J10:J250">
    <cfRule type="cellIs" priority="18" operator="greaterThan">
      <formula>1</formula>
    </cfRule>
  </conditionalFormatting>
  <conditionalFormatting sqref="F48:F52">
    <cfRule type="colorScale" priority="17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174" priority="5" operator="between">
      <formula>43070</formula>
      <formula>43100</formula>
    </cfRule>
    <cfRule type="cellIs" dxfId="173" priority="6" operator="between">
      <formula>43040</formula>
      <formula>43069</formula>
    </cfRule>
    <cfRule type="cellIs" dxfId="172" priority="7" operator="between">
      <formula>43009</formula>
      <formula>43039</formula>
    </cfRule>
    <cfRule type="cellIs" dxfId="171" priority="8" operator="between">
      <formula>42979</formula>
      <formula>43008</formula>
    </cfRule>
    <cfRule type="cellIs" dxfId="170" priority="9" operator="between">
      <formula>42948</formula>
      <formula>42978</formula>
    </cfRule>
    <cfRule type="cellIs" dxfId="169" priority="10" operator="between">
      <formula>42917</formula>
      <formula>42947</formula>
    </cfRule>
    <cfRule type="cellIs" dxfId="168" priority="11" operator="between">
      <formula>42887</formula>
      <formula>42916</formula>
    </cfRule>
    <cfRule type="cellIs" dxfId="167" priority="12" operator="between">
      <formula>42856</formula>
      <formula>42886</formula>
    </cfRule>
    <cfRule type="cellIs" dxfId="166" priority="13" operator="between">
      <formula>42826</formula>
      <formula>42855</formula>
    </cfRule>
    <cfRule type="cellIs" dxfId="165" priority="14" operator="between">
      <formula>42795</formula>
      <formula>42825</formula>
    </cfRule>
    <cfRule type="cellIs" dxfId="164" priority="15" operator="between">
      <formula>42767</formula>
      <formula>42794</formula>
    </cfRule>
    <cfRule type="cellIs" dxfId="163" priority="16" operator="between">
      <formula>42736</formula>
      <formula>42766</formula>
    </cfRule>
  </conditionalFormatting>
  <conditionalFormatting sqref="J9:L9 F9:H9 B9:C9">
    <cfRule type="colorScale" priority="87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62" priority="2">
      <formula>AND(F10&lt;1,F10&lt;&gt;"")</formula>
    </cfRule>
  </conditionalFormatting>
  <conditionalFormatting sqref="C11:C250 D19:G23">
    <cfRule type="expression" dxfId="161" priority="1">
      <formula>AND(C10&lt;&gt;C11,C11&lt;&gt;"")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657857-1086-4BA5-8BF0-2DD6910D5B85}">
          <x14:formula1>
            <xm:f>Annexe!$K$2:$K$13</xm:f>
          </x14:formula1>
          <xm:sqref>D19:G23 C10:C250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3510-CDFC-4725-917F-6B5891822BA1}">
  <sheetPr codeName="Feuil3"/>
  <dimension ref="A1:M625"/>
  <sheetViews>
    <sheetView zoomScale="88" zoomScaleNormal="88" workbookViewId="0">
      <pane ySplit="9" topLeftCell="A10" activePane="bottomLeft" state="frozen"/>
      <selection pane="bottomLeft" activeCell="C7" sqref="C7"/>
    </sheetView>
  </sheetViews>
  <sheetFormatPr baseColWidth="10" defaultRowHeight="15" x14ac:dyDescent="0.25"/>
  <cols>
    <col min="1" max="1" width="17.7109375" style="87" customWidth="1"/>
    <col min="2" max="3" width="20.42578125" style="88" customWidth="1"/>
    <col min="4" max="4" width="15.28515625" style="89" customWidth="1"/>
    <col min="5" max="5" width="9.28515625" style="87" customWidth="1"/>
    <col min="6" max="6" width="19.85546875" style="87" customWidth="1"/>
    <col min="7" max="7" width="22" style="90" bestFit="1" customWidth="1"/>
    <col min="8" max="8" width="15.42578125" style="91" bestFit="1" customWidth="1"/>
    <col min="9" max="9" width="17.7109375" style="92" bestFit="1" customWidth="1"/>
    <col min="10" max="10" width="14.85546875" style="93" bestFit="1" customWidth="1"/>
    <col min="11" max="11" width="24.140625" style="94" hidden="1" customWidth="1"/>
    <col min="12" max="12" width="18.7109375" style="89" customWidth="1"/>
    <col min="13" max="13" width="44.85546875" style="89" customWidth="1"/>
    <col min="14" max="14" width="18.140625" style="45" customWidth="1"/>
    <col min="15" max="16384" width="11.42578125" style="45"/>
  </cols>
  <sheetData>
    <row r="1" spans="1:13" ht="43.5" customHeight="1" thickBot="1" x14ac:dyDescent="0.3">
      <c r="A1" s="133" t="s">
        <v>41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5"/>
    </row>
    <row r="2" spans="1:13" ht="23.25" customHeight="1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8"/>
    </row>
    <row r="3" spans="1:13" ht="23.25" customHeight="1" x14ac:dyDescent="0.25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1"/>
    </row>
    <row r="4" spans="1:13" ht="23.25" customHeight="1" x14ac:dyDescent="0.25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1"/>
    </row>
    <row r="5" spans="1:13" ht="23.25" customHeight="1" x14ac:dyDescent="0.25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 ht="23.25" customHeight="1" x14ac:dyDescent="0.25">
      <c r="A6" s="49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1"/>
    </row>
    <row r="7" spans="1:13" ht="23.25" customHeight="1" x14ac:dyDescent="0.25">
      <c r="A7" s="49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1"/>
    </row>
    <row r="8" spans="1:13" ht="23.25" customHeight="1" thickBot="1" x14ac:dyDescent="0.3">
      <c r="A8" s="49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1"/>
    </row>
    <row r="9" spans="1:13" s="60" customFormat="1" ht="15.75" thickBot="1" x14ac:dyDescent="0.3">
      <c r="A9" s="54"/>
      <c r="B9" s="55"/>
      <c r="C9" s="55" t="s">
        <v>26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29</v>
      </c>
      <c r="D10" s="64"/>
      <c r="E10" s="65"/>
      <c r="F10" s="66"/>
      <c r="G10" s="62">
        <v>43469.586805555555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tr">
        <f>IF(OR(D11&lt;&gt;"",B11&lt;&gt;""),C10,"")</f>
        <v/>
      </c>
      <c r="D11" s="64"/>
      <c r="E11" s="65"/>
      <c r="F11" s="73"/>
      <c r="G11" s="62">
        <v>43518.736111111109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tr">
        <f t="shared" ref="C12:C75" si="0">IF(OR(D12&lt;&gt;"",B12&lt;&gt;""),C11,"")</f>
        <v/>
      </c>
      <c r="D12" s="35"/>
      <c r="E12" s="65"/>
      <c r="F12" s="73"/>
      <c r="G12" s="62"/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tr">
        <f t="shared" si="0"/>
        <v/>
      </c>
      <c r="D13" s="64"/>
      <c r="E13" s="65"/>
      <c r="F13" s="73"/>
      <c r="G13" s="62"/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tr">
        <f t="shared" si="0"/>
        <v/>
      </c>
      <c r="D14" s="64"/>
      <c r="E14" s="65"/>
      <c r="F14" s="73"/>
      <c r="G14" s="62"/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tr">
        <f t="shared" si="0"/>
        <v/>
      </c>
      <c r="D15" s="64"/>
      <c r="E15" s="65"/>
      <c r="F15" s="73"/>
      <c r="G15" s="62"/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tr">
        <f t="shared" si="0"/>
        <v/>
      </c>
      <c r="D16" s="35"/>
      <c r="E16" s="65"/>
      <c r="F16" s="73"/>
      <c r="G16" s="62"/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si="0"/>
        <v/>
      </c>
      <c r="D17" s="64"/>
      <c r="E17" s="65"/>
      <c r="F17" s="73"/>
      <c r="G17" s="62"/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/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/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/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/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/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/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/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/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/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/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/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/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/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/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ref="J271:J314" si="4">IF(OR(I271="",B272=""),"",B272-H271)</f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80"/>
      <c r="B559" s="76"/>
      <c r="C559" s="76"/>
      <c r="D559" s="79"/>
      <c r="E559" s="80"/>
      <c r="F559" s="80"/>
      <c r="G559" s="83"/>
      <c r="H559" s="84"/>
      <c r="I559" s="78"/>
      <c r="J559" s="81"/>
      <c r="K559" s="68"/>
      <c r="L559" s="79"/>
      <c r="M559" s="82"/>
    </row>
    <row r="560" spans="1:13" x14ac:dyDescent="0.25">
      <c r="A560" s="80"/>
      <c r="B560" s="76"/>
      <c r="C560" s="76"/>
      <c r="D560" s="79"/>
      <c r="E560" s="80"/>
      <c r="F560" s="80"/>
      <c r="G560" s="83"/>
      <c r="H560" s="84"/>
      <c r="I560" s="78"/>
      <c r="J560" s="81"/>
      <c r="K560" s="68"/>
      <c r="L560" s="79"/>
      <c r="M560" s="82"/>
    </row>
    <row r="561" spans="1:13" x14ac:dyDescent="0.25">
      <c r="A561" s="80"/>
      <c r="B561" s="76"/>
      <c r="C561" s="76"/>
      <c r="D561" s="79"/>
      <c r="E561" s="80"/>
      <c r="F561" s="80"/>
      <c r="G561" s="83"/>
      <c r="H561" s="84"/>
      <c r="I561" s="78"/>
      <c r="J561" s="81"/>
      <c r="K561" s="68"/>
      <c r="L561" s="79"/>
      <c r="M561" s="82"/>
    </row>
    <row r="562" spans="1:13" x14ac:dyDescent="0.25">
      <c r="A562" s="80"/>
      <c r="B562" s="76"/>
      <c r="C562" s="76"/>
      <c r="D562" s="79"/>
      <c r="E562" s="80"/>
      <c r="F562" s="80"/>
      <c r="G562" s="83"/>
      <c r="H562" s="84"/>
      <c r="I562" s="78"/>
      <c r="J562" s="81"/>
      <c r="K562" s="68"/>
      <c r="L562" s="79"/>
      <c r="M562" s="82"/>
    </row>
    <row r="563" spans="1:13" x14ac:dyDescent="0.25">
      <c r="A563" s="80"/>
      <c r="B563" s="76"/>
      <c r="C563" s="76"/>
      <c r="D563" s="79"/>
      <c r="E563" s="80"/>
      <c r="F563" s="80"/>
      <c r="G563" s="83"/>
      <c r="H563" s="84"/>
      <c r="I563" s="78"/>
      <c r="J563" s="81"/>
      <c r="K563" s="68"/>
      <c r="L563" s="79"/>
      <c r="M563" s="82"/>
    </row>
    <row r="564" spans="1:13" x14ac:dyDescent="0.25">
      <c r="A564" s="80"/>
      <c r="B564" s="76"/>
      <c r="C564" s="76"/>
      <c r="D564" s="79"/>
      <c r="E564" s="80"/>
      <c r="F564" s="80"/>
      <c r="G564" s="83"/>
      <c r="H564" s="84"/>
      <c r="I564" s="78"/>
      <c r="J564" s="81"/>
      <c r="K564" s="68"/>
      <c r="L564" s="79"/>
      <c r="M564" s="82"/>
    </row>
    <row r="565" spans="1:13" x14ac:dyDescent="0.25">
      <c r="A565" s="80"/>
      <c r="B565" s="76"/>
      <c r="C565" s="76"/>
      <c r="D565" s="79"/>
      <c r="E565" s="80"/>
      <c r="F565" s="80"/>
      <c r="G565" s="83"/>
      <c r="H565" s="84"/>
      <c r="I565" s="78"/>
      <c r="J565" s="81"/>
      <c r="K565" s="68"/>
      <c r="L565" s="79"/>
      <c r="M565" s="82"/>
    </row>
    <row r="566" spans="1:13" x14ac:dyDescent="0.25">
      <c r="A566" s="80"/>
      <c r="B566" s="76"/>
      <c r="C566" s="76"/>
      <c r="D566" s="79"/>
      <c r="E566" s="80"/>
      <c r="F566" s="80"/>
      <c r="G566" s="83"/>
      <c r="H566" s="84"/>
      <c r="I566" s="78"/>
      <c r="J566" s="81"/>
      <c r="K566" s="68"/>
      <c r="L566" s="79"/>
      <c r="M566" s="82"/>
    </row>
    <row r="567" spans="1:13" x14ac:dyDescent="0.25">
      <c r="A567" s="80"/>
      <c r="B567" s="76"/>
      <c r="C567" s="76"/>
      <c r="D567" s="79"/>
      <c r="E567" s="80"/>
      <c r="F567" s="80"/>
      <c r="G567" s="83"/>
      <c r="H567" s="84"/>
      <c r="I567" s="78"/>
      <c r="J567" s="81"/>
      <c r="K567" s="68"/>
      <c r="L567" s="79"/>
      <c r="M567" s="82"/>
    </row>
    <row r="568" spans="1:13" x14ac:dyDescent="0.25">
      <c r="A568" s="80"/>
      <c r="B568" s="76"/>
      <c r="C568" s="76"/>
      <c r="D568" s="79"/>
      <c r="E568" s="80"/>
      <c r="F568" s="80"/>
      <c r="G568" s="83"/>
      <c r="H568" s="84"/>
      <c r="I568" s="78"/>
      <c r="J568" s="81"/>
      <c r="K568" s="68"/>
      <c r="L568" s="79"/>
      <c r="M568" s="82"/>
    </row>
    <row r="569" spans="1:13" x14ac:dyDescent="0.25">
      <c r="A569" s="80"/>
      <c r="B569" s="76"/>
      <c r="C569" s="76"/>
      <c r="D569" s="79"/>
      <c r="E569" s="80"/>
      <c r="F569" s="80"/>
      <c r="G569" s="83"/>
      <c r="H569" s="84"/>
      <c r="I569" s="78"/>
      <c r="J569" s="81"/>
      <c r="K569" s="68"/>
      <c r="L569" s="79"/>
      <c r="M569" s="82"/>
    </row>
    <row r="570" spans="1:13" x14ac:dyDescent="0.25">
      <c r="A570" s="80"/>
      <c r="B570" s="76"/>
      <c r="C570" s="76"/>
      <c r="D570" s="79"/>
      <c r="E570" s="80"/>
      <c r="F570" s="80"/>
      <c r="G570" s="83"/>
      <c r="H570" s="84"/>
      <c r="I570" s="78"/>
      <c r="J570" s="81"/>
      <c r="K570" s="68"/>
      <c r="L570" s="79"/>
      <c r="M570" s="82"/>
    </row>
    <row r="571" spans="1:13" x14ac:dyDescent="0.25">
      <c r="A571" s="80"/>
      <c r="B571" s="76"/>
      <c r="C571" s="76"/>
      <c r="D571" s="79"/>
      <c r="E571" s="80"/>
      <c r="F571" s="80"/>
      <c r="G571" s="83"/>
      <c r="H571" s="84"/>
      <c r="I571" s="78"/>
      <c r="J571" s="81"/>
      <c r="K571" s="68"/>
      <c r="L571" s="79"/>
      <c r="M571" s="82"/>
    </row>
    <row r="572" spans="1:13" x14ac:dyDescent="0.25">
      <c r="A572" s="80"/>
      <c r="B572" s="76"/>
      <c r="C572" s="76"/>
      <c r="D572" s="79"/>
      <c r="E572" s="80"/>
      <c r="F572" s="80"/>
      <c r="G572" s="83"/>
      <c r="H572" s="84"/>
      <c r="I572" s="78"/>
      <c r="J572" s="81"/>
      <c r="K572" s="68"/>
      <c r="L572" s="79"/>
      <c r="M572" s="82"/>
    </row>
    <row r="573" spans="1:13" x14ac:dyDescent="0.25">
      <c r="A573" s="80"/>
      <c r="B573" s="76"/>
      <c r="C573" s="76"/>
      <c r="D573" s="79"/>
      <c r="E573" s="80"/>
      <c r="F573" s="80"/>
      <c r="G573" s="83"/>
      <c r="H573" s="84"/>
      <c r="I573" s="78"/>
      <c r="J573" s="81"/>
      <c r="K573" s="68"/>
      <c r="L573" s="79"/>
      <c r="M573" s="82"/>
    </row>
    <row r="574" spans="1:13" x14ac:dyDescent="0.25">
      <c r="A574" s="80"/>
      <c r="B574" s="76"/>
      <c r="C574" s="76"/>
      <c r="D574" s="79"/>
      <c r="E574" s="80"/>
      <c r="F574" s="80"/>
      <c r="G574" s="83"/>
      <c r="H574" s="84"/>
      <c r="I574" s="78"/>
      <c r="J574" s="81"/>
      <c r="K574" s="68"/>
      <c r="L574" s="79"/>
      <c r="M574" s="82"/>
    </row>
    <row r="575" spans="1:13" x14ac:dyDescent="0.25">
      <c r="A575" s="80"/>
      <c r="B575" s="76"/>
      <c r="C575" s="76"/>
      <c r="D575" s="79"/>
      <c r="E575" s="80"/>
      <c r="F575" s="80"/>
      <c r="G575" s="83"/>
      <c r="H575" s="84"/>
      <c r="I575" s="78"/>
      <c r="J575" s="81"/>
      <c r="K575" s="68"/>
      <c r="L575" s="79"/>
      <c r="M575" s="82"/>
    </row>
    <row r="576" spans="1:13" x14ac:dyDescent="0.25">
      <c r="A576" s="80"/>
      <c r="B576" s="76"/>
      <c r="C576" s="76"/>
      <c r="D576" s="79"/>
      <c r="E576" s="80"/>
      <c r="F576" s="80"/>
      <c r="G576" s="83"/>
      <c r="H576" s="84"/>
      <c r="I576" s="78"/>
      <c r="J576" s="81"/>
      <c r="K576" s="68"/>
      <c r="L576" s="79"/>
      <c r="M576" s="82"/>
    </row>
    <row r="577" spans="1:13" x14ac:dyDescent="0.25">
      <c r="A577" s="80"/>
      <c r="B577" s="76"/>
      <c r="C577" s="76"/>
      <c r="D577" s="79"/>
      <c r="E577" s="80"/>
      <c r="F577" s="80"/>
      <c r="G577" s="83"/>
      <c r="H577" s="84"/>
      <c r="I577" s="78"/>
      <c r="J577" s="81"/>
      <c r="K577" s="68"/>
      <c r="L577" s="79"/>
      <c r="M577" s="82"/>
    </row>
    <row r="578" spans="1:13" x14ac:dyDescent="0.25">
      <c r="A578" s="80"/>
      <c r="B578" s="76"/>
      <c r="C578" s="76"/>
      <c r="D578" s="79"/>
      <c r="E578" s="80"/>
      <c r="F578" s="80"/>
      <c r="G578" s="83"/>
      <c r="H578" s="84"/>
      <c r="I578" s="78"/>
      <c r="J578" s="81"/>
      <c r="K578" s="68"/>
      <c r="L578" s="79"/>
      <c r="M578" s="82"/>
    </row>
    <row r="579" spans="1:13" x14ac:dyDescent="0.25">
      <c r="A579" s="80"/>
      <c r="B579" s="76"/>
      <c r="C579" s="76"/>
      <c r="D579" s="79"/>
      <c r="E579" s="80"/>
      <c r="F579" s="80"/>
      <c r="G579" s="83"/>
      <c r="H579" s="84"/>
      <c r="I579" s="78"/>
      <c r="J579" s="81"/>
      <c r="K579" s="68"/>
      <c r="L579" s="79"/>
      <c r="M579" s="82"/>
    </row>
    <row r="580" spans="1:13" x14ac:dyDescent="0.25">
      <c r="A580" s="80"/>
      <c r="B580" s="76"/>
      <c r="C580" s="76"/>
      <c r="D580" s="79"/>
      <c r="E580" s="80"/>
      <c r="F580" s="80"/>
      <c r="G580" s="83"/>
      <c r="H580" s="84"/>
      <c r="I580" s="78"/>
      <c r="J580" s="81"/>
      <c r="K580" s="68"/>
      <c r="L580" s="79"/>
      <c r="M580" s="82"/>
    </row>
    <row r="581" spans="1:13" x14ac:dyDescent="0.25">
      <c r="A581" s="80"/>
      <c r="B581" s="76"/>
      <c r="C581" s="76"/>
      <c r="D581" s="79"/>
      <c r="E581" s="80"/>
      <c r="F581" s="80"/>
      <c r="G581" s="83"/>
      <c r="H581" s="84"/>
      <c r="I581" s="78"/>
      <c r="J581" s="81"/>
      <c r="K581" s="68"/>
      <c r="L581" s="79"/>
      <c r="M581" s="82"/>
    </row>
    <row r="582" spans="1:13" x14ac:dyDescent="0.25">
      <c r="A582" s="80"/>
      <c r="B582" s="76"/>
      <c r="C582" s="76"/>
      <c r="D582" s="79"/>
      <c r="E582" s="80"/>
      <c r="F582" s="80"/>
      <c r="G582" s="83"/>
      <c r="H582" s="84"/>
      <c r="I582" s="78"/>
      <c r="J582" s="81"/>
      <c r="K582" s="68"/>
      <c r="L582" s="79"/>
      <c r="M582" s="82"/>
    </row>
    <row r="583" spans="1:13" x14ac:dyDescent="0.25">
      <c r="A583" s="80"/>
      <c r="B583" s="76"/>
      <c r="C583" s="76"/>
      <c r="D583" s="79"/>
      <c r="E583" s="80"/>
      <c r="F583" s="80"/>
      <c r="G583" s="83"/>
      <c r="H583" s="84"/>
      <c r="I583" s="78"/>
      <c r="J583" s="81"/>
      <c r="K583" s="68"/>
      <c r="L583" s="79"/>
      <c r="M583" s="82"/>
    </row>
    <row r="584" spans="1:13" x14ac:dyDescent="0.25">
      <c r="A584" s="80"/>
      <c r="B584" s="76"/>
      <c r="C584" s="76"/>
      <c r="D584" s="79"/>
      <c r="E584" s="80"/>
      <c r="F584" s="80"/>
      <c r="G584" s="83"/>
      <c r="H584" s="84"/>
      <c r="I584" s="78"/>
      <c r="J584" s="81"/>
      <c r="K584" s="68"/>
      <c r="L584" s="79"/>
      <c r="M584" s="82"/>
    </row>
    <row r="585" spans="1:13" x14ac:dyDescent="0.25">
      <c r="A585" s="80"/>
      <c r="B585" s="76"/>
      <c r="C585" s="76"/>
      <c r="D585" s="79"/>
      <c r="E585" s="80"/>
      <c r="F585" s="80"/>
      <c r="G585" s="83"/>
      <c r="H585" s="84"/>
      <c r="I585" s="78"/>
      <c r="J585" s="81"/>
      <c r="K585" s="68"/>
      <c r="L585" s="79"/>
      <c r="M585" s="79"/>
    </row>
    <row r="586" spans="1:13" x14ac:dyDescent="0.25">
      <c r="A586" s="80"/>
      <c r="B586" s="76"/>
      <c r="C586" s="76"/>
      <c r="D586" s="79"/>
      <c r="E586" s="80"/>
      <c r="F586" s="80"/>
      <c r="G586" s="83"/>
      <c r="H586" s="84"/>
      <c r="I586" s="78"/>
      <c r="J586" s="81"/>
      <c r="K586" s="68"/>
      <c r="L586" s="79"/>
      <c r="M586" s="79"/>
    </row>
    <row r="587" spans="1:13" x14ac:dyDescent="0.25">
      <c r="A587" s="80"/>
      <c r="B587" s="76"/>
      <c r="C587" s="76"/>
      <c r="D587" s="79"/>
      <c r="E587" s="80"/>
      <c r="F587" s="80"/>
      <c r="G587" s="83"/>
      <c r="H587" s="84"/>
      <c r="I587" s="78"/>
      <c r="J587" s="81"/>
      <c r="K587" s="68"/>
      <c r="L587" s="79"/>
      <c r="M587" s="79"/>
    </row>
    <row r="588" spans="1:13" x14ac:dyDescent="0.25">
      <c r="A588" s="80"/>
      <c r="B588" s="76"/>
      <c r="C588" s="76"/>
      <c r="D588" s="79"/>
      <c r="E588" s="80"/>
      <c r="F588" s="80"/>
      <c r="G588" s="83"/>
      <c r="H588" s="84"/>
      <c r="I588" s="78"/>
      <c r="J588" s="81"/>
      <c r="K588" s="68"/>
      <c r="L588" s="79"/>
      <c r="M588" s="79"/>
    </row>
    <row r="589" spans="1:13" x14ac:dyDescent="0.25">
      <c r="A589" s="80"/>
      <c r="B589" s="76"/>
      <c r="C589" s="76"/>
      <c r="D589" s="79"/>
      <c r="E589" s="80"/>
      <c r="F589" s="80"/>
      <c r="G589" s="83"/>
      <c r="H589" s="84"/>
      <c r="I589" s="78"/>
      <c r="J589" s="81"/>
      <c r="K589" s="68"/>
      <c r="L589" s="79"/>
      <c r="M589" s="79"/>
    </row>
    <row r="590" spans="1:13" x14ac:dyDescent="0.25">
      <c r="A590" s="80"/>
      <c r="B590" s="76"/>
      <c r="C590" s="76"/>
      <c r="D590" s="79"/>
      <c r="E590" s="80"/>
      <c r="F590" s="80"/>
      <c r="G590" s="83"/>
      <c r="H590" s="84"/>
      <c r="I590" s="78"/>
      <c r="J590" s="81"/>
      <c r="K590" s="68"/>
      <c r="L590" s="79"/>
      <c r="M590" s="79"/>
    </row>
    <row r="591" spans="1:13" x14ac:dyDescent="0.25">
      <c r="A591" s="80"/>
      <c r="B591" s="76"/>
      <c r="C591" s="76"/>
      <c r="D591" s="79"/>
      <c r="E591" s="80"/>
      <c r="F591" s="80"/>
      <c r="G591" s="83"/>
      <c r="H591" s="84"/>
      <c r="I591" s="78"/>
      <c r="J591" s="81"/>
      <c r="K591" s="68"/>
      <c r="L591" s="79"/>
      <c r="M591" s="79"/>
    </row>
    <row r="592" spans="1:13" x14ac:dyDescent="0.25">
      <c r="A592" s="80"/>
      <c r="B592" s="76"/>
      <c r="C592" s="76"/>
      <c r="D592" s="79"/>
      <c r="E592" s="80"/>
      <c r="F592" s="80"/>
      <c r="G592" s="83"/>
      <c r="H592" s="84"/>
      <c r="I592" s="78"/>
      <c r="J592" s="81"/>
      <c r="K592" s="68"/>
      <c r="L592" s="79"/>
      <c r="M592" s="79"/>
    </row>
    <row r="593" spans="1:13" x14ac:dyDescent="0.25">
      <c r="A593" s="80"/>
      <c r="B593" s="76"/>
      <c r="C593" s="76"/>
      <c r="D593" s="79"/>
      <c r="E593" s="80"/>
      <c r="F593" s="80"/>
      <c r="G593" s="83"/>
      <c r="H593" s="84"/>
      <c r="I593" s="78"/>
      <c r="J593" s="81"/>
      <c r="K593" s="68"/>
      <c r="L593" s="79"/>
      <c r="M593" s="79"/>
    </row>
    <row r="594" spans="1:13" x14ac:dyDescent="0.25">
      <c r="A594" s="80"/>
      <c r="B594" s="76"/>
      <c r="C594" s="76"/>
      <c r="D594" s="79"/>
      <c r="E594" s="80"/>
      <c r="F594" s="80"/>
      <c r="G594" s="83"/>
      <c r="H594" s="84"/>
      <c r="I594" s="78"/>
      <c r="J594" s="81"/>
      <c r="K594" s="68"/>
      <c r="L594" s="79"/>
      <c r="M594" s="79"/>
    </row>
    <row r="595" spans="1:13" x14ac:dyDescent="0.25">
      <c r="A595" s="80"/>
      <c r="B595" s="76"/>
      <c r="C595" s="76"/>
      <c r="D595" s="79"/>
      <c r="E595" s="80"/>
      <c r="F595" s="80"/>
      <c r="G595" s="83"/>
      <c r="H595" s="84"/>
      <c r="I595" s="78"/>
      <c r="J595" s="81"/>
      <c r="K595" s="68"/>
      <c r="L595" s="79"/>
      <c r="M595" s="79"/>
    </row>
    <row r="596" spans="1:13" x14ac:dyDescent="0.25">
      <c r="A596" s="80"/>
      <c r="B596" s="76"/>
      <c r="C596" s="76"/>
      <c r="D596" s="79"/>
      <c r="E596" s="80"/>
      <c r="F596" s="80"/>
      <c r="G596" s="83"/>
      <c r="H596" s="84"/>
      <c r="I596" s="78"/>
      <c r="J596" s="81"/>
      <c r="K596" s="68"/>
      <c r="L596" s="79"/>
      <c r="M596" s="79"/>
    </row>
    <row r="597" spans="1:13" x14ac:dyDescent="0.25">
      <c r="A597" s="80"/>
      <c r="B597" s="76"/>
      <c r="C597" s="76"/>
      <c r="D597" s="79"/>
      <c r="E597" s="80"/>
      <c r="F597" s="80"/>
      <c r="G597" s="83"/>
      <c r="H597" s="84"/>
      <c r="I597" s="78"/>
      <c r="J597" s="81"/>
      <c r="K597" s="68"/>
      <c r="L597" s="79"/>
      <c r="M597" s="79"/>
    </row>
    <row r="598" spans="1:13" x14ac:dyDescent="0.25">
      <c r="A598" s="80"/>
      <c r="B598" s="76"/>
      <c r="C598" s="76"/>
      <c r="D598" s="79"/>
      <c r="E598" s="80"/>
      <c r="F598" s="80"/>
      <c r="G598" s="83"/>
      <c r="H598" s="84"/>
      <c r="I598" s="78"/>
      <c r="J598" s="81"/>
      <c r="K598" s="68"/>
      <c r="L598" s="79"/>
      <c r="M598" s="79"/>
    </row>
    <row r="599" spans="1:13" x14ac:dyDescent="0.25">
      <c r="A599" s="80"/>
      <c r="B599" s="76"/>
      <c r="C599" s="76"/>
      <c r="D599" s="79"/>
      <c r="E599" s="80"/>
      <c r="F599" s="80"/>
      <c r="G599" s="83"/>
      <c r="H599" s="84"/>
      <c r="I599" s="78"/>
      <c r="J599" s="81"/>
      <c r="K599" s="68"/>
      <c r="L599" s="79"/>
      <c r="M599" s="79"/>
    </row>
    <row r="600" spans="1:13" x14ac:dyDescent="0.25">
      <c r="A600" s="80"/>
      <c r="B600" s="76"/>
      <c r="C600" s="76"/>
      <c r="D600" s="79"/>
      <c r="E600" s="80"/>
      <c r="F600" s="80"/>
      <c r="G600" s="83"/>
      <c r="H600" s="84"/>
      <c r="I600" s="78"/>
      <c r="J600" s="81"/>
      <c r="K600" s="68"/>
      <c r="L600" s="79"/>
      <c r="M600" s="79"/>
    </row>
    <row r="601" spans="1:13" x14ac:dyDescent="0.25">
      <c r="A601" s="80"/>
      <c r="B601" s="76"/>
      <c r="C601" s="76"/>
      <c r="D601" s="79"/>
      <c r="E601" s="80"/>
      <c r="F601" s="80"/>
      <c r="G601" s="83"/>
      <c r="H601" s="84"/>
      <c r="I601" s="78"/>
      <c r="J601" s="81"/>
      <c r="K601" s="68"/>
      <c r="L601" s="79"/>
      <c r="M601" s="79"/>
    </row>
    <row r="602" spans="1:13" x14ac:dyDescent="0.25">
      <c r="A602" s="80"/>
      <c r="B602" s="76"/>
      <c r="C602" s="76"/>
      <c r="D602" s="79"/>
      <c r="E602" s="80"/>
      <c r="F602" s="80"/>
      <c r="G602" s="83"/>
      <c r="H602" s="84"/>
      <c r="I602" s="78"/>
      <c r="J602" s="81"/>
      <c r="K602" s="68"/>
      <c r="L602" s="79"/>
      <c r="M602" s="79"/>
    </row>
    <row r="603" spans="1:13" x14ac:dyDescent="0.25">
      <c r="A603" s="80"/>
      <c r="B603" s="76"/>
      <c r="C603" s="76"/>
      <c r="D603" s="79"/>
      <c r="E603" s="80"/>
      <c r="F603" s="80"/>
      <c r="G603" s="83"/>
      <c r="H603" s="84"/>
      <c r="I603" s="78"/>
      <c r="J603" s="81"/>
      <c r="K603" s="68"/>
      <c r="L603" s="79"/>
      <c r="M603" s="79"/>
    </row>
    <row r="604" spans="1:13" x14ac:dyDescent="0.25">
      <c r="A604" s="80"/>
      <c r="B604" s="76"/>
      <c r="C604" s="76"/>
      <c r="D604" s="79"/>
      <c r="E604" s="80"/>
      <c r="F604" s="80"/>
      <c r="G604" s="83"/>
      <c r="H604" s="84"/>
      <c r="I604" s="78"/>
      <c r="J604" s="85"/>
      <c r="K604" s="86"/>
      <c r="L604" s="79"/>
      <c r="M604" s="79"/>
    </row>
    <row r="605" spans="1:13" x14ac:dyDescent="0.25">
      <c r="A605" s="80"/>
      <c r="B605" s="76"/>
      <c r="C605" s="76"/>
      <c r="D605" s="79"/>
      <c r="E605" s="80"/>
      <c r="F605" s="80"/>
      <c r="G605" s="83"/>
      <c r="H605" s="84"/>
      <c r="I605" s="78"/>
      <c r="J605" s="85"/>
      <c r="K605" s="86"/>
      <c r="L605" s="79"/>
      <c r="M605" s="79"/>
    </row>
    <row r="606" spans="1:13" x14ac:dyDescent="0.25">
      <c r="A606" s="80"/>
      <c r="B606" s="76"/>
      <c r="C606" s="76"/>
      <c r="D606" s="79"/>
      <c r="E606" s="80"/>
      <c r="F606" s="80"/>
      <c r="G606" s="83"/>
      <c r="H606" s="84"/>
      <c r="I606" s="78"/>
      <c r="J606" s="85"/>
      <c r="K606" s="86"/>
      <c r="L606" s="79"/>
      <c r="M606" s="79"/>
    </row>
    <row r="607" spans="1:13" x14ac:dyDescent="0.25">
      <c r="A607" s="80"/>
      <c r="B607" s="76"/>
      <c r="C607" s="76"/>
      <c r="D607" s="79"/>
      <c r="E607" s="80"/>
      <c r="F607" s="80"/>
      <c r="G607" s="83"/>
      <c r="H607" s="84"/>
      <c r="I607" s="78"/>
      <c r="J607" s="85"/>
      <c r="K607" s="86"/>
      <c r="L607" s="79"/>
      <c r="M607" s="79"/>
    </row>
    <row r="608" spans="1:13" x14ac:dyDescent="0.25">
      <c r="A608" s="80"/>
      <c r="B608" s="76"/>
      <c r="C608" s="76"/>
      <c r="D608" s="79"/>
      <c r="E608" s="80"/>
      <c r="F608" s="80"/>
      <c r="G608" s="83"/>
      <c r="H608" s="84"/>
      <c r="I608" s="78"/>
      <c r="J608" s="85"/>
      <c r="K608" s="86"/>
      <c r="L608" s="79"/>
      <c r="M608" s="79"/>
    </row>
    <row r="609" spans="1:13" x14ac:dyDescent="0.25">
      <c r="A609" s="80"/>
      <c r="B609" s="76"/>
      <c r="C609" s="76"/>
      <c r="D609" s="79"/>
      <c r="E609" s="80"/>
      <c r="F609" s="80"/>
      <c r="G609" s="83"/>
      <c r="H609" s="84"/>
      <c r="I609" s="78"/>
      <c r="J609" s="85"/>
      <c r="K609" s="86"/>
      <c r="L609" s="79"/>
      <c r="M609" s="79"/>
    </row>
    <row r="610" spans="1:13" x14ac:dyDescent="0.25">
      <c r="A610" s="80"/>
      <c r="B610" s="76"/>
      <c r="C610" s="76"/>
      <c r="D610" s="79"/>
      <c r="E610" s="80"/>
      <c r="F610" s="80"/>
      <c r="G610" s="83"/>
      <c r="H610" s="84"/>
      <c r="I610" s="78"/>
      <c r="J610" s="85"/>
      <c r="K610" s="86"/>
      <c r="L610" s="79"/>
      <c r="M610" s="79"/>
    </row>
    <row r="611" spans="1:13" x14ac:dyDescent="0.25">
      <c r="A611" s="80"/>
      <c r="B611" s="76"/>
      <c r="C611" s="76"/>
      <c r="D611" s="79"/>
      <c r="E611" s="80"/>
      <c r="F611" s="80"/>
      <c r="G611" s="83"/>
      <c r="H611" s="84"/>
      <c r="I611" s="78"/>
      <c r="J611" s="85"/>
      <c r="K611" s="86"/>
      <c r="L611" s="79"/>
      <c r="M611" s="79"/>
    </row>
    <row r="612" spans="1:13" x14ac:dyDescent="0.25">
      <c r="A612" s="80"/>
      <c r="B612" s="76"/>
      <c r="C612" s="76"/>
      <c r="D612" s="79"/>
      <c r="E612" s="80"/>
      <c r="F612" s="80"/>
      <c r="G612" s="83"/>
      <c r="H612" s="84"/>
      <c r="I612" s="78"/>
      <c r="J612" s="85"/>
      <c r="K612" s="86"/>
      <c r="L612" s="79"/>
      <c r="M612" s="79"/>
    </row>
    <row r="613" spans="1:13" x14ac:dyDescent="0.25">
      <c r="A613" s="80"/>
      <c r="B613" s="76"/>
      <c r="C613" s="76"/>
      <c r="D613" s="79"/>
      <c r="E613" s="80"/>
      <c r="F613" s="80"/>
      <c r="G613" s="83"/>
      <c r="H613" s="84"/>
      <c r="I613" s="78"/>
      <c r="J613" s="85"/>
      <c r="K613" s="86"/>
      <c r="L613" s="79"/>
      <c r="M613" s="79"/>
    </row>
    <row r="614" spans="1:13" x14ac:dyDescent="0.25">
      <c r="A614" s="80"/>
      <c r="B614" s="76"/>
      <c r="C614" s="76"/>
      <c r="D614" s="79"/>
      <c r="E614" s="80"/>
      <c r="F614" s="80"/>
      <c r="G614" s="83"/>
      <c r="H614" s="84"/>
      <c r="I614" s="78"/>
      <c r="J614" s="85"/>
      <c r="K614" s="86"/>
      <c r="L614" s="79"/>
      <c r="M614" s="79"/>
    </row>
    <row r="615" spans="1:13" x14ac:dyDescent="0.25">
      <c r="A615" s="80"/>
      <c r="B615" s="76"/>
      <c r="C615" s="76"/>
      <c r="D615" s="79"/>
      <c r="E615" s="80"/>
      <c r="F615" s="80"/>
      <c r="G615" s="83"/>
      <c r="H615" s="84"/>
      <c r="I615" s="78"/>
      <c r="J615" s="85"/>
      <c r="K615" s="86"/>
      <c r="L615" s="79"/>
      <c r="M615" s="79"/>
    </row>
    <row r="616" spans="1:13" x14ac:dyDescent="0.25">
      <c r="A616" s="80"/>
      <c r="B616" s="76"/>
      <c r="C616" s="76"/>
      <c r="D616" s="79"/>
      <c r="E616" s="80"/>
      <c r="F616" s="80"/>
      <c r="G616" s="83"/>
      <c r="H616" s="84"/>
      <c r="I616" s="78"/>
      <c r="J616" s="85"/>
      <c r="K616" s="86"/>
      <c r="L616" s="79"/>
      <c r="M616" s="79"/>
    </row>
    <row r="617" spans="1:13" x14ac:dyDescent="0.25">
      <c r="A617" s="80"/>
      <c r="B617" s="76"/>
      <c r="C617" s="76"/>
      <c r="D617" s="79"/>
      <c r="E617" s="80"/>
      <c r="F617" s="80"/>
      <c r="G617" s="83"/>
      <c r="H617" s="84"/>
      <c r="I617" s="78"/>
      <c r="J617" s="85"/>
      <c r="K617" s="86"/>
      <c r="L617" s="79"/>
      <c r="M617" s="79"/>
    </row>
    <row r="618" spans="1:13" x14ac:dyDescent="0.25">
      <c r="A618" s="80"/>
      <c r="B618" s="76"/>
      <c r="C618" s="76"/>
      <c r="D618" s="79"/>
      <c r="E618" s="80"/>
      <c r="F618" s="80"/>
      <c r="G618" s="83"/>
      <c r="H618" s="84"/>
      <c r="I618" s="78"/>
      <c r="J618" s="85"/>
      <c r="K618" s="86"/>
      <c r="L618" s="79"/>
      <c r="M618" s="79"/>
    </row>
    <row r="619" spans="1:13" x14ac:dyDescent="0.25">
      <c r="A619" s="80"/>
      <c r="B619" s="76"/>
      <c r="C619" s="76"/>
      <c r="D619" s="79"/>
      <c r="E619" s="80"/>
      <c r="F619" s="80"/>
      <c r="G619" s="83"/>
      <c r="H619" s="84"/>
      <c r="I619" s="78"/>
      <c r="J619" s="85"/>
      <c r="K619" s="86"/>
      <c r="L619" s="79"/>
      <c r="M619" s="79"/>
    </row>
    <row r="620" spans="1:13" x14ac:dyDescent="0.25">
      <c r="A620" s="80"/>
      <c r="B620" s="76"/>
      <c r="C620" s="76"/>
      <c r="D620" s="79"/>
      <c r="E620" s="80"/>
      <c r="F620" s="80"/>
      <c r="G620" s="83"/>
      <c r="H620" s="84"/>
      <c r="I620" s="78"/>
      <c r="J620" s="85"/>
      <c r="K620" s="86"/>
      <c r="L620" s="79"/>
      <c r="M620" s="79"/>
    </row>
    <row r="621" spans="1:13" x14ac:dyDescent="0.25">
      <c r="A621" s="80"/>
      <c r="B621" s="76"/>
      <c r="C621" s="76"/>
      <c r="D621" s="79"/>
      <c r="E621" s="80"/>
      <c r="F621" s="80"/>
      <c r="G621" s="83"/>
      <c r="H621" s="84"/>
      <c r="I621" s="78"/>
      <c r="J621" s="85"/>
      <c r="K621" s="86"/>
      <c r="L621" s="79"/>
      <c r="M621" s="79"/>
    </row>
    <row r="622" spans="1:13" x14ac:dyDescent="0.25">
      <c r="A622" s="80"/>
      <c r="B622" s="76"/>
      <c r="C622" s="76"/>
      <c r="D622" s="79"/>
      <c r="E622" s="80"/>
      <c r="F622" s="80"/>
      <c r="G622" s="83"/>
      <c r="H622" s="84"/>
      <c r="I622" s="78"/>
      <c r="J622" s="85"/>
      <c r="K622" s="86"/>
      <c r="L622" s="79"/>
      <c r="M622" s="79"/>
    </row>
    <row r="623" spans="1:13" x14ac:dyDescent="0.25">
      <c r="A623" s="80"/>
      <c r="B623" s="76"/>
      <c r="C623" s="76"/>
      <c r="D623" s="79"/>
      <c r="E623" s="80"/>
      <c r="F623" s="80"/>
      <c r="G623" s="83"/>
      <c r="H623" s="84"/>
      <c r="I623" s="78"/>
      <c r="J623" s="85"/>
      <c r="K623" s="86"/>
      <c r="L623" s="79"/>
      <c r="M623" s="79"/>
    </row>
    <row r="624" spans="1:13" x14ac:dyDescent="0.25">
      <c r="A624" s="80"/>
      <c r="B624" s="76"/>
      <c r="C624" s="76"/>
      <c r="D624" s="79"/>
      <c r="E624" s="80"/>
      <c r="F624" s="80"/>
      <c r="G624" s="83"/>
      <c r="H624" s="84"/>
      <c r="I624" s="78"/>
      <c r="J624" s="85"/>
      <c r="K624" s="86"/>
      <c r="L624" s="79"/>
      <c r="M624" s="79"/>
    </row>
    <row r="625" spans="1:13" x14ac:dyDescent="0.25">
      <c r="A625" s="80"/>
      <c r="B625" s="76"/>
      <c r="C625" s="76"/>
      <c r="D625" s="79"/>
      <c r="E625" s="80"/>
      <c r="F625" s="80"/>
      <c r="G625" s="83"/>
      <c r="H625" s="84"/>
      <c r="I625" s="78"/>
      <c r="J625" s="85"/>
      <c r="K625" s="86"/>
      <c r="L625" s="79"/>
      <c r="M625" s="79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60" priority="29" operator="between">
      <formula>43070</formula>
      <formula>43100</formula>
    </cfRule>
    <cfRule type="cellIs" dxfId="159" priority="30" operator="between">
      <formula>43040</formula>
      <formula>43069</formula>
    </cfRule>
    <cfRule type="cellIs" dxfId="158" priority="31" operator="between">
      <formula>43009</formula>
      <formula>43039</formula>
    </cfRule>
    <cfRule type="cellIs" dxfId="157" priority="32" operator="between">
      <formula>42979</formula>
      <formula>43008</formula>
    </cfRule>
    <cfRule type="cellIs" dxfId="156" priority="33" operator="between">
      <formula>42948</formula>
      <formula>42978</formula>
    </cfRule>
    <cfRule type="cellIs" dxfId="155" priority="34" operator="between">
      <formula>42917</formula>
      <formula>42947</formula>
    </cfRule>
    <cfRule type="cellIs" dxfId="154" priority="35" operator="between">
      <formula>42887</formula>
      <formula>42916</formula>
    </cfRule>
    <cfRule type="cellIs" dxfId="153" priority="36" operator="between">
      <formula>42856</formula>
      <formula>42886</formula>
    </cfRule>
    <cfRule type="cellIs" dxfId="152" priority="37" operator="between">
      <formula>42826</formula>
      <formula>42855</formula>
    </cfRule>
    <cfRule type="cellIs" dxfId="151" priority="38" operator="between">
      <formula>42795</formula>
      <formula>42825</formula>
    </cfRule>
    <cfRule type="cellIs" dxfId="150" priority="39" operator="between">
      <formula>42767</formula>
      <formula>42794</formula>
    </cfRule>
    <cfRule type="cellIs" dxfId="149" priority="40" operator="between">
      <formula>42736</formula>
      <formula>42766</formula>
    </cfRule>
  </conditionalFormatting>
  <conditionalFormatting sqref="A10:E10 B11:D11 B12:B25 D12:D25 A11:A250 C12:C250 E11:E250">
    <cfRule type="cellIs" dxfId="148" priority="17" operator="between">
      <formula>43070</formula>
      <formula>43100</formula>
    </cfRule>
    <cfRule type="cellIs" dxfId="147" priority="18" operator="between">
      <formula>43040</formula>
      <formula>43069</formula>
    </cfRule>
    <cfRule type="cellIs" dxfId="146" priority="19" operator="between">
      <formula>43009</formula>
      <formula>43039</formula>
    </cfRule>
    <cfRule type="cellIs" dxfId="145" priority="20" operator="between">
      <formula>42979</formula>
      <formula>43008</formula>
    </cfRule>
    <cfRule type="cellIs" dxfId="144" priority="21" operator="between">
      <formula>42948</formula>
      <formula>42978</formula>
    </cfRule>
    <cfRule type="cellIs" dxfId="143" priority="22" operator="between">
      <formula>42917</formula>
      <formula>42947</formula>
    </cfRule>
    <cfRule type="cellIs" dxfId="142" priority="23" operator="between">
      <formula>42887</formula>
      <formula>42916</formula>
    </cfRule>
    <cfRule type="cellIs" dxfId="141" priority="24" operator="between">
      <formula>42856</formula>
      <formula>42886</formula>
    </cfRule>
    <cfRule type="cellIs" dxfId="140" priority="25" operator="between">
      <formula>42826</formula>
      <formula>42855</formula>
    </cfRule>
    <cfRule type="cellIs" dxfId="139" priority="26" operator="between">
      <formula>42795</formula>
      <formula>42825</formula>
    </cfRule>
    <cfRule type="cellIs" dxfId="138" priority="27" operator="between">
      <formula>42767</formula>
      <formula>42794</formula>
    </cfRule>
    <cfRule type="cellIs" dxfId="137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136" priority="3" operator="between">
      <formula>43070</formula>
      <formula>43100</formula>
    </cfRule>
    <cfRule type="cellIs" dxfId="135" priority="4" operator="between">
      <formula>43040</formula>
      <formula>43069</formula>
    </cfRule>
    <cfRule type="cellIs" dxfId="134" priority="5" operator="between">
      <formula>43009</formula>
      <formula>43039</formula>
    </cfRule>
    <cfRule type="cellIs" dxfId="133" priority="6" operator="between">
      <formula>42979</formula>
      <formula>43008</formula>
    </cfRule>
    <cfRule type="cellIs" dxfId="132" priority="7" operator="between">
      <formula>42948</formula>
      <formula>42978</formula>
    </cfRule>
    <cfRule type="cellIs" dxfId="131" priority="8" operator="between">
      <formula>42917</formula>
      <formula>42947</formula>
    </cfRule>
    <cfRule type="cellIs" dxfId="130" priority="9" operator="between">
      <formula>42887</formula>
      <formula>42916</formula>
    </cfRule>
    <cfRule type="cellIs" dxfId="129" priority="10" operator="between">
      <formula>42856</formula>
      <formula>42886</formula>
    </cfRule>
    <cfRule type="cellIs" dxfId="128" priority="11" operator="between">
      <formula>42826</formula>
      <formula>42855</formula>
    </cfRule>
    <cfRule type="cellIs" dxfId="127" priority="12" operator="between">
      <formula>42795</formula>
      <formula>42825</formula>
    </cfRule>
    <cfRule type="cellIs" dxfId="126" priority="13" operator="between">
      <formula>42767</formula>
      <formula>42794</formula>
    </cfRule>
    <cfRule type="cellIs" dxfId="125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24" priority="2">
      <formula>AND(F10&lt;1,F10&lt;&gt;"")</formula>
    </cfRule>
  </conditionalFormatting>
  <conditionalFormatting sqref="C11:C250">
    <cfRule type="expression" dxfId="123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AB1E79-A83A-4A93-80CD-24670750BED7}">
          <x14:formula1>
            <xm:f>Annexe!$K$2:$K$13</xm:f>
          </x14:formula1>
          <xm:sqref>C10:C250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2222-1458-49F2-A282-4867544E7584}">
  <sheetPr codeName="Feuil5"/>
  <dimension ref="A1:M625"/>
  <sheetViews>
    <sheetView zoomScale="88" zoomScaleNormal="88" workbookViewId="0">
      <pane ySplit="9" topLeftCell="A10" activePane="bottomLeft" state="frozen"/>
      <selection pane="bottomLeft" activeCell="A2" sqref="A2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36" t="s">
        <v>42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26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31</v>
      </c>
      <c r="D10" s="64"/>
      <c r="E10" s="65"/>
      <c r="F10" s="73"/>
      <c r="G10" s="62">
        <v>43469.711111111108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31</v>
      </c>
      <c r="D11" s="64"/>
      <c r="E11" s="65"/>
      <c r="F11" s="73"/>
      <c r="G11" s="62">
        <v>43472.459027777775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43475.486805555556</v>
      </c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">
        <v>31</v>
      </c>
      <c r="D13" s="64"/>
      <c r="E13" s="65"/>
      <c r="F13" s="73"/>
      <c r="G13" s="62">
        <v>43483.467361111114</v>
      </c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">
        <v>32</v>
      </c>
      <c r="D14" s="64"/>
      <c r="E14" s="65"/>
      <c r="F14" s="73"/>
      <c r="G14" s="62">
        <v>43494.423611111109</v>
      </c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">
        <v>32</v>
      </c>
      <c r="D15" s="64"/>
      <c r="E15" s="65"/>
      <c r="F15" s="73"/>
      <c r="G15" s="62">
        <v>43495.493055555555</v>
      </c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">
        <v>33</v>
      </c>
      <c r="D16" s="35"/>
      <c r="E16" s="65"/>
      <c r="F16" s="73"/>
      <c r="G16" s="62">
        <v>43502.652777777781</v>
      </c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ref="C17:C75" si="0">IF(OR(D17&lt;&gt;"",B17&lt;&gt;""),C16,"")</f>
        <v/>
      </c>
      <c r="D17" s="64"/>
      <c r="E17" s="65"/>
      <c r="F17" s="73"/>
      <c r="G17" s="62">
        <v>43503.705555555556</v>
      </c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>
        <v>43504.694444444445</v>
      </c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 t="str">
        <f t="shared" ref="J256:J314" si="4">IF(OR(I256="",B257=""),"",B257-H256)</f>
        <v/>
      </c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 t="str">
        <f t="shared" si="4"/>
        <v/>
      </c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si="4"/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4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4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4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4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2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122" priority="30" operator="between">
      <formula>43070</formula>
      <formula>43100</formula>
    </cfRule>
    <cfRule type="cellIs" dxfId="121" priority="31" operator="between">
      <formula>43040</formula>
      <formula>43069</formula>
    </cfRule>
    <cfRule type="cellIs" dxfId="120" priority="32" operator="between">
      <formula>43009</formula>
      <formula>43039</formula>
    </cfRule>
    <cfRule type="cellIs" dxfId="119" priority="33" operator="between">
      <formula>42979</formula>
      <formula>43008</formula>
    </cfRule>
    <cfRule type="cellIs" dxfId="118" priority="34" operator="between">
      <formula>42948</formula>
      <formula>42978</formula>
    </cfRule>
    <cfRule type="cellIs" dxfId="117" priority="35" operator="between">
      <formula>42917</formula>
      <formula>42947</formula>
    </cfRule>
    <cfRule type="cellIs" dxfId="116" priority="36" operator="between">
      <formula>42887</formula>
      <formula>42916</formula>
    </cfRule>
    <cfRule type="cellIs" dxfId="115" priority="37" operator="between">
      <formula>42856</formula>
      <formula>42886</formula>
    </cfRule>
    <cfRule type="cellIs" dxfId="114" priority="38" operator="between">
      <formula>42826</formula>
      <formula>42855</formula>
    </cfRule>
    <cfRule type="cellIs" dxfId="113" priority="39" operator="between">
      <formula>42795</formula>
      <formula>42825</formula>
    </cfRule>
    <cfRule type="cellIs" dxfId="112" priority="40" operator="between">
      <formula>42767</formula>
      <formula>42794</formula>
    </cfRule>
    <cfRule type="cellIs" dxfId="111" priority="41" operator="between">
      <formula>42736</formula>
      <formula>42766</formula>
    </cfRule>
  </conditionalFormatting>
  <conditionalFormatting sqref="A10:E10 B11:D11 D12:D25 C12:C250 B12:B25 A11:A250 E11:E250">
    <cfRule type="cellIs" dxfId="110" priority="18" operator="between">
      <formula>43070</formula>
      <formula>43100</formula>
    </cfRule>
    <cfRule type="cellIs" dxfId="109" priority="19" operator="between">
      <formula>43040</formula>
      <formula>43069</formula>
    </cfRule>
    <cfRule type="cellIs" dxfId="108" priority="20" operator="between">
      <formula>43009</formula>
      <formula>43039</formula>
    </cfRule>
    <cfRule type="cellIs" dxfId="107" priority="21" operator="between">
      <formula>42979</formula>
      <formula>43008</formula>
    </cfRule>
    <cfRule type="cellIs" dxfId="106" priority="22" operator="between">
      <formula>42948</formula>
      <formula>42978</formula>
    </cfRule>
    <cfRule type="cellIs" dxfId="105" priority="23" operator="between">
      <formula>42917</formula>
      <formula>42947</formula>
    </cfRule>
    <cfRule type="cellIs" dxfId="104" priority="24" operator="between">
      <formula>42887</formula>
      <formula>42916</formula>
    </cfRule>
    <cfRule type="cellIs" dxfId="103" priority="25" operator="between">
      <formula>42856</formula>
      <formula>42886</formula>
    </cfRule>
    <cfRule type="cellIs" dxfId="102" priority="26" operator="between">
      <formula>42826</formula>
      <formula>42855</formula>
    </cfRule>
    <cfRule type="cellIs" dxfId="101" priority="27" operator="between">
      <formula>42795</formula>
      <formula>42825</formula>
    </cfRule>
    <cfRule type="cellIs" dxfId="100" priority="28" operator="between">
      <formula>42767</formula>
      <formula>42794</formula>
    </cfRule>
    <cfRule type="cellIs" dxfId="99" priority="29" operator="between">
      <formula>42736</formula>
      <formula>42766</formula>
    </cfRule>
  </conditionalFormatting>
  <conditionalFormatting sqref="J10:J250">
    <cfRule type="cellIs" priority="17" operator="greaterThan">
      <formula>1</formula>
    </cfRule>
  </conditionalFormatting>
  <conditionalFormatting sqref="F48:F52">
    <cfRule type="colorScale" priority="16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98" priority="4" operator="between">
      <formula>43070</formula>
      <formula>43100</formula>
    </cfRule>
    <cfRule type="cellIs" dxfId="97" priority="5" operator="between">
      <formula>43040</formula>
      <formula>43069</formula>
    </cfRule>
    <cfRule type="cellIs" dxfId="96" priority="6" operator="between">
      <formula>43009</formula>
      <formula>43039</formula>
    </cfRule>
    <cfRule type="cellIs" dxfId="95" priority="7" operator="between">
      <formula>42979</formula>
      <formula>43008</formula>
    </cfRule>
    <cfRule type="cellIs" dxfId="94" priority="8" operator="between">
      <formula>42948</formula>
      <formula>42978</formula>
    </cfRule>
    <cfRule type="cellIs" dxfId="93" priority="9" operator="between">
      <formula>42917</formula>
      <formula>42947</formula>
    </cfRule>
    <cfRule type="cellIs" dxfId="92" priority="10" operator="between">
      <formula>42887</formula>
      <formula>42916</formula>
    </cfRule>
    <cfRule type="cellIs" dxfId="91" priority="11" operator="between">
      <formula>42856</formula>
      <formula>42886</formula>
    </cfRule>
    <cfRule type="cellIs" dxfId="90" priority="12" operator="between">
      <formula>42826</formula>
      <formula>42855</formula>
    </cfRule>
    <cfRule type="cellIs" dxfId="89" priority="13" operator="between">
      <formula>42795</formula>
      <formula>42825</formula>
    </cfRule>
    <cfRule type="cellIs" dxfId="88" priority="14" operator="between">
      <formula>42767</formula>
      <formula>42794</formula>
    </cfRule>
    <cfRule type="cellIs" dxfId="87" priority="15" operator="between">
      <formula>42736</formula>
      <formula>42766</formula>
    </cfRule>
  </conditionalFormatting>
  <conditionalFormatting sqref="J9:L9 F9:H9 B9:C9">
    <cfRule type="colorScale" priority="4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86" priority="3">
      <formula>AND(F10&lt;1,F10&lt;&gt;"")</formula>
    </cfRule>
  </conditionalFormatting>
  <conditionalFormatting sqref="C11:C250">
    <cfRule type="expression" dxfId="85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8C7F0EB-8349-48BA-9283-77367E714876}">
          <x14:formula1>
            <xm:f>Annexe!$K$2:$K$13</xm:f>
          </x14:formula1>
          <xm:sqref>C10:C250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1AE6-B001-4A2F-ABBA-45D54927E0CB}">
  <sheetPr codeName="Feuil6"/>
  <dimension ref="A1:M625"/>
  <sheetViews>
    <sheetView zoomScale="88" zoomScaleNormal="88" workbookViewId="0">
      <pane ySplit="9" topLeftCell="A10" activePane="bottomLeft" state="frozen"/>
      <selection pane="bottomLeft" activeCell="A2" sqref="A2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36" t="s">
        <v>43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18</v>
      </c>
      <c r="D9" s="56"/>
      <c r="E9" s="54"/>
      <c r="F9" s="54"/>
      <c r="G9" s="54" t="s">
        <v>28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31</v>
      </c>
      <c r="D10" s="64"/>
      <c r="E10" s="65"/>
      <c r="F10" s="73"/>
      <c r="G10" s="62">
        <v>43473.395138888889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31</v>
      </c>
      <c r="D11" s="64"/>
      <c r="E11" s="65"/>
      <c r="F11" s="73"/>
      <c r="G11" s="62">
        <v>43479.6875</v>
      </c>
      <c r="H11" s="62"/>
      <c r="I11" s="63"/>
      <c r="J11" s="67"/>
      <c r="K11" s="68"/>
      <c r="L11" s="69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43481.740277777775</v>
      </c>
      <c r="H12" s="62"/>
      <c r="I12" s="63"/>
      <c r="J12" s="67"/>
      <c r="K12" s="68"/>
      <c r="L12" s="69"/>
      <c r="M12" s="70"/>
    </row>
    <row r="13" spans="1:13" ht="15.75" x14ac:dyDescent="0.25">
      <c r="A13" s="61"/>
      <c r="B13" s="62"/>
      <c r="C13" s="63" t="s">
        <v>31</v>
      </c>
      <c r="D13" s="64"/>
      <c r="E13" s="65"/>
      <c r="F13" s="73"/>
      <c r="G13" s="62">
        <v>43482.65625</v>
      </c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">
        <v>31</v>
      </c>
      <c r="D14" s="64"/>
      <c r="E14" s="65"/>
      <c r="F14" s="73"/>
      <c r="G14" s="62">
        <v>43489.618055555555</v>
      </c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">
        <v>31</v>
      </c>
      <c r="D15" s="64"/>
      <c r="E15" s="65"/>
      <c r="F15" s="73"/>
      <c r="G15" s="62">
        <v>43490.737500000003</v>
      </c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">
        <v>31</v>
      </c>
      <c r="D16" s="35"/>
      <c r="E16" s="65"/>
      <c r="F16" s="73"/>
      <c r="G16" s="62">
        <v>43493.67083333333</v>
      </c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">
        <v>31</v>
      </c>
      <c r="D17" s="64"/>
      <c r="E17" s="65"/>
      <c r="F17" s="73"/>
      <c r="G17" s="62">
        <v>43494.635416666664</v>
      </c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">
        <v>33</v>
      </c>
      <c r="D18" s="64"/>
      <c r="E18" s="65"/>
      <c r="F18" s="73"/>
      <c r="G18" s="62">
        <v>43496.620833333334</v>
      </c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">
        <v>31</v>
      </c>
      <c r="D19" s="64"/>
      <c r="E19" s="65"/>
      <c r="F19" s="73"/>
      <c r="G19" s="62">
        <v>43505.145833333336</v>
      </c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">
        <v>33</v>
      </c>
      <c r="D20" s="64"/>
      <c r="E20" s="65"/>
      <c r="F20" s="73"/>
      <c r="G20" s="62">
        <v>43510.43472222222</v>
      </c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">
        <v>33</v>
      </c>
      <c r="D21" s="64"/>
      <c r="E21" s="65"/>
      <c r="F21" s="73"/>
      <c r="G21" s="62">
        <v>43515.667361111111</v>
      </c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ref="C22:C75" si="0">IF(OR(D22&lt;&gt;"",B22&lt;&gt;""),C21,"")</f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/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/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/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/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/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ref="J262:J314" si="4">IF(OR(I262="",B263=""),"",B263-H262)</f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84" priority="29" operator="between">
      <formula>43070</formula>
      <formula>43100</formula>
    </cfRule>
    <cfRule type="cellIs" dxfId="83" priority="30" operator="between">
      <formula>43040</formula>
      <formula>43069</formula>
    </cfRule>
    <cfRule type="cellIs" dxfId="82" priority="31" operator="between">
      <formula>43009</formula>
      <formula>43039</formula>
    </cfRule>
    <cfRule type="cellIs" dxfId="81" priority="32" operator="between">
      <formula>42979</formula>
      <formula>43008</formula>
    </cfRule>
    <cfRule type="cellIs" dxfId="80" priority="33" operator="between">
      <formula>42948</formula>
      <formula>42978</formula>
    </cfRule>
    <cfRule type="cellIs" dxfId="79" priority="34" operator="between">
      <formula>42917</formula>
      <formula>42947</formula>
    </cfRule>
    <cfRule type="cellIs" dxfId="78" priority="35" operator="between">
      <formula>42887</formula>
      <formula>42916</formula>
    </cfRule>
    <cfRule type="cellIs" dxfId="77" priority="36" operator="between">
      <formula>42856</formula>
      <formula>42886</formula>
    </cfRule>
    <cfRule type="cellIs" dxfId="76" priority="37" operator="between">
      <formula>42826</formula>
      <formula>42855</formula>
    </cfRule>
    <cfRule type="cellIs" dxfId="75" priority="38" operator="between">
      <formula>42795</formula>
      <formula>42825</formula>
    </cfRule>
    <cfRule type="cellIs" dxfId="74" priority="39" operator="between">
      <formula>42767</formula>
      <formula>42794</formula>
    </cfRule>
    <cfRule type="cellIs" dxfId="73" priority="40" operator="between">
      <formula>42736</formula>
      <formula>42766</formula>
    </cfRule>
  </conditionalFormatting>
  <conditionalFormatting sqref="A10:E10 B11:D11 B12:B25 D12:D25 C12:C250 A11:A250 E11:E250">
    <cfRule type="cellIs" dxfId="72" priority="17" operator="between">
      <formula>43070</formula>
      <formula>43100</formula>
    </cfRule>
    <cfRule type="cellIs" dxfId="71" priority="18" operator="between">
      <formula>43040</formula>
      <formula>43069</formula>
    </cfRule>
    <cfRule type="cellIs" dxfId="70" priority="19" operator="between">
      <formula>43009</formula>
      <formula>43039</formula>
    </cfRule>
    <cfRule type="cellIs" dxfId="69" priority="20" operator="between">
      <formula>42979</formula>
      <formula>43008</formula>
    </cfRule>
    <cfRule type="cellIs" dxfId="68" priority="21" operator="between">
      <formula>42948</formula>
      <formula>42978</formula>
    </cfRule>
    <cfRule type="cellIs" dxfId="67" priority="22" operator="between">
      <formula>42917</formula>
      <formula>42947</formula>
    </cfRule>
    <cfRule type="cellIs" dxfId="66" priority="23" operator="between">
      <formula>42887</formula>
      <formula>42916</formula>
    </cfRule>
    <cfRule type="cellIs" dxfId="65" priority="24" operator="between">
      <formula>42856</formula>
      <formula>42886</formula>
    </cfRule>
    <cfRule type="cellIs" dxfId="64" priority="25" operator="between">
      <formula>42826</formula>
      <formula>42855</formula>
    </cfRule>
    <cfRule type="cellIs" dxfId="63" priority="26" operator="between">
      <formula>42795</formula>
      <formula>42825</formula>
    </cfRule>
    <cfRule type="cellIs" dxfId="62" priority="27" operator="between">
      <formula>42767</formula>
      <formula>42794</formula>
    </cfRule>
    <cfRule type="cellIs" dxfId="61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60" priority="3" operator="between">
      <formula>43070</formula>
      <formula>43100</formula>
    </cfRule>
    <cfRule type="cellIs" dxfId="59" priority="4" operator="between">
      <formula>43040</formula>
      <formula>43069</formula>
    </cfRule>
    <cfRule type="cellIs" dxfId="58" priority="5" operator="between">
      <formula>43009</formula>
      <formula>43039</formula>
    </cfRule>
    <cfRule type="cellIs" dxfId="57" priority="6" operator="between">
      <formula>42979</formula>
      <formula>43008</formula>
    </cfRule>
    <cfRule type="cellIs" dxfId="56" priority="7" operator="between">
      <formula>42948</formula>
      <formula>42978</formula>
    </cfRule>
    <cfRule type="cellIs" dxfId="55" priority="8" operator="between">
      <formula>42917</formula>
      <formula>42947</formula>
    </cfRule>
    <cfRule type="cellIs" dxfId="54" priority="9" operator="between">
      <formula>42887</formula>
      <formula>42916</formula>
    </cfRule>
    <cfRule type="cellIs" dxfId="53" priority="10" operator="between">
      <formula>42856</formula>
      <formula>42886</formula>
    </cfRule>
    <cfRule type="cellIs" dxfId="52" priority="11" operator="between">
      <formula>42826</formula>
      <formula>42855</formula>
    </cfRule>
    <cfRule type="cellIs" dxfId="51" priority="12" operator="between">
      <formula>42795</formula>
      <formula>42825</formula>
    </cfRule>
    <cfRule type="cellIs" dxfId="50" priority="13" operator="between">
      <formula>42767</formula>
      <formula>42794</formula>
    </cfRule>
    <cfRule type="cellIs" dxfId="49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48" priority="2">
      <formula>AND(F10&lt;1,F10&lt;&gt;"")</formula>
    </cfRule>
  </conditionalFormatting>
  <conditionalFormatting sqref="C11:C250">
    <cfRule type="expression" dxfId="47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956716-ED49-4F0E-ACAF-6E11ECB46F92}">
          <x14:formula1>
            <xm:f>Annexe!$K$2:$K$13</xm:f>
          </x14:formula1>
          <xm:sqref>C10:C250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769AC-C365-42A0-BEE1-B5C10DE2A33C}">
  <sheetPr codeName="Feuil8"/>
  <dimension ref="A1:M625"/>
  <sheetViews>
    <sheetView zoomScale="88" zoomScaleNormal="88" workbookViewId="0">
      <pane ySplit="9" topLeftCell="A10" activePane="bottomLeft" state="frozen"/>
      <selection pane="bottomLeft" activeCell="C6" sqref="C6"/>
    </sheetView>
  </sheetViews>
  <sheetFormatPr baseColWidth="10" defaultRowHeight="15" x14ac:dyDescent="0.25"/>
  <cols>
    <col min="1" max="1" width="17.7109375" style="21" customWidth="1"/>
    <col min="2" max="3" width="20.42578125" style="14" customWidth="1"/>
    <col min="4" max="4" width="15.28515625" style="9" customWidth="1"/>
    <col min="5" max="5" width="9.28515625" style="11" customWidth="1"/>
    <col min="6" max="6" width="19.85546875" style="11" customWidth="1"/>
    <col min="7" max="7" width="22" style="7" bestFit="1" customWidth="1"/>
    <col min="8" max="8" width="15.42578125" style="15" bestFit="1" customWidth="1"/>
    <col min="9" max="9" width="17.7109375" style="22" bestFit="1" customWidth="1"/>
    <col min="10" max="10" width="14.85546875" style="17" bestFit="1" customWidth="1"/>
    <col min="11" max="11" width="24.140625" style="27" hidden="1" customWidth="1"/>
    <col min="12" max="12" width="18.7109375" style="9" customWidth="1"/>
    <col min="13" max="13" width="44.85546875" style="9" customWidth="1"/>
    <col min="14" max="14" width="18.140625" customWidth="1"/>
  </cols>
  <sheetData>
    <row r="1" spans="1:13" ht="43.5" customHeight="1" thickBot="1" x14ac:dyDescent="0.3">
      <c r="A1" s="136" t="s">
        <v>44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13" ht="23.25" customHeight="1" x14ac:dyDescent="0.2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</row>
    <row r="3" spans="1:13" ht="23.25" customHeight="1" x14ac:dyDescent="0.25">
      <c r="A3" s="3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2"/>
    </row>
    <row r="4" spans="1:13" ht="23.25" customHeight="1" x14ac:dyDescent="0.25">
      <c r="A4" s="31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32"/>
    </row>
    <row r="5" spans="1:13" ht="23.25" customHeight="1" x14ac:dyDescent="0.25">
      <c r="A5" s="31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32"/>
    </row>
    <row r="6" spans="1:13" ht="23.25" customHeight="1" x14ac:dyDescent="0.25">
      <c r="A6" s="31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32"/>
    </row>
    <row r="7" spans="1:13" ht="23.25" customHeight="1" x14ac:dyDescent="0.25">
      <c r="A7" s="3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32"/>
    </row>
    <row r="8" spans="1:13" ht="23.25" customHeight="1" thickBot="1" x14ac:dyDescent="0.3">
      <c r="A8" s="31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32"/>
    </row>
    <row r="9" spans="1:13" s="24" customFormat="1" ht="15.75" thickBot="1" x14ac:dyDescent="0.3">
      <c r="A9" s="54"/>
      <c r="B9" s="55"/>
      <c r="C9" s="55" t="s">
        <v>18</v>
      </c>
      <c r="D9" s="56"/>
      <c r="E9" s="54"/>
      <c r="F9" s="54"/>
      <c r="G9" s="54" t="s">
        <v>17</v>
      </c>
      <c r="H9" s="55"/>
      <c r="I9" s="57"/>
      <c r="J9" s="58"/>
      <c r="K9" s="59"/>
      <c r="L9" s="56"/>
      <c r="M9" s="56"/>
    </row>
    <row r="10" spans="1:13" ht="15.75" x14ac:dyDescent="0.25">
      <c r="A10" s="61"/>
      <c r="B10" s="62"/>
      <c r="C10" s="63" t="s">
        <v>29</v>
      </c>
      <c r="D10" s="64"/>
      <c r="E10" s="65"/>
      <c r="F10" s="73"/>
      <c r="G10" s="62">
        <v>43481.711111111108</v>
      </c>
      <c r="H10" s="62"/>
      <c r="I10" s="63"/>
      <c r="J10" s="67"/>
      <c r="K10" s="68"/>
      <c r="L10" s="69"/>
      <c r="M10" s="70"/>
    </row>
    <row r="11" spans="1:13" ht="15.75" x14ac:dyDescent="0.25">
      <c r="A11" s="61"/>
      <c r="B11" s="62"/>
      <c r="C11" s="63" t="s">
        <v>29</v>
      </c>
      <c r="D11" s="64"/>
      <c r="E11" s="65"/>
      <c r="F11" s="73"/>
      <c r="G11" s="62">
        <v>43494.666666666664</v>
      </c>
      <c r="H11" s="62"/>
      <c r="I11" s="63"/>
      <c r="J11" s="67"/>
      <c r="K11" s="68"/>
      <c r="L11" s="71"/>
      <c r="M11" s="70"/>
    </row>
    <row r="12" spans="1:13" ht="15.75" x14ac:dyDescent="0.25">
      <c r="A12" s="61"/>
      <c r="B12" s="62"/>
      <c r="C12" s="63" t="s">
        <v>31</v>
      </c>
      <c r="D12" s="35"/>
      <c r="E12" s="65"/>
      <c r="F12" s="73"/>
      <c r="G12" s="62">
        <v>43509.55972222222</v>
      </c>
      <c r="H12" s="62"/>
      <c r="I12" s="63"/>
      <c r="J12" s="67"/>
      <c r="K12" s="68"/>
      <c r="L12" s="71"/>
      <c r="M12" s="70"/>
    </row>
    <row r="13" spans="1:13" ht="15.75" x14ac:dyDescent="0.25">
      <c r="A13" s="61"/>
      <c r="B13" s="62"/>
      <c r="C13" s="63" t="str">
        <f t="shared" ref="C13:C75" si="0">IF(OR(D13&lt;&gt;"",B13&lt;&gt;""),C12,"")</f>
        <v/>
      </c>
      <c r="D13" s="64"/>
      <c r="E13" s="65"/>
      <c r="F13" s="73"/>
      <c r="G13" s="62"/>
      <c r="H13" s="62"/>
      <c r="I13" s="63"/>
      <c r="J13" s="67"/>
      <c r="K13" s="68"/>
      <c r="L13" s="72"/>
      <c r="M13" s="70"/>
    </row>
    <row r="14" spans="1:13" ht="15.75" x14ac:dyDescent="0.25">
      <c r="A14" s="61"/>
      <c r="B14" s="62"/>
      <c r="C14" s="63" t="str">
        <f t="shared" si="0"/>
        <v/>
      </c>
      <c r="D14" s="64"/>
      <c r="E14" s="65"/>
      <c r="F14" s="73"/>
      <c r="G14" s="62"/>
      <c r="H14" s="62"/>
      <c r="I14" s="63"/>
      <c r="J14" s="67"/>
      <c r="K14" s="68"/>
      <c r="L14" s="72"/>
      <c r="M14" s="70"/>
    </row>
    <row r="15" spans="1:13" ht="15.75" x14ac:dyDescent="0.25">
      <c r="A15" s="61"/>
      <c r="B15" s="62"/>
      <c r="C15" s="63" t="str">
        <f t="shared" si="0"/>
        <v/>
      </c>
      <c r="D15" s="64"/>
      <c r="E15" s="65"/>
      <c r="F15" s="73"/>
      <c r="G15" s="62"/>
      <c r="H15" s="62"/>
      <c r="I15" s="63"/>
      <c r="J15" s="67"/>
      <c r="K15" s="68"/>
      <c r="L15" s="72"/>
      <c r="M15" s="70"/>
    </row>
    <row r="16" spans="1:13" ht="15.75" x14ac:dyDescent="0.25">
      <c r="A16" s="61"/>
      <c r="B16" s="62"/>
      <c r="C16" s="63" t="str">
        <f t="shared" si="0"/>
        <v/>
      </c>
      <c r="D16" s="35"/>
      <c r="E16" s="65"/>
      <c r="F16" s="73"/>
      <c r="G16" s="62"/>
      <c r="H16" s="62"/>
      <c r="I16" s="63"/>
      <c r="J16" s="67"/>
      <c r="K16" s="68"/>
      <c r="L16" s="72"/>
      <c r="M16" s="70"/>
    </row>
    <row r="17" spans="1:13" ht="15.75" x14ac:dyDescent="0.25">
      <c r="A17" s="61"/>
      <c r="B17" s="62"/>
      <c r="C17" s="63" t="str">
        <f t="shared" si="0"/>
        <v/>
      </c>
      <c r="D17" s="64"/>
      <c r="E17" s="65"/>
      <c r="F17" s="73"/>
      <c r="G17" s="62"/>
      <c r="H17" s="62"/>
      <c r="I17" s="63"/>
      <c r="J17" s="67"/>
      <c r="K17" s="68"/>
      <c r="L17" s="72"/>
      <c r="M17" s="69"/>
    </row>
    <row r="18" spans="1:13" ht="15.75" x14ac:dyDescent="0.25">
      <c r="A18" s="61"/>
      <c r="B18" s="62"/>
      <c r="C18" s="63" t="str">
        <f t="shared" si="0"/>
        <v/>
      </c>
      <c r="D18" s="64"/>
      <c r="E18" s="65"/>
      <c r="F18" s="73"/>
      <c r="G18" s="62"/>
      <c r="H18" s="62"/>
      <c r="I18" s="63"/>
      <c r="J18" s="67"/>
      <c r="K18" s="68"/>
      <c r="L18" s="72"/>
      <c r="M18" s="69"/>
    </row>
    <row r="19" spans="1:13" ht="15.75" x14ac:dyDescent="0.25">
      <c r="A19" s="61"/>
      <c r="B19" s="62"/>
      <c r="C19" s="63" t="str">
        <f t="shared" si="0"/>
        <v/>
      </c>
      <c r="D19" s="64"/>
      <c r="E19" s="65"/>
      <c r="F19" s="73"/>
      <c r="G19" s="62"/>
      <c r="H19" s="62"/>
      <c r="I19" s="63"/>
      <c r="J19" s="67"/>
      <c r="K19" s="68"/>
      <c r="L19" s="72"/>
      <c r="M19" s="69"/>
    </row>
    <row r="20" spans="1:13" ht="15.75" x14ac:dyDescent="0.25">
      <c r="A20" s="61"/>
      <c r="B20" s="62"/>
      <c r="C20" s="63" t="str">
        <f t="shared" si="0"/>
        <v/>
      </c>
      <c r="D20" s="64"/>
      <c r="E20" s="65"/>
      <c r="F20" s="73"/>
      <c r="G20" s="62"/>
      <c r="H20" s="62"/>
      <c r="I20" s="63"/>
      <c r="J20" s="67"/>
      <c r="K20" s="68"/>
      <c r="L20" s="72"/>
      <c r="M20" s="69"/>
    </row>
    <row r="21" spans="1:13" ht="15.75" x14ac:dyDescent="0.25">
      <c r="A21" s="61"/>
      <c r="B21" s="62"/>
      <c r="C21" s="63" t="str">
        <f t="shared" si="0"/>
        <v/>
      </c>
      <c r="D21" s="64"/>
      <c r="E21" s="65"/>
      <c r="F21" s="73"/>
      <c r="G21" s="62"/>
      <c r="H21" s="62"/>
      <c r="I21" s="63"/>
      <c r="J21" s="67"/>
      <c r="K21" s="68"/>
      <c r="L21" s="72"/>
      <c r="M21" s="69"/>
    </row>
    <row r="22" spans="1:13" ht="15.75" x14ac:dyDescent="0.25">
      <c r="A22" s="61"/>
      <c r="B22" s="62"/>
      <c r="C22" s="63" t="str">
        <f t="shared" si="0"/>
        <v/>
      </c>
      <c r="D22" s="64"/>
      <c r="E22" s="65"/>
      <c r="F22" s="73"/>
      <c r="G22" s="62"/>
      <c r="H22" s="62"/>
      <c r="I22" s="63"/>
      <c r="J22" s="67"/>
      <c r="K22" s="68"/>
      <c r="L22" s="72"/>
      <c r="M22" s="69"/>
    </row>
    <row r="23" spans="1:13" ht="15.75" x14ac:dyDescent="0.25">
      <c r="A23" s="61"/>
      <c r="B23" s="62"/>
      <c r="C23" s="63" t="str">
        <f t="shared" si="0"/>
        <v/>
      </c>
      <c r="D23" s="64"/>
      <c r="E23" s="65"/>
      <c r="F23" s="73"/>
      <c r="G23" s="62"/>
      <c r="H23" s="62"/>
      <c r="I23" s="63"/>
      <c r="J23" s="67"/>
      <c r="K23" s="68"/>
      <c r="L23" s="69"/>
      <c r="M23" s="69"/>
    </row>
    <row r="24" spans="1:13" ht="15.75" x14ac:dyDescent="0.25">
      <c r="A24" s="61"/>
      <c r="B24" s="62"/>
      <c r="C24" s="63" t="str">
        <f t="shared" si="0"/>
        <v/>
      </c>
      <c r="D24" s="35"/>
      <c r="E24" s="65"/>
      <c r="F24" s="73"/>
      <c r="G24" s="62"/>
      <c r="H24" s="62"/>
      <c r="I24" s="63"/>
      <c r="J24" s="67"/>
      <c r="K24" s="68"/>
      <c r="L24" s="69"/>
      <c r="M24" s="69"/>
    </row>
    <row r="25" spans="1:13" ht="15.75" x14ac:dyDescent="0.25">
      <c r="A25" s="61"/>
      <c r="B25" s="74"/>
      <c r="C25" s="63" t="str">
        <f t="shared" si="0"/>
        <v/>
      </c>
      <c r="D25" s="64"/>
      <c r="E25" s="65"/>
      <c r="F25" s="73"/>
      <c r="G25" s="62"/>
      <c r="H25" s="62"/>
      <c r="I25" s="63"/>
      <c r="J25" s="67"/>
      <c r="K25" s="68"/>
      <c r="L25" s="69"/>
      <c r="M25" s="69"/>
    </row>
    <row r="26" spans="1:13" ht="15.75" x14ac:dyDescent="0.25">
      <c r="A26" s="61"/>
      <c r="B26" s="74"/>
      <c r="C26" s="63" t="str">
        <f t="shared" si="0"/>
        <v/>
      </c>
      <c r="D26" s="35"/>
      <c r="E26" s="65"/>
      <c r="F26" s="73"/>
      <c r="G26" s="62"/>
      <c r="H26" s="62"/>
      <c r="I26" s="63"/>
      <c r="J26" s="67"/>
      <c r="K26" s="68"/>
      <c r="L26" s="69"/>
      <c r="M26" s="69"/>
    </row>
    <row r="27" spans="1:13" ht="15.75" x14ac:dyDescent="0.25">
      <c r="A27" s="61"/>
      <c r="B27" s="74"/>
      <c r="C27" s="63" t="str">
        <f t="shared" si="0"/>
        <v/>
      </c>
      <c r="D27" s="35"/>
      <c r="E27" s="65"/>
      <c r="F27" s="73"/>
      <c r="G27" s="62"/>
      <c r="H27" s="62"/>
      <c r="I27" s="63"/>
      <c r="J27" s="67"/>
      <c r="K27" s="68"/>
      <c r="L27" s="69"/>
      <c r="M27" s="69"/>
    </row>
    <row r="28" spans="1:13" ht="15.75" x14ac:dyDescent="0.25">
      <c r="A28" s="61"/>
      <c r="B28" s="74"/>
      <c r="C28" s="63" t="str">
        <f t="shared" si="0"/>
        <v/>
      </c>
      <c r="D28" s="35"/>
      <c r="E28" s="65"/>
      <c r="F28" s="73"/>
      <c r="G28" s="62"/>
      <c r="H28" s="62"/>
      <c r="I28" s="63"/>
      <c r="J28" s="67"/>
      <c r="K28" s="68"/>
      <c r="L28" s="69"/>
      <c r="M28" s="69"/>
    </row>
    <row r="29" spans="1:13" ht="15.75" x14ac:dyDescent="0.25">
      <c r="A29" s="61"/>
      <c r="B29" s="74"/>
      <c r="C29" s="63" t="str">
        <f t="shared" si="0"/>
        <v/>
      </c>
      <c r="D29" s="35"/>
      <c r="E29" s="65"/>
      <c r="F29" s="73"/>
      <c r="G29" s="62"/>
      <c r="H29" s="62"/>
      <c r="I29" s="63"/>
      <c r="J29" s="67"/>
      <c r="K29" s="68"/>
      <c r="L29" s="69"/>
      <c r="M29" s="69"/>
    </row>
    <row r="30" spans="1:13" ht="15.75" x14ac:dyDescent="0.25">
      <c r="A30" s="61"/>
      <c r="B30" s="62"/>
      <c r="C30" s="63" t="str">
        <f t="shared" si="0"/>
        <v/>
      </c>
      <c r="D30" s="35"/>
      <c r="E30" s="65"/>
      <c r="F30" s="73"/>
      <c r="G30" s="62"/>
      <c r="H30" s="62"/>
      <c r="I30" s="63"/>
      <c r="J30" s="67"/>
      <c r="K30" s="68"/>
      <c r="L30" s="69"/>
      <c r="M30" s="69"/>
    </row>
    <row r="31" spans="1:13" ht="15.75" x14ac:dyDescent="0.25">
      <c r="A31" s="61"/>
      <c r="B31" s="62"/>
      <c r="C31" s="63" t="str">
        <f t="shared" si="0"/>
        <v/>
      </c>
      <c r="D31" s="35"/>
      <c r="E31" s="65"/>
      <c r="F31" s="73"/>
      <c r="G31" s="62"/>
      <c r="H31" s="62"/>
      <c r="I31" s="63"/>
      <c r="J31" s="67"/>
      <c r="K31" s="68"/>
      <c r="L31" s="69"/>
      <c r="M31" s="69"/>
    </row>
    <row r="32" spans="1:13" ht="15.75" x14ac:dyDescent="0.25">
      <c r="A32" s="61"/>
      <c r="B32" s="62"/>
      <c r="C32" s="63" t="str">
        <f t="shared" si="0"/>
        <v/>
      </c>
      <c r="D32" s="35"/>
      <c r="E32" s="65"/>
      <c r="F32" s="73"/>
      <c r="G32" s="62"/>
      <c r="H32" s="62"/>
      <c r="I32" s="63"/>
      <c r="J32" s="67"/>
      <c r="K32" s="68"/>
      <c r="L32" s="69"/>
      <c r="M32" s="69"/>
    </row>
    <row r="33" spans="1:13" ht="15.75" x14ac:dyDescent="0.25">
      <c r="A33" s="61"/>
      <c r="B33" s="62"/>
      <c r="C33" s="63" t="str">
        <f t="shared" si="0"/>
        <v/>
      </c>
      <c r="D33" s="35"/>
      <c r="E33" s="65"/>
      <c r="F33" s="73"/>
      <c r="G33" s="62"/>
      <c r="H33" s="62"/>
      <c r="I33" s="63"/>
      <c r="J33" s="67"/>
      <c r="K33" s="68"/>
      <c r="L33" s="69"/>
      <c r="M33" s="69"/>
    </row>
    <row r="34" spans="1:13" ht="15.75" x14ac:dyDescent="0.25">
      <c r="A34" s="61"/>
      <c r="B34" s="62"/>
      <c r="C34" s="63" t="str">
        <f t="shared" si="0"/>
        <v/>
      </c>
      <c r="D34" s="35"/>
      <c r="E34" s="65"/>
      <c r="F34" s="73"/>
      <c r="G34" s="62"/>
      <c r="H34" s="62"/>
      <c r="I34" s="63"/>
      <c r="J34" s="67"/>
      <c r="K34" s="68"/>
      <c r="L34" s="69"/>
      <c r="M34" s="69"/>
    </row>
    <row r="35" spans="1:13" ht="15.75" x14ac:dyDescent="0.25">
      <c r="A35" s="61"/>
      <c r="B35" s="62"/>
      <c r="C35" s="63" t="str">
        <f t="shared" si="0"/>
        <v/>
      </c>
      <c r="D35" s="35"/>
      <c r="E35" s="65"/>
      <c r="F35" s="73"/>
      <c r="G35" s="62"/>
      <c r="H35" s="62"/>
      <c r="I35" s="63"/>
      <c r="J35" s="67"/>
      <c r="K35" s="68"/>
      <c r="L35" s="69"/>
      <c r="M35" s="69"/>
    </row>
    <row r="36" spans="1:13" ht="15.75" x14ac:dyDescent="0.25">
      <c r="A36" s="61"/>
      <c r="B36" s="62"/>
      <c r="C36" s="63" t="str">
        <f t="shared" si="0"/>
        <v/>
      </c>
      <c r="D36" s="35"/>
      <c r="E36" s="65"/>
      <c r="F36" s="73"/>
      <c r="G36" s="62"/>
      <c r="H36" s="62"/>
      <c r="I36" s="63"/>
      <c r="J36" s="67"/>
      <c r="K36" s="68"/>
      <c r="L36" s="75"/>
      <c r="M36" s="69"/>
    </row>
    <row r="37" spans="1:13" ht="15.75" x14ac:dyDescent="0.25">
      <c r="A37" s="61"/>
      <c r="B37" s="62"/>
      <c r="C37" s="63" t="str">
        <f t="shared" si="0"/>
        <v/>
      </c>
      <c r="D37" s="35"/>
      <c r="E37" s="65"/>
      <c r="F37" s="73"/>
      <c r="G37" s="62"/>
      <c r="H37" s="62"/>
      <c r="I37" s="63"/>
      <c r="J37" s="67"/>
      <c r="K37" s="68"/>
      <c r="L37" s="69"/>
      <c r="M37" s="69"/>
    </row>
    <row r="38" spans="1:13" ht="15.75" x14ac:dyDescent="0.25">
      <c r="A38" s="61"/>
      <c r="B38" s="62"/>
      <c r="C38" s="63" t="str">
        <f t="shared" si="0"/>
        <v/>
      </c>
      <c r="D38" s="35"/>
      <c r="E38" s="65"/>
      <c r="F38" s="73"/>
      <c r="G38" s="62"/>
      <c r="H38" s="62"/>
      <c r="I38" s="63"/>
      <c r="J38" s="67"/>
      <c r="K38" s="68"/>
      <c r="L38" s="69"/>
      <c r="M38" s="69"/>
    </row>
    <row r="39" spans="1:13" ht="15.75" x14ac:dyDescent="0.25">
      <c r="A39" s="61"/>
      <c r="B39" s="62"/>
      <c r="C39" s="63" t="str">
        <f t="shared" si="0"/>
        <v/>
      </c>
      <c r="D39" s="35"/>
      <c r="E39" s="65"/>
      <c r="F39" s="73"/>
      <c r="G39" s="62"/>
      <c r="H39" s="62"/>
      <c r="I39" s="63"/>
      <c r="J39" s="67"/>
      <c r="K39" s="68"/>
      <c r="L39" s="69"/>
      <c r="M39" s="69"/>
    </row>
    <row r="40" spans="1:13" ht="15.75" x14ac:dyDescent="0.25">
      <c r="A40" s="61"/>
      <c r="B40" s="62"/>
      <c r="C40" s="63" t="str">
        <f t="shared" si="0"/>
        <v/>
      </c>
      <c r="D40" s="35"/>
      <c r="E40" s="65"/>
      <c r="F40" s="73"/>
      <c r="G40" s="62"/>
      <c r="H40" s="62"/>
      <c r="I40" s="63"/>
      <c r="J40" s="67"/>
      <c r="K40" s="68"/>
      <c r="L40" s="69"/>
      <c r="M40" s="69"/>
    </row>
    <row r="41" spans="1:13" ht="15.75" x14ac:dyDescent="0.25">
      <c r="A41" s="61"/>
      <c r="B41" s="62"/>
      <c r="C41" s="63" t="str">
        <f t="shared" si="0"/>
        <v/>
      </c>
      <c r="D41" s="35"/>
      <c r="E41" s="65"/>
      <c r="F41" s="73"/>
      <c r="G41" s="62"/>
      <c r="H41" s="62"/>
      <c r="I41" s="63"/>
      <c r="J41" s="67"/>
      <c r="K41" s="68"/>
      <c r="L41" s="69"/>
      <c r="M41" s="69"/>
    </row>
    <row r="42" spans="1:13" ht="15.75" x14ac:dyDescent="0.25">
      <c r="A42" s="61"/>
      <c r="B42" s="62"/>
      <c r="C42" s="63" t="str">
        <f t="shared" si="0"/>
        <v/>
      </c>
      <c r="D42" s="35"/>
      <c r="E42" s="65"/>
      <c r="F42" s="73"/>
      <c r="G42" s="62"/>
      <c r="H42" s="62"/>
      <c r="I42" s="63"/>
      <c r="J42" s="67"/>
      <c r="K42" s="68"/>
      <c r="L42" s="69"/>
      <c r="M42" s="69"/>
    </row>
    <row r="43" spans="1:13" ht="15.75" x14ac:dyDescent="0.25">
      <c r="A43" s="61"/>
      <c r="B43" s="62"/>
      <c r="C43" s="63" t="str">
        <f t="shared" si="0"/>
        <v/>
      </c>
      <c r="D43" s="35"/>
      <c r="E43" s="65"/>
      <c r="F43" s="73"/>
      <c r="G43" s="62"/>
      <c r="H43" s="62"/>
      <c r="I43" s="63"/>
      <c r="J43" s="67"/>
      <c r="K43" s="68"/>
      <c r="L43" s="69"/>
      <c r="M43" s="69"/>
    </row>
    <row r="44" spans="1:13" ht="15.75" x14ac:dyDescent="0.25">
      <c r="A44" s="61"/>
      <c r="B44" s="62"/>
      <c r="C44" s="63" t="str">
        <f t="shared" si="0"/>
        <v/>
      </c>
      <c r="D44" s="35"/>
      <c r="E44" s="65"/>
      <c r="F44" s="73"/>
      <c r="G44" s="62"/>
      <c r="H44" s="62"/>
      <c r="I44" s="63"/>
      <c r="J44" s="67"/>
      <c r="K44" s="68"/>
      <c r="L44" s="69"/>
      <c r="M44" s="69"/>
    </row>
    <row r="45" spans="1:13" ht="15.75" x14ac:dyDescent="0.25">
      <c r="A45" s="61"/>
      <c r="B45" s="62"/>
      <c r="C45" s="63" t="str">
        <f t="shared" si="0"/>
        <v/>
      </c>
      <c r="D45" s="35"/>
      <c r="E45" s="65"/>
      <c r="F45" s="73"/>
      <c r="G45" s="62"/>
      <c r="H45" s="62"/>
      <c r="I45" s="63"/>
      <c r="J45" s="67"/>
      <c r="K45" s="68"/>
      <c r="L45" s="69"/>
      <c r="M45" s="69"/>
    </row>
    <row r="46" spans="1:13" ht="15.75" x14ac:dyDescent="0.25">
      <c r="A46" s="61"/>
      <c r="B46" s="62"/>
      <c r="C46" s="63" t="str">
        <f t="shared" si="0"/>
        <v/>
      </c>
      <c r="D46" s="35"/>
      <c r="E46" s="65"/>
      <c r="F46" s="73"/>
      <c r="G46" s="62"/>
      <c r="H46" s="62"/>
      <c r="I46" s="63"/>
      <c r="J46" s="67"/>
      <c r="K46" s="68"/>
      <c r="L46" s="69"/>
      <c r="M46" s="69"/>
    </row>
    <row r="47" spans="1:13" ht="15.75" x14ac:dyDescent="0.25">
      <c r="A47" s="61"/>
      <c r="B47" s="62"/>
      <c r="C47" s="63" t="str">
        <f t="shared" si="0"/>
        <v/>
      </c>
      <c r="D47" s="35"/>
      <c r="E47" s="65"/>
      <c r="F47" s="73"/>
      <c r="G47" s="62"/>
      <c r="H47" s="62"/>
      <c r="I47" s="63"/>
      <c r="J47" s="67"/>
      <c r="K47" s="68"/>
      <c r="L47" s="69"/>
      <c r="M47" s="69"/>
    </row>
    <row r="48" spans="1:13" ht="15.75" x14ac:dyDescent="0.25">
      <c r="A48" s="61"/>
      <c r="B48" s="62"/>
      <c r="C48" s="63" t="str">
        <f t="shared" si="0"/>
        <v/>
      </c>
      <c r="D48" s="35"/>
      <c r="E48" s="65"/>
      <c r="F48" s="73"/>
      <c r="G48" s="62"/>
      <c r="H48" s="62"/>
      <c r="I48" s="63"/>
      <c r="J48" s="67"/>
      <c r="K48" s="68"/>
      <c r="L48" s="69"/>
      <c r="M48" s="69"/>
    </row>
    <row r="49" spans="1:13" ht="15.75" x14ac:dyDescent="0.25">
      <c r="A49" s="61"/>
      <c r="B49" s="62"/>
      <c r="C49" s="63" t="str">
        <f t="shared" si="0"/>
        <v/>
      </c>
      <c r="D49" s="35"/>
      <c r="E49" s="65"/>
      <c r="F49" s="73"/>
      <c r="G49" s="62"/>
      <c r="H49" s="62"/>
      <c r="I49" s="63"/>
      <c r="J49" s="67"/>
      <c r="K49" s="68"/>
      <c r="L49" s="69"/>
      <c r="M49" s="69"/>
    </row>
    <row r="50" spans="1:13" ht="15.75" x14ac:dyDescent="0.25">
      <c r="A50" s="61"/>
      <c r="B50" s="62"/>
      <c r="C50" s="63" t="str">
        <f t="shared" si="0"/>
        <v/>
      </c>
      <c r="D50" s="36"/>
      <c r="E50" s="65"/>
      <c r="F50" s="73"/>
      <c r="G50" s="62"/>
      <c r="H50" s="62"/>
      <c r="I50" s="63"/>
      <c r="J50" s="67"/>
      <c r="K50" s="68"/>
      <c r="L50" s="69"/>
      <c r="M50" s="69"/>
    </row>
    <row r="51" spans="1:13" ht="15.75" x14ac:dyDescent="0.25">
      <c r="A51" s="61"/>
      <c r="B51" s="62"/>
      <c r="C51" s="63" t="str">
        <f t="shared" si="0"/>
        <v/>
      </c>
      <c r="D51" s="35"/>
      <c r="E51" s="65"/>
      <c r="F51" s="73"/>
      <c r="G51" s="62"/>
      <c r="H51" s="62"/>
      <c r="I51" s="63"/>
      <c r="J51" s="67"/>
      <c r="K51" s="68"/>
      <c r="L51" s="69"/>
      <c r="M51" s="69"/>
    </row>
    <row r="52" spans="1:13" ht="15.75" x14ac:dyDescent="0.25">
      <c r="A52" s="61"/>
      <c r="B52" s="62"/>
      <c r="C52" s="63" t="str">
        <f t="shared" si="0"/>
        <v/>
      </c>
      <c r="D52" s="35"/>
      <c r="E52" s="65"/>
      <c r="F52" s="73"/>
      <c r="G52" s="62"/>
      <c r="H52" s="62"/>
      <c r="I52" s="63"/>
      <c r="J52" s="67"/>
      <c r="K52" s="68"/>
      <c r="L52" s="69"/>
      <c r="M52" s="69"/>
    </row>
    <row r="53" spans="1:13" ht="15.75" x14ac:dyDescent="0.25">
      <c r="A53" s="61"/>
      <c r="B53" s="62"/>
      <c r="C53" s="63" t="str">
        <f t="shared" si="0"/>
        <v/>
      </c>
      <c r="D53" s="35"/>
      <c r="E53" s="65"/>
      <c r="F53" s="73"/>
      <c r="G53" s="62"/>
      <c r="H53" s="62"/>
      <c r="I53" s="63"/>
      <c r="J53" s="67"/>
      <c r="K53" s="68"/>
      <c r="L53" s="69"/>
      <c r="M53" s="69"/>
    </row>
    <row r="54" spans="1:13" ht="15.75" x14ac:dyDescent="0.25">
      <c r="A54" s="61"/>
      <c r="B54" s="62"/>
      <c r="C54" s="63" t="str">
        <f t="shared" si="0"/>
        <v/>
      </c>
      <c r="D54" s="35"/>
      <c r="E54" s="65"/>
      <c r="F54" s="73"/>
      <c r="G54" s="62"/>
      <c r="H54" s="62"/>
      <c r="I54" s="63"/>
      <c r="J54" s="67"/>
      <c r="K54" s="68"/>
      <c r="L54" s="69"/>
      <c r="M54" s="69"/>
    </row>
    <row r="55" spans="1:13" ht="15.75" x14ac:dyDescent="0.25">
      <c r="A55" s="61"/>
      <c r="B55" s="62"/>
      <c r="C55" s="63" t="str">
        <f t="shared" si="0"/>
        <v/>
      </c>
      <c r="D55" s="35"/>
      <c r="E55" s="65"/>
      <c r="F55" s="73"/>
      <c r="G55" s="62"/>
      <c r="H55" s="62"/>
      <c r="I55" s="63"/>
      <c r="J55" s="67"/>
      <c r="K55" s="68"/>
      <c r="L55" s="69"/>
      <c r="M55" s="69"/>
    </row>
    <row r="56" spans="1:13" ht="15.75" x14ac:dyDescent="0.25">
      <c r="A56" s="61"/>
      <c r="B56" s="62"/>
      <c r="C56" s="63" t="str">
        <f t="shared" si="0"/>
        <v/>
      </c>
      <c r="D56" s="35"/>
      <c r="E56" s="65"/>
      <c r="F56" s="73"/>
      <c r="G56" s="62"/>
      <c r="H56" s="62"/>
      <c r="I56" s="63"/>
      <c r="J56" s="67"/>
      <c r="K56" s="68"/>
      <c r="L56" s="69"/>
      <c r="M56" s="69"/>
    </row>
    <row r="57" spans="1:13" ht="15.75" x14ac:dyDescent="0.25">
      <c r="A57" s="61"/>
      <c r="B57" s="62"/>
      <c r="C57" s="63" t="str">
        <f t="shared" si="0"/>
        <v/>
      </c>
      <c r="D57" s="35"/>
      <c r="E57" s="65"/>
      <c r="F57" s="73"/>
      <c r="G57" s="62"/>
      <c r="H57" s="62"/>
      <c r="I57" s="63"/>
      <c r="J57" s="67"/>
      <c r="K57" s="68"/>
      <c r="L57" s="69"/>
      <c r="M57" s="69"/>
    </row>
    <row r="58" spans="1:13" ht="15.75" x14ac:dyDescent="0.25">
      <c r="A58" s="61"/>
      <c r="B58" s="62"/>
      <c r="C58" s="63" t="str">
        <f t="shared" si="0"/>
        <v/>
      </c>
      <c r="D58" s="35"/>
      <c r="E58" s="65"/>
      <c r="F58" s="73"/>
      <c r="G58" s="62"/>
      <c r="H58" s="62"/>
      <c r="I58" s="63"/>
      <c r="J58" s="67"/>
      <c r="K58" s="68"/>
      <c r="L58" s="69"/>
      <c r="M58" s="69"/>
    </row>
    <row r="59" spans="1:13" ht="15.75" x14ac:dyDescent="0.25">
      <c r="A59" s="61"/>
      <c r="B59" s="62"/>
      <c r="C59" s="63" t="str">
        <f t="shared" si="0"/>
        <v/>
      </c>
      <c r="D59" s="35"/>
      <c r="E59" s="65"/>
      <c r="F59" s="73"/>
      <c r="G59" s="62"/>
      <c r="H59" s="62"/>
      <c r="I59" s="63"/>
      <c r="J59" s="67"/>
      <c r="K59" s="68"/>
      <c r="L59" s="69"/>
      <c r="M59" s="69"/>
    </row>
    <row r="60" spans="1:13" ht="15.75" x14ac:dyDescent="0.25">
      <c r="A60" s="61"/>
      <c r="B60" s="62"/>
      <c r="C60" s="63" t="str">
        <f t="shared" si="0"/>
        <v/>
      </c>
      <c r="D60" s="35"/>
      <c r="E60" s="65"/>
      <c r="F60" s="73"/>
      <c r="G60" s="62"/>
      <c r="H60" s="62"/>
      <c r="I60" s="63"/>
      <c r="J60" s="67"/>
      <c r="K60" s="68"/>
      <c r="L60" s="69"/>
      <c r="M60" s="69"/>
    </row>
    <row r="61" spans="1:13" ht="15.75" x14ac:dyDescent="0.25">
      <c r="A61" s="61"/>
      <c r="B61" s="62"/>
      <c r="C61" s="63" t="str">
        <f t="shared" si="0"/>
        <v/>
      </c>
      <c r="D61" s="35"/>
      <c r="E61" s="65"/>
      <c r="F61" s="73"/>
      <c r="G61" s="62"/>
      <c r="H61" s="62"/>
      <c r="I61" s="63"/>
      <c r="J61" s="67"/>
      <c r="K61" s="68"/>
      <c r="L61" s="69"/>
      <c r="M61" s="69"/>
    </row>
    <row r="62" spans="1:13" ht="15.75" x14ac:dyDescent="0.25">
      <c r="A62" s="61"/>
      <c r="B62" s="62"/>
      <c r="C62" s="63" t="str">
        <f t="shared" si="0"/>
        <v/>
      </c>
      <c r="D62" s="35"/>
      <c r="E62" s="65"/>
      <c r="F62" s="73"/>
      <c r="G62" s="62"/>
      <c r="H62" s="62"/>
      <c r="I62" s="63"/>
      <c r="J62" s="67"/>
      <c r="K62" s="68"/>
      <c r="L62" s="69"/>
      <c r="M62" s="69"/>
    </row>
    <row r="63" spans="1:13" ht="15.75" x14ac:dyDescent="0.25">
      <c r="A63" s="61"/>
      <c r="B63" s="62"/>
      <c r="C63" s="63" t="str">
        <f t="shared" si="0"/>
        <v/>
      </c>
      <c r="D63" s="35"/>
      <c r="E63" s="65"/>
      <c r="F63" s="73"/>
      <c r="G63" s="62"/>
      <c r="H63" s="62"/>
      <c r="I63" s="63"/>
      <c r="J63" s="67"/>
      <c r="K63" s="68"/>
      <c r="L63" s="69"/>
      <c r="M63" s="69"/>
    </row>
    <row r="64" spans="1:13" ht="15.75" x14ac:dyDescent="0.25">
      <c r="A64" s="61"/>
      <c r="B64" s="62"/>
      <c r="C64" s="63" t="str">
        <f t="shared" si="0"/>
        <v/>
      </c>
      <c r="D64" s="35"/>
      <c r="E64" s="65"/>
      <c r="F64" s="73"/>
      <c r="G64" s="62"/>
      <c r="H64" s="62"/>
      <c r="I64" s="63"/>
      <c r="J64" s="67"/>
      <c r="K64" s="68"/>
      <c r="L64" s="69"/>
      <c r="M64" s="69"/>
    </row>
    <row r="65" spans="1:13" ht="15.75" x14ac:dyDescent="0.25">
      <c r="A65" s="61"/>
      <c r="B65" s="62"/>
      <c r="C65" s="63" t="str">
        <f t="shared" si="0"/>
        <v/>
      </c>
      <c r="D65" s="35"/>
      <c r="E65" s="65"/>
      <c r="F65" s="73"/>
      <c r="G65" s="62"/>
      <c r="H65" s="62"/>
      <c r="I65" s="63"/>
      <c r="J65" s="67"/>
      <c r="K65" s="68"/>
      <c r="L65" s="69"/>
      <c r="M65" s="69"/>
    </row>
    <row r="66" spans="1:13" ht="15.75" x14ac:dyDescent="0.25">
      <c r="A66" s="61"/>
      <c r="B66" s="62"/>
      <c r="C66" s="63" t="str">
        <f t="shared" si="0"/>
        <v/>
      </c>
      <c r="D66" s="35"/>
      <c r="E66" s="65"/>
      <c r="F66" s="73"/>
      <c r="G66" s="62"/>
      <c r="H66" s="62"/>
      <c r="I66" s="63"/>
      <c r="J66" s="67"/>
      <c r="K66" s="68"/>
      <c r="L66" s="69"/>
      <c r="M66" s="69"/>
    </row>
    <row r="67" spans="1:13" ht="15.75" x14ac:dyDescent="0.25">
      <c r="A67" s="61"/>
      <c r="B67" s="62"/>
      <c r="C67" s="63" t="str">
        <f t="shared" si="0"/>
        <v/>
      </c>
      <c r="D67" s="35"/>
      <c r="E67" s="65"/>
      <c r="F67" s="73"/>
      <c r="G67" s="62"/>
      <c r="H67" s="62"/>
      <c r="I67" s="63"/>
      <c r="J67" s="67"/>
      <c r="K67" s="68"/>
      <c r="L67" s="69"/>
      <c r="M67" s="69"/>
    </row>
    <row r="68" spans="1:13" ht="15.75" x14ac:dyDescent="0.25">
      <c r="A68" s="61"/>
      <c r="B68" s="62"/>
      <c r="C68" s="63" t="str">
        <f t="shared" si="0"/>
        <v/>
      </c>
      <c r="D68" s="35"/>
      <c r="E68" s="65"/>
      <c r="F68" s="73"/>
      <c r="G68" s="62"/>
      <c r="H68" s="62"/>
      <c r="I68" s="63"/>
      <c r="J68" s="67"/>
      <c r="K68" s="68"/>
      <c r="L68" s="69"/>
      <c r="M68" s="69"/>
    </row>
    <row r="69" spans="1:13" ht="15.75" x14ac:dyDescent="0.25">
      <c r="A69" s="61"/>
      <c r="B69" s="62"/>
      <c r="C69" s="63" t="str">
        <f t="shared" si="0"/>
        <v/>
      </c>
      <c r="D69" s="35"/>
      <c r="E69" s="65"/>
      <c r="F69" s="73"/>
      <c r="G69" s="62"/>
      <c r="H69" s="62"/>
      <c r="I69" s="63"/>
      <c r="J69" s="67"/>
      <c r="K69" s="68"/>
      <c r="L69" s="69"/>
      <c r="M69" s="69"/>
    </row>
    <row r="70" spans="1:13" ht="15.75" x14ac:dyDescent="0.25">
      <c r="A70" s="61"/>
      <c r="B70" s="76"/>
      <c r="C70" s="63" t="str">
        <f t="shared" si="0"/>
        <v/>
      </c>
      <c r="D70" s="37"/>
      <c r="E70" s="65"/>
      <c r="F70" s="77"/>
      <c r="G70" s="62"/>
      <c r="H70" s="76"/>
      <c r="I70" s="78"/>
      <c r="J70" s="67"/>
      <c r="K70" s="68"/>
      <c r="L70" s="79"/>
      <c r="M70" s="79"/>
    </row>
    <row r="71" spans="1:13" ht="15.75" x14ac:dyDescent="0.25">
      <c r="A71" s="61"/>
      <c r="B71" s="76"/>
      <c r="C71" s="63" t="str">
        <f t="shared" si="0"/>
        <v/>
      </c>
      <c r="D71" s="37"/>
      <c r="E71" s="65"/>
      <c r="F71" s="77"/>
      <c r="G71" s="62"/>
      <c r="H71" s="76"/>
      <c r="I71" s="78"/>
      <c r="J71" s="67"/>
      <c r="K71" s="68"/>
      <c r="L71" s="79"/>
      <c r="M71" s="79"/>
    </row>
    <row r="72" spans="1:13" ht="15.75" x14ac:dyDescent="0.25">
      <c r="A72" s="61"/>
      <c r="B72" s="76"/>
      <c r="C72" s="63" t="str">
        <f t="shared" si="0"/>
        <v/>
      </c>
      <c r="D72" s="37"/>
      <c r="E72" s="65"/>
      <c r="F72" s="77"/>
      <c r="G72" s="62"/>
      <c r="H72" s="76"/>
      <c r="I72" s="78"/>
      <c r="J72" s="67"/>
      <c r="K72" s="68"/>
      <c r="L72" s="79"/>
      <c r="M72" s="79"/>
    </row>
    <row r="73" spans="1:13" ht="15.75" x14ac:dyDescent="0.25">
      <c r="A73" s="61"/>
      <c r="B73" s="76"/>
      <c r="C73" s="63" t="str">
        <f t="shared" si="0"/>
        <v/>
      </c>
      <c r="D73" s="37"/>
      <c r="E73" s="65"/>
      <c r="F73" s="77"/>
      <c r="G73" s="62"/>
      <c r="H73" s="76"/>
      <c r="I73" s="78"/>
      <c r="J73" s="67"/>
      <c r="K73" s="68"/>
      <c r="L73" s="79"/>
      <c r="M73" s="79"/>
    </row>
    <row r="74" spans="1:13" ht="15.75" x14ac:dyDescent="0.25">
      <c r="A74" s="61"/>
      <c r="B74" s="76"/>
      <c r="C74" s="63" t="str">
        <f t="shared" si="0"/>
        <v/>
      </c>
      <c r="D74" s="37"/>
      <c r="E74" s="65"/>
      <c r="F74" s="77"/>
      <c r="G74" s="62"/>
      <c r="H74" s="76"/>
      <c r="I74" s="78"/>
      <c r="J74" s="67"/>
      <c r="K74" s="68"/>
      <c r="L74" s="79"/>
      <c r="M74" s="79"/>
    </row>
    <row r="75" spans="1:13" ht="15.75" x14ac:dyDescent="0.25">
      <c r="A75" s="61"/>
      <c r="B75" s="76"/>
      <c r="C75" s="63" t="str">
        <f t="shared" si="0"/>
        <v/>
      </c>
      <c r="D75" s="37"/>
      <c r="E75" s="65"/>
      <c r="F75" s="77"/>
      <c r="G75" s="62"/>
      <c r="H75" s="76"/>
      <c r="I75" s="78"/>
      <c r="J75" s="67"/>
      <c r="K75" s="68"/>
      <c r="L75" s="79"/>
      <c r="M75" s="79"/>
    </row>
    <row r="76" spans="1:13" ht="15.75" x14ac:dyDescent="0.25">
      <c r="A76" s="61"/>
      <c r="B76" s="76"/>
      <c r="C76" s="63" t="str">
        <f t="shared" ref="C76:C139" si="1">IF(OR(D76&lt;&gt;"",B76&lt;&gt;""),C75,"")</f>
        <v/>
      </c>
      <c r="D76" s="37"/>
      <c r="E76" s="65"/>
      <c r="F76" s="77"/>
      <c r="G76" s="62"/>
      <c r="H76" s="76"/>
      <c r="I76" s="78"/>
      <c r="J76" s="67"/>
      <c r="K76" s="68"/>
      <c r="L76" s="79"/>
      <c r="M76" s="79"/>
    </row>
    <row r="77" spans="1:13" ht="15.75" x14ac:dyDescent="0.25">
      <c r="A77" s="61"/>
      <c r="B77" s="76"/>
      <c r="C77" s="63" t="str">
        <f t="shared" si="1"/>
        <v/>
      </c>
      <c r="D77" s="37"/>
      <c r="E77" s="65"/>
      <c r="F77" s="77"/>
      <c r="G77" s="62"/>
      <c r="H77" s="76"/>
      <c r="I77" s="78"/>
      <c r="J77" s="67"/>
      <c r="K77" s="68"/>
      <c r="L77" s="79"/>
      <c r="M77" s="79"/>
    </row>
    <row r="78" spans="1:13" ht="15.75" x14ac:dyDescent="0.25">
      <c r="A78" s="61"/>
      <c r="B78" s="76"/>
      <c r="C78" s="63" t="str">
        <f t="shared" si="1"/>
        <v/>
      </c>
      <c r="D78" s="37"/>
      <c r="E78" s="65"/>
      <c r="F78" s="77"/>
      <c r="G78" s="62"/>
      <c r="H78" s="76"/>
      <c r="I78" s="78"/>
      <c r="J78" s="67"/>
      <c r="K78" s="68"/>
      <c r="L78" s="79"/>
      <c r="M78" s="79"/>
    </row>
    <row r="79" spans="1:13" ht="15.75" x14ac:dyDescent="0.25">
      <c r="A79" s="61"/>
      <c r="B79" s="76"/>
      <c r="C79" s="63" t="str">
        <f t="shared" si="1"/>
        <v/>
      </c>
      <c r="D79" s="37"/>
      <c r="E79" s="65"/>
      <c r="F79" s="77"/>
      <c r="G79" s="62"/>
      <c r="H79" s="76"/>
      <c r="I79" s="78"/>
      <c r="J79" s="67"/>
      <c r="K79" s="68"/>
      <c r="L79" s="79"/>
      <c r="M79" s="79"/>
    </row>
    <row r="80" spans="1:13" ht="15.75" x14ac:dyDescent="0.25">
      <c r="A80" s="61"/>
      <c r="B80" s="76"/>
      <c r="C80" s="63" t="str">
        <f t="shared" si="1"/>
        <v/>
      </c>
      <c r="D80" s="37"/>
      <c r="E80" s="65"/>
      <c r="F80" s="77"/>
      <c r="G80" s="62"/>
      <c r="H80" s="76"/>
      <c r="I80" s="78"/>
      <c r="J80" s="67"/>
      <c r="K80" s="68"/>
      <c r="L80" s="79"/>
      <c r="M80" s="79"/>
    </row>
    <row r="81" spans="1:13" ht="15.75" x14ac:dyDescent="0.25">
      <c r="A81" s="61"/>
      <c r="B81" s="76"/>
      <c r="C81" s="63" t="str">
        <f t="shared" si="1"/>
        <v/>
      </c>
      <c r="D81" s="37"/>
      <c r="E81" s="65"/>
      <c r="F81" s="77"/>
      <c r="G81" s="62"/>
      <c r="H81" s="76"/>
      <c r="I81" s="78"/>
      <c r="J81" s="67"/>
      <c r="K81" s="68"/>
      <c r="L81" s="79"/>
      <c r="M81" s="79"/>
    </row>
    <row r="82" spans="1:13" ht="15.75" x14ac:dyDescent="0.25">
      <c r="A82" s="61"/>
      <c r="B82" s="76"/>
      <c r="C82" s="63" t="str">
        <f t="shared" si="1"/>
        <v/>
      </c>
      <c r="D82" s="37"/>
      <c r="E82" s="65"/>
      <c r="F82" s="77"/>
      <c r="G82" s="62"/>
      <c r="H82" s="76"/>
      <c r="I82" s="78"/>
      <c r="J82" s="67"/>
      <c r="K82" s="68"/>
      <c r="L82" s="79"/>
      <c r="M82" s="79"/>
    </row>
    <row r="83" spans="1:13" ht="15.75" x14ac:dyDescent="0.25">
      <c r="A83" s="61"/>
      <c r="B83" s="76"/>
      <c r="C83" s="63" t="str">
        <f t="shared" si="1"/>
        <v/>
      </c>
      <c r="D83" s="37"/>
      <c r="E83" s="65"/>
      <c r="F83" s="77"/>
      <c r="G83" s="62"/>
      <c r="H83" s="76"/>
      <c r="I83" s="78"/>
      <c r="J83" s="67"/>
      <c r="K83" s="68"/>
      <c r="L83" s="79"/>
      <c r="M83" s="79"/>
    </row>
    <row r="84" spans="1:13" ht="15.75" x14ac:dyDescent="0.25">
      <c r="A84" s="61"/>
      <c r="B84" s="76"/>
      <c r="C84" s="63" t="str">
        <f t="shared" si="1"/>
        <v/>
      </c>
      <c r="D84" s="37"/>
      <c r="E84" s="65"/>
      <c r="F84" s="77"/>
      <c r="G84" s="62"/>
      <c r="H84" s="76"/>
      <c r="I84" s="78"/>
      <c r="J84" s="67"/>
      <c r="K84" s="68"/>
      <c r="L84" s="79"/>
      <c r="M84" s="79"/>
    </row>
    <row r="85" spans="1:13" ht="15.75" x14ac:dyDescent="0.25">
      <c r="A85" s="61"/>
      <c r="B85" s="76"/>
      <c r="C85" s="63" t="str">
        <f t="shared" si="1"/>
        <v/>
      </c>
      <c r="D85" s="37"/>
      <c r="E85" s="65"/>
      <c r="F85" s="77"/>
      <c r="G85" s="62"/>
      <c r="H85" s="76"/>
      <c r="I85" s="78"/>
      <c r="J85" s="67"/>
      <c r="K85" s="68"/>
      <c r="L85" s="79"/>
      <c r="M85" s="79"/>
    </row>
    <row r="86" spans="1:13" ht="15.75" x14ac:dyDescent="0.25">
      <c r="A86" s="61"/>
      <c r="B86" s="76"/>
      <c r="C86" s="63" t="str">
        <f t="shared" si="1"/>
        <v/>
      </c>
      <c r="D86" s="37"/>
      <c r="E86" s="65"/>
      <c r="F86" s="77"/>
      <c r="G86" s="62"/>
      <c r="H86" s="76"/>
      <c r="I86" s="78"/>
      <c r="J86" s="67"/>
      <c r="K86" s="68"/>
      <c r="L86" s="79"/>
      <c r="M86" s="79"/>
    </row>
    <row r="87" spans="1:13" ht="15.75" x14ac:dyDescent="0.25">
      <c r="A87" s="61"/>
      <c r="B87" s="76"/>
      <c r="C87" s="63" t="str">
        <f t="shared" si="1"/>
        <v/>
      </c>
      <c r="D87" s="37"/>
      <c r="E87" s="65"/>
      <c r="F87" s="77"/>
      <c r="G87" s="62"/>
      <c r="H87" s="76"/>
      <c r="I87" s="78"/>
      <c r="J87" s="67"/>
      <c r="K87" s="68"/>
      <c r="L87" s="79"/>
      <c r="M87" s="79"/>
    </row>
    <row r="88" spans="1:13" ht="15.75" x14ac:dyDescent="0.25">
      <c r="A88" s="61"/>
      <c r="B88" s="76"/>
      <c r="C88" s="63" t="str">
        <f t="shared" si="1"/>
        <v/>
      </c>
      <c r="D88" s="37"/>
      <c r="E88" s="65"/>
      <c r="F88" s="77"/>
      <c r="G88" s="62"/>
      <c r="H88" s="76"/>
      <c r="I88" s="78"/>
      <c r="J88" s="67"/>
      <c r="K88" s="68"/>
      <c r="L88" s="79"/>
      <c r="M88" s="79"/>
    </row>
    <row r="89" spans="1:13" ht="15.75" x14ac:dyDescent="0.25">
      <c r="A89" s="61"/>
      <c r="B89" s="76"/>
      <c r="C89" s="63" t="str">
        <f t="shared" si="1"/>
        <v/>
      </c>
      <c r="D89" s="37"/>
      <c r="E89" s="65"/>
      <c r="F89" s="77"/>
      <c r="G89" s="62"/>
      <c r="H89" s="76"/>
      <c r="I89" s="78"/>
      <c r="J89" s="67"/>
      <c r="K89" s="68"/>
      <c r="L89" s="79"/>
      <c r="M89" s="79"/>
    </row>
    <row r="90" spans="1:13" ht="15.75" x14ac:dyDescent="0.25">
      <c r="A90" s="61"/>
      <c r="B90" s="76"/>
      <c r="C90" s="63" t="str">
        <f t="shared" si="1"/>
        <v/>
      </c>
      <c r="D90" s="37"/>
      <c r="E90" s="65"/>
      <c r="F90" s="77"/>
      <c r="G90" s="62"/>
      <c r="H90" s="76"/>
      <c r="I90" s="78"/>
      <c r="J90" s="67"/>
      <c r="K90" s="68"/>
      <c r="L90" s="79"/>
      <c r="M90" s="79"/>
    </row>
    <row r="91" spans="1:13" ht="15.75" x14ac:dyDescent="0.25">
      <c r="A91" s="61"/>
      <c r="B91" s="76"/>
      <c r="C91" s="63" t="str">
        <f t="shared" si="1"/>
        <v/>
      </c>
      <c r="D91" s="37"/>
      <c r="E91" s="65"/>
      <c r="F91" s="77"/>
      <c r="G91" s="62"/>
      <c r="H91" s="76"/>
      <c r="I91" s="78"/>
      <c r="J91" s="67"/>
      <c r="K91" s="68"/>
      <c r="L91" s="79"/>
      <c r="M91" s="79"/>
    </row>
    <row r="92" spans="1:13" ht="15.75" x14ac:dyDescent="0.25">
      <c r="A92" s="61"/>
      <c r="B92" s="76"/>
      <c r="C92" s="63" t="str">
        <f t="shared" si="1"/>
        <v/>
      </c>
      <c r="D92" s="37"/>
      <c r="E92" s="65"/>
      <c r="F92" s="77"/>
      <c r="G92" s="62"/>
      <c r="H92" s="76"/>
      <c r="I92" s="78"/>
      <c r="J92" s="67"/>
      <c r="K92" s="68"/>
      <c r="L92" s="79"/>
      <c r="M92" s="79"/>
    </row>
    <row r="93" spans="1:13" ht="15.75" x14ac:dyDescent="0.25">
      <c r="A93" s="61"/>
      <c r="B93" s="76"/>
      <c r="C93" s="63" t="str">
        <f t="shared" si="1"/>
        <v/>
      </c>
      <c r="D93" s="37"/>
      <c r="E93" s="65"/>
      <c r="F93" s="77"/>
      <c r="G93" s="62"/>
      <c r="H93" s="76"/>
      <c r="I93" s="78"/>
      <c r="J93" s="67"/>
      <c r="K93" s="68"/>
      <c r="L93" s="79"/>
      <c r="M93" s="79"/>
    </row>
    <row r="94" spans="1:13" ht="15.75" x14ac:dyDescent="0.25">
      <c r="A94" s="61"/>
      <c r="B94" s="76"/>
      <c r="C94" s="63" t="str">
        <f t="shared" si="1"/>
        <v/>
      </c>
      <c r="D94" s="37"/>
      <c r="E94" s="65"/>
      <c r="F94" s="77"/>
      <c r="G94" s="62"/>
      <c r="H94" s="76"/>
      <c r="I94" s="78"/>
      <c r="J94" s="67"/>
      <c r="K94" s="68"/>
      <c r="L94" s="79"/>
      <c r="M94" s="79"/>
    </row>
    <row r="95" spans="1:13" ht="15.75" x14ac:dyDescent="0.25">
      <c r="A95" s="61"/>
      <c r="B95" s="76"/>
      <c r="C95" s="63" t="str">
        <f t="shared" si="1"/>
        <v/>
      </c>
      <c r="D95" s="37"/>
      <c r="E95" s="65"/>
      <c r="F95" s="77"/>
      <c r="G95" s="62"/>
      <c r="H95" s="76"/>
      <c r="I95" s="78"/>
      <c r="J95" s="67"/>
      <c r="K95" s="68"/>
      <c r="L95" s="79"/>
      <c r="M95" s="79"/>
    </row>
    <row r="96" spans="1:13" ht="15.75" x14ac:dyDescent="0.25">
      <c r="A96" s="61"/>
      <c r="B96" s="76"/>
      <c r="C96" s="63" t="str">
        <f t="shared" si="1"/>
        <v/>
      </c>
      <c r="D96" s="37"/>
      <c r="E96" s="65"/>
      <c r="F96" s="77"/>
      <c r="G96" s="62"/>
      <c r="H96" s="76"/>
      <c r="I96" s="78"/>
      <c r="J96" s="67"/>
      <c r="K96" s="68"/>
      <c r="L96" s="79"/>
      <c r="M96" s="79"/>
    </row>
    <row r="97" spans="1:13" ht="15.75" x14ac:dyDescent="0.25">
      <c r="A97" s="61"/>
      <c r="B97" s="76"/>
      <c r="C97" s="63" t="str">
        <f t="shared" si="1"/>
        <v/>
      </c>
      <c r="D97" s="37"/>
      <c r="E97" s="65"/>
      <c r="F97" s="77"/>
      <c r="G97" s="62"/>
      <c r="H97" s="76"/>
      <c r="I97" s="78"/>
      <c r="J97" s="67"/>
      <c r="K97" s="68"/>
      <c r="L97" s="79"/>
      <c r="M97" s="79"/>
    </row>
    <row r="98" spans="1:13" ht="15.75" x14ac:dyDescent="0.25">
      <c r="A98" s="61"/>
      <c r="B98" s="76"/>
      <c r="C98" s="63" t="str">
        <f t="shared" si="1"/>
        <v/>
      </c>
      <c r="D98" s="37"/>
      <c r="E98" s="65"/>
      <c r="F98" s="77"/>
      <c r="G98" s="62"/>
      <c r="H98" s="76"/>
      <c r="I98" s="78"/>
      <c r="J98" s="67"/>
      <c r="K98" s="68"/>
      <c r="L98" s="79"/>
      <c r="M98" s="79"/>
    </row>
    <row r="99" spans="1:13" ht="15.75" x14ac:dyDescent="0.25">
      <c r="A99" s="61"/>
      <c r="B99" s="76"/>
      <c r="C99" s="63" t="str">
        <f t="shared" si="1"/>
        <v/>
      </c>
      <c r="D99" s="37"/>
      <c r="E99" s="65"/>
      <c r="F99" s="77"/>
      <c r="G99" s="62"/>
      <c r="H99" s="76"/>
      <c r="I99" s="78"/>
      <c r="J99" s="67"/>
      <c r="K99" s="68"/>
      <c r="L99" s="79"/>
      <c r="M99" s="79"/>
    </row>
    <row r="100" spans="1:13" ht="15.75" x14ac:dyDescent="0.25">
      <c r="A100" s="61"/>
      <c r="B100" s="76"/>
      <c r="C100" s="63" t="str">
        <f t="shared" si="1"/>
        <v/>
      </c>
      <c r="D100" s="37"/>
      <c r="E100" s="65"/>
      <c r="F100" s="77"/>
      <c r="G100" s="62"/>
      <c r="H100" s="76"/>
      <c r="I100" s="78"/>
      <c r="J100" s="67"/>
      <c r="K100" s="68"/>
      <c r="L100" s="79"/>
      <c r="M100" s="79"/>
    </row>
    <row r="101" spans="1:13" ht="15.75" x14ac:dyDescent="0.25">
      <c r="A101" s="61"/>
      <c r="B101" s="76"/>
      <c r="C101" s="63" t="str">
        <f t="shared" si="1"/>
        <v/>
      </c>
      <c r="D101" s="37"/>
      <c r="E101" s="65"/>
      <c r="F101" s="77"/>
      <c r="G101" s="62"/>
      <c r="H101" s="76"/>
      <c r="I101" s="78"/>
      <c r="J101" s="67"/>
      <c r="K101" s="68"/>
      <c r="L101" s="79"/>
      <c r="M101" s="79"/>
    </row>
    <row r="102" spans="1:13" ht="15.75" x14ac:dyDescent="0.25">
      <c r="A102" s="61"/>
      <c r="B102" s="76"/>
      <c r="C102" s="63" t="str">
        <f t="shared" si="1"/>
        <v/>
      </c>
      <c r="D102" s="37"/>
      <c r="E102" s="65"/>
      <c r="F102" s="77"/>
      <c r="G102" s="62"/>
      <c r="H102" s="76"/>
      <c r="I102" s="78"/>
      <c r="J102" s="67"/>
      <c r="K102" s="68"/>
      <c r="L102" s="79"/>
      <c r="M102" s="79"/>
    </row>
    <row r="103" spans="1:13" ht="15.75" x14ac:dyDescent="0.25">
      <c r="A103" s="61"/>
      <c r="B103" s="76"/>
      <c r="C103" s="63" t="str">
        <f t="shared" si="1"/>
        <v/>
      </c>
      <c r="D103" s="37"/>
      <c r="E103" s="65"/>
      <c r="F103" s="77"/>
      <c r="G103" s="62"/>
      <c r="H103" s="76"/>
      <c r="I103" s="78"/>
      <c r="J103" s="67"/>
      <c r="K103" s="68"/>
      <c r="L103" s="79"/>
      <c r="M103" s="79"/>
    </row>
    <row r="104" spans="1:13" ht="15.75" x14ac:dyDescent="0.25">
      <c r="A104" s="61"/>
      <c r="B104" s="76"/>
      <c r="C104" s="63" t="str">
        <f t="shared" si="1"/>
        <v/>
      </c>
      <c r="D104" s="37"/>
      <c r="E104" s="65"/>
      <c r="F104" s="77"/>
      <c r="G104" s="62"/>
      <c r="H104" s="76"/>
      <c r="I104" s="78"/>
      <c r="J104" s="67"/>
      <c r="K104" s="68"/>
      <c r="L104" s="79"/>
      <c r="M104" s="79"/>
    </row>
    <row r="105" spans="1:13" ht="15.75" x14ac:dyDescent="0.25">
      <c r="A105" s="61"/>
      <c r="B105" s="76"/>
      <c r="C105" s="63" t="str">
        <f t="shared" si="1"/>
        <v/>
      </c>
      <c r="D105" s="37"/>
      <c r="E105" s="65"/>
      <c r="F105" s="77"/>
      <c r="G105" s="62"/>
      <c r="H105" s="76"/>
      <c r="I105" s="78"/>
      <c r="J105" s="67"/>
      <c r="K105" s="68"/>
      <c r="L105" s="79"/>
      <c r="M105" s="79"/>
    </row>
    <row r="106" spans="1:13" ht="15.75" x14ac:dyDescent="0.25">
      <c r="A106" s="61"/>
      <c r="B106" s="76"/>
      <c r="C106" s="63" t="str">
        <f t="shared" si="1"/>
        <v/>
      </c>
      <c r="D106" s="37"/>
      <c r="E106" s="65"/>
      <c r="F106" s="77"/>
      <c r="G106" s="62"/>
      <c r="H106" s="76"/>
      <c r="I106" s="78"/>
      <c r="J106" s="67"/>
      <c r="K106" s="68"/>
      <c r="L106" s="79"/>
      <c r="M106" s="79"/>
    </row>
    <row r="107" spans="1:13" ht="15.75" x14ac:dyDescent="0.25">
      <c r="A107" s="61"/>
      <c r="B107" s="76"/>
      <c r="C107" s="63" t="str">
        <f t="shared" si="1"/>
        <v/>
      </c>
      <c r="D107" s="37"/>
      <c r="E107" s="65"/>
      <c r="F107" s="77"/>
      <c r="G107" s="62"/>
      <c r="H107" s="76"/>
      <c r="I107" s="78"/>
      <c r="J107" s="67"/>
      <c r="K107" s="68"/>
      <c r="L107" s="79"/>
      <c r="M107" s="79"/>
    </row>
    <row r="108" spans="1:13" ht="15.75" x14ac:dyDescent="0.25">
      <c r="A108" s="61"/>
      <c r="B108" s="76"/>
      <c r="C108" s="63" t="str">
        <f t="shared" si="1"/>
        <v/>
      </c>
      <c r="D108" s="37"/>
      <c r="E108" s="65"/>
      <c r="F108" s="77"/>
      <c r="G108" s="62"/>
      <c r="H108" s="76"/>
      <c r="I108" s="78"/>
      <c r="J108" s="67"/>
      <c r="K108" s="68"/>
      <c r="L108" s="79"/>
      <c r="M108" s="79"/>
    </row>
    <row r="109" spans="1:13" ht="15.75" x14ac:dyDescent="0.25">
      <c r="A109" s="61"/>
      <c r="B109" s="76"/>
      <c r="C109" s="63" t="str">
        <f t="shared" si="1"/>
        <v/>
      </c>
      <c r="D109" s="37"/>
      <c r="E109" s="65"/>
      <c r="F109" s="77"/>
      <c r="G109" s="62"/>
      <c r="H109" s="76"/>
      <c r="I109" s="78"/>
      <c r="J109" s="67"/>
      <c r="K109" s="68"/>
      <c r="L109" s="79"/>
      <c r="M109" s="79"/>
    </row>
    <row r="110" spans="1:13" ht="15.75" x14ac:dyDescent="0.25">
      <c r="A110" s="61"/>
      <c r="B110" s="76"/>
      <c r="C110" s="63" t="str">
        <f t="shared" si="1"/>
        <v/>
      </c>
      <c r="D110" s="37"/>
      <c r="E110" s="65"/>
      <c r="F110" s="77"/>
      <c r="G110" s="62"/>
      <c r="H110" s="76"/>
      <c r="I110" s="78"/>
      <c r="J110" s="67"/>
      <c r="K110" s="68"/>
      <c r="L110" s="79"/>
      <c r="M110" s="79"/>
    </row>
    <row r="111" spans="1:13" ht="15.75" x14ac:dyDescent="0.25">
      <c r="A111" s="61"/>
      <c r="B111" s="76"/>
      <c r="C111" s="63" t="str">
        <f t="shared" si="1"/>
        <v/>
      </c>
      <c r="D111" s="37"/>
      <c r="E111" s="65"/>
      <c r="F111" s="77"/>
      <c r="G111" s="62"/>
      <c r="H111" s="76"/>
      <c r="I111" s="78"/>
      <c r="J111" s="67"/>
      <c r="K111" s="68"/>
      <c r="L111" s="79"/>
      <c r="M111" s="79"/>
    </row>
    <row r="112" spans="1:13" ht="15.75" x14ac:dyDescent="0.25">
      <c r="A112" s="61"/>
      <c r="B112" s="76"/>
      <c r="C112" s="63" t="str">
        <f t="shared" si="1"/>
        <v/>
      </c>
      <c r="D112" s="37"/>
      <c r="E112" s="65"/>
      <c r="F112" s="77"/>
      <c r="G112" s="62"/>
      <c r="H112" s="76"/>
      <c r="I112" s="78"/>
      <c r="J112" s="67"/>
      <c r="K112" s="68"/>
      <c r="L112" s="79"/>
      <c r="M112" s="79"/>
    </row>
    <row r="113" spans="1:13" ht="15.75" x14ac:dyDescent="0.25">
      <c r="A113" s="61"/>
      <c r="B113" s="76"/>
      <c r="C113" s="63" t="str">
        <f t="shared" si="1"/>
        <v/>
      </c>
      <c r="D113" s="37"/>
      <c r="E113" s="65"/>
      <c r="F113" s="77"/>
      <c r="G113" s="62"/>
      <c r="H113" s="76"/>
      <c r="I113" s="78"/>
      <c r="J113" s="67"/>
      <c r="K113" s="68"/>
      <c r="L113" s="79"/>
      <c r="M113" s="79"/>
    </row>
    <row r="114" spans="1:13" ht="15.75" x14ac:dyDescent="0.25">
      <c r="A114" s="61"/>
      <c r="B114" s="76"/>
      <c r="C114" s="63" t="str">
        <f t="shared" si="1"/>
        <v/>
      </c>
      <c r="D114" s="37"/>
      <c r="E114" s="65"/>
      <c r="F114" s="77"/>
      <c r="G114" s="62"/>
      <c r="H114" s="76"/>
      <c r="I114" s="78"/>
      <c r="J114" s="67"/>
      <c r="K114" s="68"/>
      <c r="L114" s="79"/>
      <c r="M114" s="79"/>
    </row>
    <row r="115" spans="1:13" ht="15.75" x14ac:dyDescent="0.25">
      <c r="A115" s="61"/>
      <c r="B115" s="76"/>
      <c r="C115" s="63" t="str">
        <f t="shared" si="1"/>
        <v/>
      </c>
      <c r="D115" s="37"/>
      <c r="E115" s="65"/>
      <c r="F115" s="77"/>
      <c r="G115" s="62"/>
      <c r="H115" s="76"/>
      <c r="I115" s="78"/>
      <c r="J115" s="67"/>
      <c r="K115" s="68"/>
      <c r="L115" s="79"/>
      <c r="M115" s="79"/>
    </row>
    <row r="116" spans="1:13" ht="15.75" x14ac:dyDescent="0.25">
      <c r="A116" s="61"/>
      <c r="B116" s="76"/>
      <c r="C116" s="63" t="str">
        <f t="shared" si="1"/>
        <v/>
      </c>
      <c r="D116" s="37"/>
      <c r="E116" s="65"/>
      <c r="F116" s="77"/>
      <c r="G116" s="62"/>
      <c r="H116" s="76"/>
      <c r="I116" s="78"/>
      <c r="J116" s="67"/>
      <c r="K116" s="68"/>
      <c r="L116" s="79"/>
      <c r="M116" s="79"/>
    </row>
    <row r="117" spans="1:13" ht="15.75" x14ac:dyDescent="0.25">
      <c r="A117" s="61"/>
      <c r="B117" s="76"/>
      <c r="C117" s="63" t="str">
        <f t="shared" si="1"/>
        <v/>
      </c>
      <c r="D117" s="37"/>
      <c r="E117" s="65"/>
      <c r="F117" s="77"/>
      <c r="G117" s="62"/>
      <c r="H117" s="76"/>
      <c r="I117" s="78"/>
      <c r="J117" s="67"/>
      <c r="K117" s="68"/>
      <c r="L117" s="79"/>
      <c r="M117" s="79"/>
    </row>
    <row r="118" spans="1:13" ht="15.75" x14ac:dyDescent="0.25">
      <c r="A118" s="61"/>
      <c r="B118" s="76"/>
      <c r="C118" s="63" t="str">
        <f t="shared" si="1"/>
        <v/>
      </c>
      <c r="D118" s="37"/>
      <c r="E118" s="65"/>
      <c r="F118" s="77"/>
      <c r="G118" s="62"/>
      <c r="H118" s="76"/>
      <c r="I118" s="78"/>
      <c r="J118" s="67"/>
      <c r="K118" s="68"/>
      <c r="L118" s="79"/>
      <c r="M118" s="79"/>
    </row>
    <row r="119" spans="1:13" ht="15.75" x14ac:dyDescent="0.25">
      <c r="A119" s="61"/>
      <c r="B119" s="76"/>
      <c r="C119" s="63" t="str">
        <f t="shared" si="1"/>
        <v/>
      </c>
      <c r="D119" s="37"/>
      <c r="E119" s="65"/>
      <c r="F119" s="77"/>
      <c r="G119" s="62"/>
      <c r="H119" s="76"/>
      <c r="I119" s="78"/>
      <c r="J119" s="67"/>
      <c r="K119" s="68"/>
      <c r="L119" s="79"/>
      <c r="M119" s="79"/>
    </row>
    <row r="120" spans="1:13" ht="15.75" x14ac:dyDescent="0.25">
      <c r="A120" s="61"/>
      <c r="B120" s="76"/>
      <c r="C120" s="63" t="str">
        <f t="shared" si="1"/>
        <v/>
      </c>
      <c r="D120" s="37"/>
      <c r="E120" s="65"/>
      <c r="F120" s="77"/>
      <c r="G120" s="62"/>
      <c r="H120" s="76"/>
      <c r="I120" s="78"/>
      <c r="J120" s="67"/>
      <c r="K120" s="68"/>
      <c r="L120" s="79"/>
      <c r="M120" s="79"/>
    </row>
    <row r="121" spans="1:13" ht="15.75" x14ac:dyDescent="0.25">
      <c r="A121" s="61"/>
      <c r="B121" s="76"/>
      <c r="C121" s="63" t="str">
        <f t="shared" si="1"/>
        <v/>
      </c>
      <c r="D121" s="37"/>
      <c r="E121" s="65"/>
      <c r="F121" s="77"/>
      <c r="G121" s="62"/>
      <c r="H121" s="76"/>
      <c r="I121" s="78"/>
      <c r="J121" s="67"/>
      <c r="K121" s="68"/>
      <c r="L121" s="79"/>
      <c r="M121" s="79"/>
    </row>
    <row r="122" spans="1:13" ht="15.75" x14ac:dyDescent="0.25">
      <c r="A122" s="61"/>
      <c r="B122" s="76"/>
      <c r="C122" s="63" t="str">
        <f t="shared" si="1"/>
        <v/>
      </c>
      <c r="D122" s="37"/>
      <c r="E122" s="65"/>
      <c r="F122" s="77"/>
      <c r="G122" s="62"/>
      <c r="H122" s="76"/>
      <c r="I122" s="78"/>
      <c r="J122" s="67"/>
      <c r="K122" s="68"/>
      <c r="L122" s="79"/>
      <c r="M122" s="79"/>
    </row>
    <row r="123" spans="1:13" ht="15.75" x14ac:dyDescent="0.25">
      <c r="A123" s="61"/>
      <c r="B123" s="76"/>
      <c r="C123" s="63" t="str">
        <f t="shared" si="1"/>
        <v/>
      </c>
      <c r="D123" s="37"/>
      <c r="E123" s="65"/>
      <c r="F123" s="77"/>
      <c r="G123" s="62"/>
      <c r="H123" s="76"/>
      <c r="I123" s="78"/>
      <c r="J123" s="67"/>
      <c r="K123" s="68"/>
      <c r="L123" s="79"/>
      <c r="M123" s="79"/>
    </row>
    <row r="124" spans="1:13" ht="15.75" x14ac:dyDescent="0.25">
      <c r="A124" s="61"/>
      <c r="B124" s="76"/>
      <c r="C124" s="63" t="str">
        <f t="shared" si="1"/>
        <v/>
      </c>
      <c r="D124" s="37"/>
      <c r="E124" s="65"/>
      <c r="F124" s="77"/>
      <c r="G124" s="62"/>
      <c r="H124" s="76"/>
      <c r="I124" s="78"/>
      <c r="J124" s="67"/>
      <c r="K124" s="68"/>
      <c r="L124" s="79"/>
      <c r="M124" s="79"/>
    </row>
    <row r="125" spans="1:13" ht="15.75" x14ac:dyDescent="0.25">
      <c r="A125" s="61"/>
      <c r="B125" s="76"/>
      <c r="C125" s="63" t="str">
        <f t="shared" si="1"/>
        <v/>
      </c>
      <c r="D125" s="37"/>
      <c r="E125" s="65"/>
      <c r="F125" s="77"/>
      <c r="G125" s="62"/>
      <c r="H125" s="76"/>
      <c r="I125" s="78"/>
      <c r="J125" s="67"/>
      <c r="K125" s="68"/>
      <c r="L125" s="79"/>
      <c r="M125" s="79"/>
    </row>
    <row r="126" spans="1:13" ht="15.75" x14ac:dyDescent="0.25">
      <c r="A126" s="61"/>
      <c r="B126" s="76"/>
      <c r="C126" s="63" t="str">
        <f t="shared" si="1"/>
        <v/>
      </c>
      <c r="D126" s="37"/>
      <c r="E126" s="65"/>
      <c r="F126" s="77"/>
      <c r="G126" s="62"/>
      <c r="H126" s="76"/>
      <c r="I126" s="78"/>
      <c r="J126" s="67"/>
      <c r="K126" s="68"/>
      <c r="L126" s="79"/>
      <c r="M126" s="79"/>
    </row>
    <row r="127" spans="1:13" ht="15.75" x14ac:dyDescent="0.25">
      <c r="A127" s="61"/>
      <c r="B127" s="76"/>
      <c r="C127" s="63" t="str">
        <f t="shared" si="1"/>
        <v/>
      </c>
      <c r="D127" s="37"/>
      <c r="E127" s="65"/>
      <c r="F127" s="77"/>
      <c r="G127" s="62"/>
      <c r="H127" s="76"/>
      <c r="I127" s="78"/>
      <c r="J127" s="67"/>
      <c r="K127" s="68"/>
      <c r="L127" s="79"/>
      <c r="M127" s="79"/>
    </row>
    <row r="128" spans="1:13" ht="15.75" x14ac:dyDescent="0.25">
      <c r="A128" s="61"/>
      <c r="B128" s="76"/>
      <c r="C128" s="63" t="str">
        <f t="shared" si="1"/>
        <v/>
      </c>
      <c r="D128" s="37"/>
      <c r="E128" s="65"/>
      <c r="F128" s="77"/>
      <c r="G128" s="62"/>
      <c r="H128" s="76"/>
      <c r="I128" s="78"/>
      <c r="J128" s="67"/>
      <c r="K128" s="68"/>
      <c r="L128" s="79"/>
      <c r="M128" s="79"/>
    </row>
    <row r="129" spans="1:13" ht="15.75" x14ac:dyDescent="0.25">
      <c r="A129" s="61"/>
      <c r="B129" s="76"/>
      <c r="C129" s="63" t="str">
        <f t="shared" si="1"/>
        <v/>
      </c>
      <c r="D129" s="37"/>
      <c r="E129" s="65"/>
      <c r="F129" s="77"/>
      <c r="G129" s="62"/>
      <c r="H129" s="76"/>
      <c r="I129" s="78"/>
      <c r="J129" s="67"/>
      <c r="K129" s="68"/>
      <c r="L129" s="79"/>
      <c r="M129" s="79"/>
    </row>
    <row r="130" spans="1:13" ht="15.75" x14ac:dyDescent="0.25">
      <c r="A130" s="61"/>
      <c r="B130" s="76"/>
      <c r="C130" s="63" t="str">
        <f t="shared" si="1"/>
        <v/>
      </c>
      <c r="D130" s="37"/>
      <c r="E130" s="65"/>
      <c r="F130" s="77"/>
      <c r="G130" s="62"/>
      <c r="H130" s="76"/>
      <c r="I130" s="78"/>
      <c r="J130" s="67"/>
      <c r="K130" s="68"/>
      <c r="L130" s="79"/>
      <c r="M130" s="79"/>
    </row>
    <row r="131" spans="1:13" ht="15.75" x14ac:dyDescent="0.25">
      <c r="A131" s="61"/>
      <c r="B131" s="76"/>
      <c r="C131" s="63" t="str">
        <f t="shared" si="1"/>
        <v/>
      </c>
      <c r="D131" s="37"/>
      <c r="E131" s="65"/>
      <c r="F131" s="77"/>
      <c r="G131" s="62"/>
      <c r="H131" s="76"/>
      <c r="I131" s="78"/>
      <c r="J131" s="67"/>
      <c r="K131" s="68"/>
      <c r="L131" s="79"/>
      <c r="M131" s="79"/>
    </row>
    <row r="132" spans="1:13" ht="15.75" x14ac:dyDescent="0.25">
      <c r="A132" s="61"/>
      <c r="B132" s="76"/>
      <c r="C132" s="63" t="str">
        <f t="shared" si="1"/>
        <v/>
      </c>
      <c r="D132" s="37"/>
      <c r="E132" s="65"/>
      <c r="F132" s="77"/>
      <c r="G132" s="62"/>
      <c r="H132" s="76"/>
      <c r="I132" s="78"/>
      <c r="J132" s="67"/>
      <c r="K132" s="68"/>
      <c r="L132" s="79"/>
      <c r="M132" s="79"/>
    </row>
    <row r="133" spans="1:13" ht="15.75" x14ac:dyDescent="0.25">
      <c r="A133" s="61"/>
      <c r="B133" s="76"/>
      <c r="C133" s="63" t="str">
        <f t="shared" si="1"/>
        <v/>
      </c>
      <c r="D133" s="37"/>
      <c r="E133" s="65"/>
      <c r="F133" s="77"/>
      <c r="G133" s="62"/>
      <c r="H133" s="76"/>
      <c r="I133" s="78"/>
      <c r="J133" s="67"/>
      <c r="K133" s="68"/>
      <c r="L133" s="79"/>
      <c r="M133" s="79"/>
    </row>
    <row r="134" spans="1:13" ht="15.75" x14ac:dyDescent="0.25">
      <c r="A134" s="61"/>
      <c r="B134" s="76"/>
      <c r="C134" s="63" t="str">
        <f t="shared" si="1"/>
        <v/>
      </c>
      <c r="D134" s="37"/>
      <c r="E134" s="65"/>
      <c r="F134" s="77"/>
      <c r="G134" s="62"/>
      <c r="H134" s="76"/>
      <c r="I134" s="78"/>
      <c r="J134" s="67"/>
      <c r="K134" s="68"/>
      <c r="L134" s="79"/>
      <c r="M134" s="79"/>
    </row>
    <row r="135" spans="1:13" ht="15.75" x14ac:dyDescent="0.25">
      <c r="A135" s="61"/>
      <c r="B135" s="76"/>
      <c r="C135" s="63" t="str">
        <f t="shared" si="1"/>
        <v/>
      </c>
      <c r="D135" s="37"/>
      <c r="E135" s="65"/>
      <c r="F135" s="77"/>
      <c r="G135" s="62"/>
      <c r="H135" s="76"/>
      <c r="I135" s="78"/>
      <c r="J135" s="67"/>
      <c r="K135" s="68"/>
      <c r="L135" s="79"/>
      <c r="M135" s="79"/>
    </row>
    <row r="136" spans="1:13" ht="15.75" x14ac:dyDescent="0.25">
      <c r="A136" s="61"/>
      <c r="B136" s="76"/>
      <c r="C136" s="63" t="str">
        <f t="shared" si="1"/>
        <v/>
      </c>
      <c r="D136" s="37"/>
      <c r="E136" s="65"/>
      <c r="F136" s="77"/>
      <c r="G136" s="62"/>
      <c r="H136" s="76"/>
      <c r="I136" s="78"/>
      <c r="J136" s="67"/>
      <c r="K136" s="68"/>
      <c r="L136" s="79"/>
      <c r="M136" s="79"/>
    </row>
    <row r="137" spans="1:13" ht="15.75" x14ac:dyDescent="0.25">
      <c r="A137" s="61"/>
      <c r="B137" s="76"/>
      <c r="C137" s="63" t="str">
        <f t="shared" si="1"/>
        <v/>
      </c>
      <c r="D137" s="37"/>
      <c r="E137" s="65"/>
      <c r="F137" s="77"/>
      <c r="G137" s="62"/>
      <c r="H137" s="76"/>
      <c r="I137" s="78"/>
      <c r="J137" s="67"/>
      <c r="K137" s="68"/>
      <c r="L137" s="79"/>
      <c r="M137" s="79"/>
    </row>
    <row r="138" spans="1:13" ht="15.75" x14ac:dyDescent="0.25">
      <c r="A138" s="61"/>
      <c r="B138" s="76"/>
      <c r="C138" s="63" t="str">
        <f t="shared" si="1"/>
        <v/>
      </c>
      <c r="D138" s="37"/>
      <c r="E138" s="65"/>
      <c r="F138" s="77"/>
      <c r="G138" s="62"/>
      <c r="H138" s="76"/>
      <c r="I138" s="78"/>
      <c r="J138" s="67"/>
      <c r="K138" s="68"/>
      <c r="L138" s="79"/>
      <c r="M138" s="79"/>
    </row>
    <row r="139" spans="1:13" ht="15.75" x14ac:dyDescent="0.25">
      <c r="A139" s="61"/>
      <c r="B139" s="76"/>
      <c r="C139" s="63" t="str">
        <f t="shared" si="1"/>
        <v/>
      </c>
      <c r="D139" s="37"/>
      <c r="E139" s="65"/>
      <c r="F139" s="77"/>
      <c r="G139" s="62"/>
      <c r="H139" s="76"/>
      <c r="I139" s="78"/>
      <c r="J139" s="67"/>
      <c r="K139" s="68"/>
      <c r="L139" s="79"/>
      <c r="M139" s="79"/>
    </row>
    <row r="140" spans="1:13" ht="15.75" x14ac:dyDescent="0.25">
      <c r="A140" s="61"/>
      <c r="B140" s="76"/>
      <c r="C140" s="63" t="str">
        <f t="shared" ref="C140:C203" si="2">IF(OR(D140&lt;&gt;"",B140&lt;&gt;""),C139,"")</f>
        <v/>
      </c>
      <c r="D140" s="37"/>
      <c r="E140" s="65"/>
      <c r="F140" s="77"/>
      <c r="G140" s="62"/>
      <c r="H140" s="76"/>
      <c r="I140" s="78"/>
      <c r="J140" s="67"/>
      <c r="K140" s="68"/>
      <c r="L140" s="79"/>
      <c r="M140" s="79"/>
    </row>
    <row r="141" spans="1:13" ht="15.75" x14ac:dyDescent="0.25">
      <c r="A141" s="61"/>
      <c r="B141" s="76"/>
      <c r="C141" s="63" t="str">
        <f t="shared" si="2"/>
        <v/>
      </c>
      <c r="D141" s="37"/>
      <c r="E141" s="65"/>
      <c r="F141" s="77"/>
      <c r="G141" s="62"/>
      <c r="H141" s="76"/>
      <c r="I141" s="78"/>
      <c r="J141" s="67"/>
      <c r="K141" s="68"/>
      <c r="L141" s="79"/>
      <c r="M141" s="79"/>
    </row>
    <row r="142" spans="1:13" ht="15.75" x14ac:dyDescent="0.25">
      <c r="A142" s="61"/>
      <c r="B142" s="76"/>
      <c r="C142" s="63" t="str">
        <f t="shared" si="2"/>
        <v/>
      </c>
      <c r="D142" s="37"/>
      <c r="E142" s="65"/>
      <c r="F142" s="77"/>
      <c r="G142" s="62"/>
      <c r="H142" s="76"/>
      <c r="I142" s="78"/>
      <c r="J142" s="67"/>
      <c r="K142" s="68"/>
      <c r="L142" s="79"/>
      <c r="M142" s="79"/>
    </row>
    <row r="143" spans="1:13" ht="15.75" x14ac:dyDescent="0.25">
      <c r="A143" s="61"/>
      <c r="B143" s="76"/>
      <c r="C143" s="63" t="str">
        <f t="shared" si="2"/>
        <v/>
      </c>
      <c r="D143" s="37"/>
      <c r="E143" s="65"/>
      <c r="F143" s="77"/>
      <c r="G143" s="62"/>
      <c r="H143" s="76"/>
      <c r="I143" s="78"/>
      <c r="J143" s="67"/>
      <c r="K143" s="68"/>
      <c r="L143" s="79"/>
      <c r="M143" s="79"/>
    </row>
    <row r="144" spans="1:13" ht="15.75" x14ac:dyDescent="0.25">
      <c r="A144" s="61"/>
      <c r="B144" s="76"/>
      <c r="C144" s="63" t="str">
        <f t="shared" si="2"/>
        <v/>
      </c>
      <c r="D144" s="37"/>
      <c r="E144" s="65"/>
      <c r="F144" s="77"/>
      <c r="G144" s="62"/>
      <c r="H144" s="76"/>
      <c r="I144" s="78"/>
      <c r="J144" s="67"/>
      <c r="K144" s="68"/>
      <c r="L144" s="79"/>
      <c r="M144" s="79"/>
    </row>
    <row r="145" spans="1:13" ht="15.75" x14ac:dyDescent="0.25">
      <c r="A145" s="61"/>
      <c r="B145" s="76"/>
      <c r="C145" s="63" t="str">
        <f t="shared" si="2"/>
        <v/>
      </c>
      <c r="D145" s="37"/>
      <c r="E145" s="65"/>
      <c r="F145" s="77"/>
      <c r="G145" s="62"/>
      <c r="H145" s="76"/>
      <c r="I145" s="78"/>
      <c r="J145" s="67"/>
      <c r="K145" s="68"/>
      <c r="L145" s="79"/>
      <c r="M145" s="79"/>
    </row>
    <row r="146" spans="1:13" ht="15.75" x14ac:dyDescent="0.25">
      <c r="A146" s="61"/>
      <c r="B146" s="76"/>
      <c r="C146" s="63" t="str">
        <f t="shared" si="2"/>
        <v/>
      </c>
      <c r="D146" s="37"/>
      <c r="E146" s="65"/>
      <c r="F146" s="77"/>
      <c r="G146" s="62"/>
      <c r="H146" s="76"/>
      <c r="I146" s="78"/>
      <c r="J146" s="67"/>
      <c r="K146" s="68"/>
      <c r="L146" s="79"/>
      <c r="M146" s="79"/>
    </row>
    <row r="147" spans="1:13" ht="15.75" x14ac:dyDescent="0.25">
      <c r="A147" s="61"/>
      <c r="B147" s="76"/>
      <c r="C147" s="63" t="str">
        <f t="shared" si="2"/>
        <v/>
      </c>
      <c r="D147" s="37"/>
      <c r="E147" s="65"/>
      <c r="F147" s="77"/>
      <c r="G147" s="62"/>
      <c r="H147" s="76"/>
      <c r="I147" s="78"/>
      <c r="J147" s="67"/>
      <c r="K147" s="68"/>
      <c r="L147" s="79"/>
      <c r="M147" s="79"/>
    </row>
    <row r="148" spans="1:13" ht="15.75" x14ac:dyDescent="0.25">
      <c r="A148" s="61"/>
      <c r="B148" s="76"/>
      <c r="C148" s="63" t="str">
        <f t="shared" si="2"/>
        <v/>
      </c>
      <c r="D148" s="37"/>
      <c r="E148" s="65"/>
      <c r="F148" s="77"/>
      <c r="G148" s="62"/>
      <c r="H148" s="76"/>
      <c r="I148" s="78"/>
      <c r="J148" s="67"/>
      <c r="K148" s="68"/>
      <c r="L148" s="79"/>
      <c r="M148" s="79"/>
    </row>
    <row r="149" spans="1:13" ht="15.75" x14ac:dyDescent="0.25">
      <c r="A149" s="61"/>
      <c r="B149" s="76"/>
      <c r="C149" s="63" t="str">
        <f t="shared" si="2"/>
        <v/>
      </c>
      <c r="D149" s="37"/>
      <c r="E149" s="65"/>
      <c r="F149" s="77"/>
      <c r="G149" s="62"/>
      <c r="H149" s="76"/>
      <c r="I149" s="78"/>
      <c r="J149" s="67"/>
      <c r="K149" s="68"/>
      <c r="L149" s="79"/>
      <c r="M149" s="79"/>
    </row>
    <row r="150" spans="1:13" ht="15.75" x14ac:dyDescent="0.25">
      <c r="A150" s="61"/>
      <c r="B150" s="76"/>
      <c r="C150" s="63" t="str">
        <f t="shared" si="2"/>
        <v/>
      </c>
      <c r="D150" s="37"/>
      <c r="E150" s="65"/>
      <c r="F150" s="77"/>
      <c r="G150" s="62"/>
      <c r="H150" s="76"/>
      <c r="I150" s="78"/>
      <c r="J150" s="67"/>
      <c r="K150" s="68"/>
      <c r="L150" s="79"/>
      <c r="M150" s="79"/>
    </row>
    <row r="151" spans="1:13" ht="15.75" x14ac:dyDescent="0.25">
      <c r="A151" s="61"/>
      <c r="B151" s="76"/>
      <c r="C151" s="63" t="str">
        <f t="shared" si="2"/>
        <v/>
      </c>
      <c r="D151" s="37"/>
      <c r="E151" s="65"/>
      <c r="F151" s="77"/>
      <c r="G151" s="62"/>
      <c r="H151" s="76"/>
      <c r="I151" s="78"/>
      <c r="J151" s="67"/>
      <c r="K151" s="68"/>
      <c r="L151" s="79"/>
      <c r="M151" s="79"/>
    </row>
    <row r="152" spans="1:13" ht="15.75" x14ac:dyDescent="0.25">
      <c r="A152" s="61"/>
      <c r="B152" s="76"/>
      <c r="C152" s="63" t="str">
        <f t="shared" si="2"/>
        <v/>
      </c>
      <c r="D152" s="37"/>
      <c r="E152" s="65"/>
      <c r="F152" s="77"/>
      <c r="G152" s="62"/>
      <c r="H152" s="76"/>
      <c r="I152" s="78"/>
      <c r="J152" s="67"/>
      <c r="K152" s="68"/>
      <c r="L152" s="79"/>
      <c r="M152" s="79"/>
    </row>
    <row r="153" spans="1:13" ht="15.75" x14ac:dyDescent="0.25">
      <c r="A153" s="61"/>
      <c r="B153" s="76"/>
      <c r="C153" s="63" t="str">
        <f t="shared" si="2"/>
        <v/>
      </c>
      <c r="D153" s="37"/>
      <c r="E153" s="65"/>
      <c r="F153" s="77"/>
      <c r="G153" s="62"/>
      <c r="H153" s="76"/>
      <c r="I153" s="78"/>
      <c r="J153" s="67"/>
      <c r="K153" s="68"/>
      <c r="L153" s="79"/>
      <c r="M153" s="79"/>
    </row>
    <row r="154" spans="1:13" ht="15.75" x14ac:dyDescent="0.25">
      <c r="A154" s="61"/>
      <c r="B154" s="76"/>
      <c r="C154" s="63" t="str">
        <f t="shared" si="2"/>
        <v/>
      </c>
      <c r="D154" s="37"/>
      <c r="E154" s="65"/>
      <c r="F154" s="77"/>
      <c r="G154" s="62"/>
      <c r="H154" s="76"/>
      <c r="I154" s="78"/>
      <c r="J154" s="67"/>
      <c r="K154" s="68"/>
      <c r="L154" s="79"/>
      <c r="M154" s="79"/>
    </row>
    <row r="155" spans="1:13" ht="15.75" x14ac:dyDescent="0.25">
      <c r="A155" s="61"/>
      <c r="B155" s="76"/>
      <c r="C155" s="63" t="str">
        <f t="shared" si="2"/>
        <v/>
      </c>
      <c r="D155" s="37"/>
      <c r="E155" s="65"/>
      <c r="F155" s="77"/>
      <c r="G155" s="62"/>
      <c r="H155" s="76"/>
      <c r="I155" s="78"/>
      <c r="J155" s="67"/>
      <c r="K155" s="68"/>
      <c r="L155" s="79"/>
      <c r="M155" s="79"/>
    </row>
    <row r="156" spans="1:13" ht="15.75" x14ac:dyDescent="0.25">
      <c r="A156" s="61"/>
      <c r="B156" s="76"/>
      <c r="C156" s="63" t="str">
        <f t="shared" si="2"/>
        <v/>
      </c>
      <c r="D156" s="37"/>
      <c r="E156" s="65"/>
      <c r="F156" s="77"/>
      <c r="G156" s="62"/>
      <c r="H156" s="76"/>
      <c r="I156" s="78"/>
      <c r="J156" s="67"/>
      <c r="K156" s="68"/>
      <c r="L156" s="79"/>
      <c r="M156" s="79"/>
    </row>
    <row r="157" spans="1:13" ht="15.75" x14ac:dyDescent="0.25">
      <c r="A157" s="61"/>
      <c r="B157" s="76"/>
      <c r="C157" s="63" t="str">
        <f t="shared" si="2"/>
        <v/>
      </c>
      <c r="D157" s="37"/>
      <c r="E157" s="65"/>
      <c r="F157" s="77"/>
      <c r="G157" s="62"/>
      <c r="H157" s="76"/>
      <c r="I157" s="78"/>
      <c r="J157" s="67"/>
      <c r="K157" s="68"/>
      <c r="L157" s="79"/>
      <c r="M157" s="79"/>
    </row>
    <row r="158" spans="1:13" ht="15.75" x14ac:dyDescent="0.25">
      <c r="A158" s="61"/>
      <c r="B158" s="76"/>
      <c r="C158" s="63" t="str">
        <f t="shared" si="2"/>
        <v/>
      </c>
      <c r="D158" s="37"/>
      <c r="E158" s="65"/>
      <c r="F158" s="77"/>
      <c r="G158" s="62"/>
      <c r="H158" s="76"/>
      <c r="I158" s="78"/>
      <c r="J158" s="67"/>
      <c r="K158" s="68"/>
      <c r="L158" s="79"/>
      <c r="M158" s="79"/>
    </row>
    <row r="159" spans="1:13" ht="15.75" x14ac:dyDescent="0.25">
      <c r="A159" s="61"/>
      <c r="B159" s="76"/>
      <c r="C159" s="63" t="str">
        <f t="shared" si="2"/>
        <v/>
      </c>
      <c r="D159" s="37"/>
      <c r="E159" s="65"/>
      <c r="F159" s="77"/>
      <c r="G159" s="62"/>
      <c r="H159" s="76"/>
      <c r="I159" s="78"/>
      <c r="J159" s="67"/>
      <c r="K159" s="68"/>
      <c r="L159" s="79"/>
      <c r="M159" s="79"/>
    </row>
    <row r="160" spans="1:13" ht="15.75" x14ac:dyDescent="0.25">
      <c r="A160" s="61"/>
      <c r="B160" s="76"/>
      <c r="C160" s="63" t="str">
        <f t="shared" si="2"/>
        <v/>
      </c>
      <c r="D160" s="37"/>
      <c r="E160" s="65"/>
      <c r="F160" s="77"/>
      <c r="G160" s="62"/>
      <c r="H160" s="76"/>
      <c r="I160" s="78"/>
      <c r="J160" s="67"/>
      <c r="K160" s="68"/>
      <c r="L160" s="79"/>
      <c r="M160" s="79"/>
    </row>
    <row r="161" spans="1:13" ht="15.75" x14ac:dyDescent="0.25">
      <c r="A161" s="61"/>
      <c r="B161" s="76"/>
      <c r="C161" s="63" t="str">
        <f t="shared" si="2"/>
        <v/>
      </c>
      <c r="D161" s="37"/>
      <c r="E161" s="65"/>
      <c r="F161" s="77"/>
      <c r="G161" s="62"/>
      <c r="H161" s="76"/>
      <c r="I161" s="78"/>
      <c r="J161" s="67"/>
      <c r="K161" s="68"/>
      <c r="L161" s="79"/>
      <c r="M161" s="79"/>
    </row>
    <row r="162" spans="1:13" ht="15.75" x14ac:dyDescent="0.25">
      <c r="A162" s="61"/>
      <c r="B162" s="76"/>
      <c r="C162" s="63" t="str">
        <f t="shared" si="2"/>
        <v/>
      </c>
      <c r="D162" s="37"/>
      <c r="E162" s="65"/>
      <c r="F162" s="77"/>
      <c r="G162" s="62"/>
      <c r="H162" s="76"/>
      <c r="I162" s="78"/>
      <c r="J162" s="67"/>
      <c r="K162" s="68"/>
      <c r="L162" s="79"/>
      <c r="M162" s="79"/>
    </row>
    <row r="163" spans="1:13" ht="15.75" x14ac:dyDescent="0.25">
      <c r="A163" s="61"/>
      <c r="B163" s="76"/>
      <c r="C163" s="63" t="str">
        <f t="shared" si="2"/>
        <v/>
      </c>
      <c r="D163" s="37"/>
      <c r="E163" s="65"/>
      <c r="F163" s="77"/>
      <c r="G163" s="62"/>
      <c r="H163" s="76"/>
      <c r="I163" s="78"/>
      <c r="J163" s="67"/>
      <c r="K163" s="68"/>
      <c r="L163" s="79"/>
      <c r="M163" s="79"/>
    </row>
    <row r="164" spans="1:13" ht="15.75" x14ac:dyDescent="0.25">
      <c r="A164" s="61"/>
      <c r="B164" s="76"/>
      <c r="C164" s="63" t="str">
        <f t="shared" si="2"/>
        <v/>
      </c>
      <c r="D164" s="37"/>
      <c r="E164" s="65"/>
      <c r="F164" s="77"/>
      <c r="G164" s="62"/>
      <c r="H164" s="76"/>
      <c r="I164" s="78"/>
      <c r="J164" s="67"/>
      <c r="K164" s="68"/>
      <c r="L164" s="79"/>
      <c r="M164" s="79"/>
    </row>
    <row r="165" spans="1:13" ht="15.75" x14ac:dyDescent="0.25">
      <c r="A165" s="61"/>
      <c r="B165" s="76"/>
      <c r="C165" s="63" t="str">
        <f t="shared" si="2"/>
        <v/>
      </c>
      <c r="D165" s="37"/>
      <c r="E165" s="65"/>
      <c r="F165" s="77"/>
      <c r="G165" s="62"/>
      <c r="H165" s="76"/>
      <c r="I165" s="78"/>
      <c r="J165" s="67"/>
      <c r="K165" s="68"/>
      <c r="L165" s="79"/>
      <c r="M165" s="79"/>
    </row>
    <row r="166" spans="1:13" ht="15.75" x14ac:dyDescent="0.25">
      <c r="A166" s="61"/>
      <c r="B166" s="76"/>
      <c r="C166" s="63" t="str">
        <f t="shared" si="2"/>
        <v/>
      </c>
      <c r="D166" s="37"/>
      <c r="E166" s="65"/>
      <c r="F166" s="77"/>
      <c r="G166" s="62"/>
      <c r="H166" s="76"/>
      <c r="I166" s="78"/>
      <c r="J166" s="67"/>
      <c r="K166" s="68"/>
      <c r="L166" s="79"/>
      <c r="M166" s="79"/>
    </row>
    <row r="167" spans="1:13" ht="15.75" x14ac:dyDescent="0.25">
      <c r="A167" s="61"/>
      <c r="B167" s="76"/>
      <c r="C167" s="63" t="str">
        <f t="shared" si="2"/>
        <v/>
      </c>
      <c r="D167" s="37"/>
      <c r="E167" s="65"/>
      <c r="F167" s="77"/>
      <c r="G167" s="62"/>
      <c r="H167" s="76"/>
      <c r="I167" s="78"/>
      <c r="J167" s="67"/>
      <c r="K167" s="68"/>
      <c r="L167" s="79"/>
      <c r="M167" s="79"/>
    </row>
    <row r="168" spans="1:13" ht="15.75" x14ac:dyDescent="0.25">
      <c r="A168" s="61"/>
      <c r="B168" s="76"/>
      <c r="C168" s="63" t="str">
        <f t="shared" si="2"/>
        <v/>
      </c>
      <c r="D168" s="37"/>
      <c r="E168" s="65"/>
      <c r="F168" s="77"/>
      <c r="G168" s="62"/>
      <c r="H168" s="76"/>
      <c r="I168" s="78"/>
      <c r="J168" s="67"/>
      <c r="K168" s="68"/>
      <c r="L168" s="79"/>
      <c r="M168" s="79"/>
    </row>
    <row r="169" spans="1:13" ht="15.75" x14ac:dyDescent="0.25">
      <c r="A169" s="61"/>
      <c r="B169" s="76"/>
      <c r="C169" s="63" t="str">
        <f t="shared" si="2"/>
        <v/>
      </c>
      <c r="D169" s="37"/>
      <c r="E169" s="65"/>
      <c r="F169" s="77"/>
      <c r="G169" s="62"/>
      <c r="H169" s="76"/>
      <c r="I169" s="78"/>
      <c r="J169" s="67"/>
      <c r="K169" s="68"/>
      <c r="L169" s="79"/>
      <c r="M169" s="79"/>
    </row>
    <row r="170" spans="1:13" ht="15.75" x14ac:dyDescent="0.25">
      <c r="A170" s="61"/>
      <c r="B170" s="76"/>
      <c r="C170" s="63" t="str">
        <f t="shared" si="2"/>
        <v/>
      </c>
      <c r="D170" s="37"/>
      <c r="E170" s="65"/>
      <c r="F170" s="77"/>
      <c r="G170" s="62"/>
      <c r="H170" s="76"/>
      <c r="I170" s="78"/>
      <c r="J170" s="67"/>
      <c r="K170" s="68"/>
      <c r="L170" s="79"/>
      <c r="M170" s="79"/>
    </row>
    <row r="171" spans="1:13" ht="15.75" x14ac:dyDescent="0.25">
      <c r="A171" s="61"/>
      <c r="B171" s="76"/>
      <c r="C171" s="63" t="str">
        <f t="shared" si="2"/>
        <v/>
      </c>
      <c r="D171" s="37"/>
      <c r="E171" s="65"/>
      <c r="F171" s="77"/>
      <c r="G171" s="62"/>
      <c r="H171" s="76"/>
      <c r="I171" s="78"/>
      <c r="J171" s="67"/>
      <c r="K171" s="68"/>
      <c r="L171" s="79"/>
      <c r="M171" s="79"/>
    </row>
    <row r="172" spans="1:13" ht="15.75" x14ac:dyDescent="0.25">
      <c r="A172" s="61"/>
      <c r="B172" s="76"/>
      <c r="C172" s="63" t="str">
        <f t="shared" si="2"/>
        <v/>
      </c>
      <c r="D172" s="37"/>
      <c r="E172" s="65"/>
      <c r="F172" s="77"/>
      <c r="G172" s="62"/>
      <c r="H172" s="76"/>
      <c r="I172" s="78"/>
      <c r="J172" s="67"/>
      <c r="K172" s="68"/>
      <c r="L172" s="79"/>
      <c r="M172" s="79"/>
    </row>
    <row r="173" spans="1:13" ht="15.75" x14ac:dyDescent="0.25">
      <c r="A173" s="61"/>
      <c r="B173" s="76"/>
      <c r="C173" s="63" t="str">
        <f t="shared" si="2"/>
        <v/>
      </c>
      <c r="D173" s="37"/>
      <c r="E173" s="65"/>
      <c r="F173" s="77"/>
      <c r="G173" s="62"/>
      <c r="H173" s="76"/>
      <c r="I173" s="78"/>
      <c r="J173" s="67"/>
      <c r="K173" s="68"/>
      <c r="L173" s="79"/>
      <c r="M173" s="79"/>
    </row>
    <row r="174" spans="1:13" ht="15.75" x14ac:dyDescent="0.25">
      <c r="A174" s="61"/>
      <c r="B174" s="76"/>
      <c r="C174" s="63" t="str">
        <f t="shared" si="2"/>
        <v/>
      </c>
      <c r="D174" s="37"/>
      <c r="E174" s="65"/>
      <c r="F174" s="77"/>
      <c r="G174" s="62"/>
      <c r="H174" s="76"/>
      <c r="I174" s="78"/>
      <c r="J174" s="67"/>
      <c r="K174" s="68"/>
      <c r="L174" s="79"/>
      <c r="M174" s="79"/>
    </row>
    <row r="175" spans="1:13" ht="15.75" x14ac:dyDescent="0.25">
      <c r="A175" s="61"/>
      <c r="B175" s="76"/>
      <c r="C175" s="63" t="str">
        <f t="shared" si="2"/>
        <v/>
      </c>
      <c r="D175" s="37"/>
      <c r="E175" s="65"/>
      <c r="F175" s="77"/>
      <c r="G175" s="62"/>
      <c r="H175" s="76"/>
      <c r="I175" s="78"/>
      <c r="J175" s="67"/>
      <c r="K175" s="68"/>
      <c r="L175" s="79"/>
      <c r="M175" s="79"/>
    </row>
    <row r="176" spans="1:13" ht="15.75" x14ac:dyDescent="0.25">
      <c r="A176" s="61"/>
      <c r="B176" s="76"/>
      <c r="C176" s="63" t="str">
        <f t="shared" si="2"/>
        <v/>
      </c>
      <c r="D176" s="37"/>
      <c r="E176" s="65"/>
      <c r="F176" s="77"/>
      <c r="G176" s="62"/>
      <c r="H176" s="76"/>
      <c r="I176" s="78"/>
      <c r="J176" s="67"/>
      <c r="K176" s="68"/>
      <c r="L176" s="79"/>
      <c r="M176" s="79"/>
    </row>
    <row r="177" spans="1:13" ht="15.75" x14ac:dyDescent="0.25">
      <c r="A177" s="61"/>
      <c r="B177" s="76"/>
      <c r="C177" s="63" t="str">
        <f t="shared" si="2"/>
        <v/>
      </c>
      <c r="D177" s="37"/>
      <c r="E177" s="65"/>
      <c r="F177" s="77"/>
      <c r="G177" s="62"/>
      <c r="H177" s="76"/>
      <c r="I177" s="78"/>
      <c r="J177" s="67"/>
      <c r="K177" s="68"/>
      <c r="L177" s="79"/>
      <c r="M177" s="79"/>
    </row>
    <row r="178" spans="1:13" ht="15.75" x14ac:dyDescent="0.25">
      <c r="A178" s="61"/>
      <c r="B178" s="76"/>
      <c r="C178" s="63" t="str">
        <f t="shared" si="2"/>
        <v/>
      </c>
      <c r="D178" s="37"/>
      <c r="E178" s="65"/>
      <c r="F178" s="77"/>
      <c r="G178" s="62"/>
      <c r="H178" s="76"/>
      <c r="I178" s="78"/>
      <c r="J178" s="67"/>
      <c r="K178" s="68"/>
      <c r="L178" s="79"/>
      <c r="M178" s="79"/>
    </row>
    <row r="179" spans="1:13" ht="15.75" x14ac:dyDescent="0.25">
      <c r="A179" s="61"/>
      <c r="B179" s="76"/>
      <c r="C179" s="63" t="str">
        <f t="shared" si="2"/>
        <v/>
      </c>
      <c r="D179" s="37"/>
      <c r="E179" s="65"/>
      <c r="F179" s="77"/>
      <c r="G179" s="62"/>
      <c r="H179" s="76"/>
      <c r="I179" s="78"/>
      <c r="J179" s="67"/>
      <c r="K179" s="68"/>
      <c r="L179" s="79"/>
      <c r="M179" s="79"/>
    </row>
    <row r="180" spans="1:13" ht="15.75" x14ac:dyDescent="0.25">
      <c r="A180" s="61"/>
      <c r="B180" s="76"/>
      <c r="C180" s="63" t="str">
        <f t="shared" si="2"/>
        <v/>
      </c>
      <c r="D180" s="37"/>
      <c r="E180" s="65"/>
      <c r="F180" s="77"/>
      <c r="G180" s="62"/>
      <c r="H180" s="76"/>
      <c r="I180" s="78"/>
      <c r="J180" s="67"/>
      <c r="K180" s="68"/>
      <c r="L180" s="79"/>
      <c r="M180" s="79"/>
    </row>
    <row r="181" spans="1:13" ht="15.75" x14ac:dyDescent="0.25">
      <c r="A181" s="61"/>
      <c r="B181" s="76"/>
      <c r="C181" s="63" t="str">
        <f t="shared" si="2"/>
        <v/>
      </c>
      <c r="D181" s="37"/>
      <c r="E181" s="65"/>
      <c r="F181" s="77"/>
      <c r="G181" s="62"/>
      <c r="H181" s="76"/>
      <c r="I181" s="78"/>
      <c r="J181" s="67"/>
      <c r="K181" s="68"/>
      <c r="L181" s="79"/>
      <c r="M181" s="79"/>
    </row>
    <row r="182" spans="1:13" ht="15.75" x14ac:dyDescent="0.25">
      <c r="A182" s="61"/>
      <c r="B182" s="76"/>
      <c r="C182" s="63" t="str">
        <f t="shared" si="2"/>
        <v/>
      </c>
      <c r="D182" s="37"/>
      <c r="E182" s="65"/>
      <c r="F182" s="77"/>
      <c r="G182" s="62"/>
      <c r="H182" s="76"/>
      <c r="I182" s="78"/>
      <c r="J182" s="67"/>
      <c r="K182" s="68"/>
      <c r="L182" s="79"/>
      <c r="M182" s="79"/>
    </row>
    <row r="183" spans="1:13" ht="15.75" x14ac:dyDescent="0.25">
      <c r="A183" s="61"/>
      <c r="B183" s="76"/>
      <c r="C183" s="63" t="str">
        <f t="shared" si="2"/>
        <v/>
      </c>
      <c r="D183" s="37"/>
      <c r="E183" s="65"/>
      <c r="F183" s="77"/>
      <c r="G183" s="62"/>
      <c r="H183" s="76"/>
      <c r="I183" s="78"/>
      <c r="J183" s="67"/>
      <c r="K183" s="68"/>
      <c r="L183" s="79"/>
      <c r="M183" s="79"/>
    </row>
    <row r="184" spans="1:13" ht="15.75" x14ac:dyDescent="0.25">
      <c r="A184" s="61"/>
      <c r="B184" s="76"/>
      <c r="C184" s="63" t="str">
        <f t="shared" si="2"/>
        <v/>
      </c>
      <c r="D184" s="37"/>
      <c r="E184" s="65"/>
      <c r="F184" s="77"/>
      <c r="G184" s="62"/>
      <c r="H184" s="76"/>
      <c r="I184" s="78"/>
      <c r="J184" s="67"/>
      <c r="K184" s="68"/>
      <c r="L184" s="79"/>
      <c r="M184" s="79"/>
    </row>
    <row r="185" spans="1:13" ht="15.75" x14ac:dyDescent="0.25">
      <c r="A185" s="61"/>
      <c r="B185" s="76"/>
      <c r="C185" s="63" t="str">
        <f t="shared" si="2"/>
        <v/>
      </c>
      <c r="D185" s="37"/>
      <c r="E185" s="65"/>
      <c r="F185" s="77"/>
      <c r="G185" s="62"/>
      <c r="H185" s="76"/>
      <c r="I185" s="78"/>
      <c r="J185" s="67"/>
      <c r="K185" s="68"/>
      <c r="L185" s="79"/>
      <c r="M185" s="79"/>
    </row>
    <row r="186" spans="1:13" ht="15.75" x14ac:dyDescent="0.25">
      <c r="A186" s="61"/>
      <c r="B186" s="76"/>
      <c r="C186" s="63" t="str">
        <f t="shared" si="2"/>
        <v/>
      </c>
      <c r="D186" s="37"/>
      <c r="E186" s="65"/>
      <c r="F186" s="77"/>
      <c r="G186" s="62"/>
      <c r="H186" s="76"/>
      <c r="I186" s="78"/>
      <c r="J186" s="67"/>
      <c r="K186" s="68"/>
      <c r="L186" s="79"/>
      <c r="M186" s="79"/>
    </row>
    <row r="187" spans="1:13" ht="15.75" x14ac:dyDescent="0.25">
      <c r="A187" s="61"/>
      <c r="B187" s="76"/>
      <c r="C187" s="63" t="str">
        <f t="shared" si="2"/>
        <v/>
      </c>
      <c r="D187" s="37"/>
      <c r="E187" s="65"/>
      <c r="F187" s="77"/>
      <c r="G187" s="62"/>
      <c r="H187" s="76"/>
      <c r="I187" s="78"/>
      <c r="J187" s="67"/>
      <c r="K187" s="68"/>
      <c r="L187" s="79"/>
      <c r="M187" s="79"/>
    </row>
    <row r="188" spans="1:13" ht="15.75" x14ac:dyDescent="0.25">
      <c r="A188" s="61"/>
      <c r="B188" s="76"/>
      <c r="C188" s="63" t="str">
        <f t="shared" si="2"/>
        <v/>
      </c>
      <c r="D188" s="37"/>
      <c r="E188" s="65"/>
      <c r="F188" s="77"/>
      <c r="G188" s="62"/>
      <c r="H188" s="76"/>
      <c r="I188" s="78"/>
      <c r="J188" s="67"/>
      <c r="K188" s="68"/>
      <c r="L188" s="79"/>
      <c r="M188" s="79"/>
    </row>
    <row r="189" spans="1:13" ht="15.75" x14ac:dyDescent="0.25">
      <c r="A189" s="61"/>
      <c r="B189" s="76"/>
      <c r="C189" s="63" t="str">
        <f t="shared" si="2"/>
        <v/>
      </c>
      <c r="D189" s="37"/>
      <c r="E189" s="65"/>
      <c r="F189" s="77"/>
      <c r="G189" s="62"/>
      <c r="H189" s="76"/>
      <c r="I189" s="78"/>
      <c r="J189" s="67"/>
      <c r="K189" s="68"/>
      <c r="L189" s="79"/>
      <c r="M189" s="79"/>
    </row>
    <row r="190" spans="1:13" ht="15.75" x14ac:dyDescent="0.25">
      <c r="A190" s="61"/>
      <c r="B190" s="76"/>
      <c r="C190" s="63" t="str">
        <f t="shared" si="2"/>
        <v/>
      </c>
      <c r="D190" s="37"/>
      <c r="E190" s="65"/>
      <c r="F190" s="77"/>
      <c r="G190" s="62"/>
      <c r="H190" s="76"/>
      <c r="I190" s="78"/>
      <c r="J190" s="67"/>
      <c r="K190" s="68"/>
      <c r="L190" s="79"/>
      <c r="M190" s="79"/>
    </row>
    <row r="191" spans="1:13" ht="15.75" x14ac:dyDescent="0.25">
      <c r="A191" s="61"/>
      <c r="B191" s="76"/>
      <c r="C191" s="63" t="str">
        <f t="shared" si="2"/>
        <v/>
      </c>
      <c r="D191" s="37"/>
      <c r="E191" s="65"/>
      <c r="F191" s="77"/>
      <c r="G191" s="62"/>
      <c r="H191" s="76"/>
      <c r="I191" s="78"/>
      <c r="J191" s="67"/>
      <c r="K191" s="68"/>
      <c r="L191" s="79"/>
      <c r="M191" s="79"/>
    </row>
    <row r="192" spans="1:13" ht="15.75" x14ac:dyDescent="0.25">
      <c r="A192" s="61"/>
      <c r="B192" s="76"/>
      <c r="C192" s="63" t="str">
        <f t="shared" si="2"/>
        <v/>
      </c>
      <c r="D192" s="37"/>
      <c r="E192" s="65"/>
      <c r="F192" s="77"/>
      <c r="G192" s="62"/>
      <c r="H192" s="76"/>
      <c r="I192" s="78"/>
      <c r="J192" s="67"/>
      <c r="K192" s="68"/>
      <c r="L192" s="79"/>
      <c r="M192" s="79"/>
    </row>
    <row r="193" spans="1:13" ht="15.75" x14ac:dyDescent="0.25">
      <c r="A193" s="61"/>
      <c r="B193" s="76"/>
      <c r="C193" s="63" t="str">
        <f t="shared" si="2"/>
        <v/>
      </c>
      <c r="D193" s="37"/>
      <c r="E193" s="65"/>
      <c r="F193" s="77"/>
      <c r="G193" s="62"/>
      <c r="H193" s="76"/>
      <c r="I193" s="78"/>
      <c r="J193" s="67"/>
      <c r="K193" s="68"/>
      <c r="L193" s="79"/>
      <c r="M193" s="79"/>
    </row>
    <row r="194" spans="1:13" ht="15.75" x14ac:dyDescent="0.25">
      <c r="A194" s="61"/>
      <c r="B194" s="76"/>
      <c r="C194" s="63" t="str">
        <f t="shared" si="2"/>
        <v/>
      </c>
      <c r="D194" s="37"/>
      <c r="E194" s="65"/>
      <c r="F194" s="77"/>
      <c r="G194" s="62"/>
      <c r="H194" s="76"/>
      <c r="I194" s="78"/>
      <c r="J194" s="67"/>
      <c r="K194" s="68"/>
      <c r="L194" s="79"/>
      <c r="M194" s="79"/>
    </row>
    <row r="195" spans="1:13" ht="15.75" x14ac:dyDescent="0.25">
      <c r="A195" s="61"/>
      <c r="B195" s="76"/>
      <c r="C195" s="63" t="str">
        <f t="shared" si="2"/>
        <v/>
      </c>
      <c r="D195" s="37"/>
      <c r="E195" s="65"/>
      <c r="F195" s="77"/>
      <c r="G195" s="62"/>
      <c r="H195" s="76"/>
      <c r="I195" s="78"/>
      <c r="J195" s="67"/>
      <c r="K195" s="68"/>
      <c r="L195" s="79"/>
      <c r="M195" s="79"/>
    </row>
    <row r="196" spans="1:13" ht="15.75" x14ac:dyDescent="0.25">
      <c r="A196" s="61"/>
      <c r="B196" s="76"/>
      <c r="C196" s="63" t="str">
        <f t="shared" si="2"/>
        <v/>
      </c>
      <c r="D196" s="37"/>
      <c r="E196" s="65"/>
      <c r="F196" s="77"/>
      <c r="G196" s="62"/>
      <c r="H196" s="76"/>
      <c r="I196" s="78"/>
      <c r="J196" s="67"/>
      <c r="K196" s="68"/>
      <c r="L196" s="79"/>
      <c r="M196" s="79"/>
    </row>
    <row r="197" spans="1:13" ht="15.75" x14ac:dyDescent="0.25">
      <c r="A197" s="61"/>
      <c r="B197" s="76"/>
      <c r="C197" s="63" t="str">
        <f t="shared" si="2"/>
        <v/>
      </c>
      <c r="D197" s="37"/>
      <c r="E197" s="65"/>
      <c r="F197" s="77"/>
      <c r="G197" s="62"/>
      <c r="H197" s="76"/>
      <c r="I197" s="78"/>
      <c r="J197" s="67"/>
      <c r="K197" s="68"/>
      <c r="L197" s="79"/>
      <c r="M197" s="79"/>
    </row>
    <row r="198" spans="1:13" ht="15.75" x14ac:dyDescent="0.25">
      <c r="A198" s="61"/>
      <c r="B198" s="76"/>
      <c r="C198" s="63" t="str">
        <f t="shared" si="2"/>
        <v/>
      </c>
      <c r="D198" s="37"/>
      <c r="E198" s="65"/>
      <c r="F198" s="77"/>
      <c r="G198" s="62"/>
      <c r="H198" s="76"/>
      <c r="I198" s="78"/>
      <c r="J198" s="67"/>
      <c r="K198" s="68"/>
      <c r="L198" s="79"/>
      <c r="M198" s="79"/>
    </row>
    <row r="199" spans="1:13" ht="15.75" x14ac:dyDescent="0.25">
      <c r="A199" s="61"/>
      <c r="B199" s="76"/>
      <c r="C199" s="63" t="str">
        <f t="shared" si="2"/>
        <v/>
      </c>
      <c r="D199" s="37"/>
      <c r="E199" s="65"/>
      <c r="F199" s="77"/>
      <c r="G199" s="62"/>
      <c r="H199" s="76"/>
      <c r="I199" s="78"/>
      <c r="J199" s="67"/>
      <c r="K199" s="68"/>
      <c r="L199" s="79"/>
      <c r="M199" s="79"/>
    </row>
    <row r="200" spans="1:13" ht="15.75" x14ac:dyDescent="0.25">
      <c r="A200" s="61"/>
      <c r="B200" s="76"/>
      <c r="C200" s="63" t="str">
        <f t="shared" si="2"/>
        <v/>
      </c>
      <c r="D200" s="37"/>
      <c r="E200" s="65"/>
      <c r="F200" s="77"/>
      <c r="G200" s="62"/>
      <c r="H200" s="76"/>
      <c r="I200" s="78"/>
      <c r="J200" s="67"/>
      <c r="K200" s="68"/>
      <c r="L200" s="79"/>
      <c r="M200" s="79"/>
    </row>
    <row r="201" spans="1:13" ht="15.75" x14ac:dyDescent="0.25">
      <c r="A201" s="61"/>
      <c r="B201" s="76"/>
      <c r="C201" s="63" t="str">
        <f t="shared" si="2"/>
        <v/>
      </c>
      <c r="D201" s="37"/>
      <c r="E201" s="65"/>
      <c r="F201" s="77"/>
      <c r="G201" s="62"/>
      <c r="H201" s="76"/>
      <c r="I201" s="78"/>
      <c r="J201" s="67"/>
      <c r="K201" s="68"/>
      <c r="L201" s="79"/>
      <c r="M201" s="79"/>
    </row>
    <row r="202" spans="1:13" ht="15.75" x14ac:dyDescent="0.25">
      <c r="A202" s="61"/>
      <c r="B202" s="76"/>
      <c r="C202" s="63" t="str">
        <f t="shared" si="2"/>
        <v/>
      </c>
      <c r="D202" s="37"/>
      <c r="E202" s="65"/>
      <c r="F202" s="77"/>
      <c r="G202" s="62"/>
      <c r="H202" s="76"/>
      <c r="I202" s="78"/>
      <c r="J202" s="67"/>
      <c r="K202" s="68"/>
      <c r="L202" s="79"/>
      <c r="M202" s="79"/>
    </row>
    <row r="203" spans="1:13" ht="15.75" x14ac:dyDescent="0.25">
      <c r="A203" s="61"/>
      <c r="B203" s="76"/>
      <c r="C203" s="63" t="str">
        <f t="shared" si="2"/>
        <v/>
      </c>
      <c r="D203" s="37"/>
      <c r="E203" s="65"/>
      <c r="F203" s="77"/>
      <c r="G203" s="62"/>
      <c r="H203" s="76"/>
      <c r="I203" s="78"/>
      <c r="J203" s="67"/>
      <c r="K203" s="68"/>
      <c r="L203" s="79"/>
      <c r="M203" s="79"/>
    </row>
    <row r="204" spans="1:13" ht="15.75" x14ac:dyDescent="0.25">
      <c r="A204" s="61"/>
      <c r="B204" s="76"/>
      <c r="C204" s="63" t="str">
        <f t="shared" ref="C204:C250" si="3">IF(OR(D204&lt;&gt;"",B204&lt;&gt;""),C203,"")</f>
        <v/>
      </c>
      <c r="D204" s="37"/>
      <c r="E204" s="65"/>
      <c r="F204" s="77"/>
      <c r="G204" s="62"/>
      <c r="H204" s="76"/>
      <c r="I204" s="78"/>
      <c r="J204" s="67"/>
      <c r="K204" s="68"/>
      <c r="L204" s="79"/>
      <c r="M204" s="79"/>
    </row>
    <row r="205" spans="1:13" ht="15.75" x14ac:dyDescent="0.25">
      <c r="A205" s="61"/>
      <c r="B205" s="76"/>
      <c r="C205" s="63" t="str">
        <f t="shared" si="3"/>
        <v/>
      </c>
      <c r="D205" s="37"/>
      <c r="E205" s="65"/>
      <c r="F205" s="77"/>
      <c r="G205" s="62"/>
      <c r="H205" s="76"/>
      <c r="I205" s="78"/>
      <c r="J205" s="67"/>
      <c r="K205" s="68"/>
      <c r="L205" s="79"/>
      <c r="M205" s="79"/>
    </row>
    <row r="206" spans="1:13" ht="15.75" x14ac:dyDescent="0.25">
      <c r="A206" s="61"/>
      <c r="B206" s="76"/>
      <c r="C206" s="63" t="str">
        <f t="shared" si="3"/>
        <v/>
      </c>
      <c r="D206" s="37"/>
      <c r="E206" s="65"/>
      <c r="F206" s="77"/>
      <c r="G206" s="62"/>
      <c r="H206" s="76"/>
      <c r="I206" s="78"/>
      <c r="J206" s="67"/>
      <c r="K206" s="68"/>
      <c r="L206" s="79"/>
      <c r="M206" s="79"/>
    </row>
    <row r="207" spans="1:13" ht="15.75" x14ac:dyDescent="0.25">
      <c r="A207" s="61"/>
      <c r="B207" s="76"/>
      <c r="C207" s="63" t="str">
        <f t="shared" si="3"/>
        <v/>
      </c>
      <c r="D207" s="37"/>
      <c r="E207" s="65"/>
      <c r="F207" s="77"/>
      <c r="G207" s="62"/>
      <c r="H207" s="76"/>
      <c r="I207" s="78"/>
      <c r="J207" s="67"/>
      <c r="K207" s="68"/>
      <c r="L207" s="79"/>
      <c r="M207" s="79"/>
    </row>
    <row r="208" spans="1:13" ht="15.75" x14ac:dyDescent="0.25">
      <c r="A208" s="61"/>
      <c r="B208" s="76"/>
      <c r="C208" s="63" t="str">
        <f t="shared" si="3"/>
        <v/>
      </c>
      <c r="D208" s="37"/>
      <c r="E208" s="65"/>
      <c r="F208" s="77"/>
      <c r="G208" s="62"/>
      <c r="H208" s="76"/>
      <c r="I208" s="78"/>
      <c r="J208" s="67"/>
      <c r="K208" s="68"/>
      <c r="L208" s="79"/>
      <c r="M208" s="79"/>
    </row>
    <row r="209" spans="1:13" ht="15.75" x14ac:dyDescent="0.25">
      <c r="A209" s="61"/>
      <c r="B209" s="76"/>
      <c r="C209" s="63" t="str">
        <f t="shared" si="3"/>
        <v/>
      </c>
      <c r="D209" s="37"/>
      <c r="E209" s="65"/>
      <c r="F209" s="77"/>
      <c r="G209" s="62"/>
      <c r="H209" s="76"/>
      <c r="I209" s="78"/>
      <c r="J209" s="67"/>
      <c r="K209" s="68"/>
      <c r="L209" s="79"/>
      <c r="M209" s="79"/>
    </row>
    <row r="210" spans="1:13" ht="15.75" x14ac:dyDescent="0.25">
      <c r="A210" s="61"/>
      <c r="B210" s="76"/>
      <c r="C210" s="63" t="str">
        <f t="shared" si="3"/>
        <v/>
      </c>
      <c r="D210" s="37"/>
      <c r="E210" s="65"/>
      <c r="F210" s="77"/>
      <c r="G210" s="62"/>
      <c r="H210" s="76"/>
      <c r="I210" s="78"/>
      <c r="J210" s="67"/>
      <c r="K210" s="68"/>
      <c r="L210" s="79"/>
      <c r="M210" s="79"/>
    </row>
    <row r="211" spans="1:13" ht="15.75" x14ac:dyDescent="0.25">
      <c r="A211" s="61"/>
      <c r="B211" s="76"/>
      <c r="C211" s="63" t="str">
        <f t="shared" si="3"/>
        <v/>
      </c>
      <c r="D211" s="37"/>
      <c r="E211" s="65"/>
      <c r="F211" s="77"/>
      <c r="G211" s="62"/>
      <c r="H211" s="76"/>
      <c r="I211" s="78"/>
      <c r="J211" s="67"/>
      <c r="K211" s="68"/>
      <c r="L211" s="79"/>
      <c r="M211" s="79"/>
    </row>
    <row r="212" spans="1:13" ht="15.75" x14ac:dyDescent="0.25">
      <c r="A212" s="61"/>
      <c r="B212" s="76"/>
      <c r="C212" s="63" t="str">
        <f t="shared" si="3"/>
        <v/>
      </c>
      <c r="D212" s="37"/>
      <c r="E212" s="65"/>
      <c r="F212" s="77"/>
      <c r="G212" s="62"/>
      <c r="H212" s="76"/>
      <c r="I212" s="78"/>
      <c r="J212" s="67"/>
      <c r="K212" s="68"/>
      <c r="L212" s="79"/>
      <c r="M212" s="79"/>
    </row>
    <row r="213" spans="1:13" ht="15.75" x14ac:dyDescent="0.25">
      <c r="A213" s="61"/>
      <c r="B213" s="76"/>
      <c r="C213" s="63" t="str">
        <f t="shared" si="3"/>
        <v/>
      </c>
      <c r="D213" s="37"/>
      <c r="E213" s="65"/>
      <c r="F213" s="77"/>
      <c r="G213" s="62"/>
      <c r="H213" s="76"/>
      <c r="I213" s="78"/>
      <c r="J213" s="67"/>
      <c r="K213" s="68"/>
      <c r="L213" s="79"/>
      <c r="M213" s="79"/>
    </row>
    <row r="214" spans="1:13" ht="15.75" x14ac:dyDescent="0.25">
      <c r="A214" s="61"/>
      <c r="B214" s="76"/>
      <c r="C214" s="63" t="str">
        <f t="shared" si="3"/>
        <v/>
      </c>
      <c r="D214" s="37"/>
      <c r="E214" s="65"/>
      <c r="F214" s="77"/>
      <c r="G214" s="62"/>
      <c r="H214" s="76"/>
      <c r="I214" s="78"/>
      <c r="J214" s="67"/>
      <c r="K214" s="68"/>
      <c r="L214" s="79"/>
      <c r="M214" s="79"/>
    </row>
    <row r="215" spans="1:13" ht="15.75" x14ac:dyDescent="0.25">
      <c r="A215" s="61"/>
      <c r="B215" s="76"/>
      <c r="C215" s="63" t="str">
        <f t="shared" si="3"/>
        <v/>
      </c>
      <c r="D215" s="37"/>
      <c r="E215" s="65"/>
      <c r="F215" s="77"/>
      <c r="G215" s="62"/>
      <c r="H215" s="76"/>
      <c r="I215" s="78"/>
      <c r="J215" s="67"/>
      <c r="K215" s="68"/>
      <c r="L215" s="79"/>
      <c r="M215" s="79"/>
    </row>
    <row r="216" spans="1:13" ht="15.75" x14ac:dyDescent="0.25">
      <c r="A216" s="61"/>
      <c r="B216" s="76"/>
      <c r="C216" s="63" t="str">
        <f t="shared" si="3"/>
        <v/>
      </c>
      <c r="D216" s="37"/>
      <c r="E216" s="65"/>
      <c r="F216" s="77"/>
      <c r="G216" s="62"/>
      <c r="H216" s="76"/>
      <c r="I216" s="78"/>
      <c r="J216" s="67"/>
      <c r="K216" s="68"/>
      <c r="L216" s="79"/>
      <c r="M216" s="79"/>
    </row>
    <row r="217" spans="1:13" ht="15.75" x14ac:dyDescent="0.25">
      <c r="A217" s="61"/>
      <c r="B217" s="76"/>
      <c r="C217" s="63" t="str">
        <f t="shared" si="3"/>
        <v/>
      </c>
      <c r="D217" s="37"/>
      <c r="E217" s="65"/>
      <c r="F217" s="77"/>
      <c r="G217" s="62"/>
      <c r="H217" s="76"/>
      <c r="I217" s="78"/>
      <c r="J217" s="67"/>
      <c r="K217" s="68"/>
      <c r="L217" s="79"/>
      <c r="M217" s="79"/>
    </row>
    <row r="218" spans="1:13" ht="15.75" x14ac:dyDescent="0.25">
      <c r="A218" s="61"/>
      <c r="B218" s="76"/>
      <c r="C218" s="63" t="str">
        <f t="shared" si="3"/>
        <v/>
      </c>
      <c r="D218" s="37"/>
      <c r="E218" s="65"/>
      <c r="F218" s="77"/>
      <c r="G218" s="62"/>
      <c r="H218" s="76"/>
      <c r="I218" s="78"/>
      <c r="J218" s="67"/>
      <c r="K218" s="68"/>
      <c r="L218" s="79"/>
      <c r="M218" s="79"/>
    </row>
    <row r="219" spans="1:13" ht="15.75" x14ac:dyDescent="0.25">
      <c r="A219" s="61"/>
      <c r="B219" s="76"/>
      <c r="C219" s="63" t="str">
        <f t="shared" si="3"/>
        <v/>
      </c>
      <c r="D219" s="37"/>
      <c r="E219" s="65"/>
      <c r="F219" s="77"/>
      <c r="G219" s="62"/>
      <c r="H219" s="76"/>
      <c r="I219" s="78"/>
      <c r="J219" s="67"/>
      <c r="K219" s="68"/>
      <c r="L219" s="79"/>
      <c r="M219" s="79"/>
    </row>
    <row r="220" spans="1:13" ht="15.75" x14ac:dyDescent="0.25">
      <c r="A220" s="61"/>
      <c r="B220" s="76"/>
      <c r="C220" s="63" t="str">
        <f t="shared" si="3"/>
        <v/>
      </c>
      <c r="D220" s="37"/>
      <c r="E220" s="65"/>
      <c r="F220" s="77"/>
      <c r="G220" s="62"/>
      <c r="H220" s="76"/>
      <c r="I220" s="78"/>
      <c r="J220" s="67"/>
      <c r="K220" s="68"/>
      <c r="L220" s="79"/>
      <c r="M220" s="79"/>
    </row>
    <row r="221" spans="1:13" ht="15.75" x14ac:dyDescent="0.25">
      <c r="A221" s="61"/>
      <c r="B221" s="76"/>
      <c r="C221" s="63" t="str">
        <f t="shared" si="3"/>
        <v/>
      </c>
      <c r="D221" s="37"/>
      <c r="E221" s="65"/>
      <c r="F221" s="77"/>
      <c r="G221" s="62"/>
      <c r="H221" s="76"/>
      <c r="I221" s="78"/>
      <c r="J221" s="67"/>
      <c r="K221" s="68"/>
      <c r="L221" s="79"/>
      <c r="M221" s="79"/>
    </row>
    <row r="222" spans="1:13" ht="15.75" x14ac:dyDescent="0.25">
      <c r="A222" s="61"/>
      <c r="B222" s="76"/>
      <c r="C222" s="63" t="str">
        <f t="shared" si="3"/>
        <v/>
      </c>
      <c r="D222" s="37"/>
      <c r="E222" s="65"/>
      <c r="F222" s="77"/>
      <c r="G222" s="62"/>
      <c r="H222" s="76"/>
      <c r="I222" s="78"/>
      <c r="J222" s="67"/>
      <c r="K222" s="68"/>
      <c r="L222" s="79"/>
      <c r="M222" s="79"/>
    </row>
    <row r="223" spans="1:13" ht="15.75" x14ac:dyDescent="0.25">
      <c r="A223" s="61"/>
      <c r="B223" s="76"/>
      <c r="C223" s="63" t="str">
        <f t="shared" si="3"/>
        <v/>
      </c>
      <c r="D223" s="37"/>
      <c r="E223" s="65"/>
      <c r="F223" s="77"/>
      <c r="G223" s="62"/>
      <c r="H223" s="76"/>
      <c r="I223" s="78"/>
      <c r="J223" s="67"/>
      <c r="K223" s="68"/>
      <c r="L223" s="79"/>
      <c r="M223" s="79"/>
    </row>
    <row r="224" spans="1:13" ht="15.75" x14ac:dyDescent="0.25">
      <c r="A224" s="61"/>
      <c r="B224" s="76"/>
      <c r="C224" s="63" t="str">
        <f t="shared" si="3"/>
        <v/>
      </c>
      <c r="D224" s="37"/>
      <c r="E224" s="65"/>
      <c r="F224" s="77"/>
      <c r="G224" s="62"/>
      <c r="H224" s="76"/>
      <c r="I224" s="78"/>
      <c r="J224" s="67"/>
      <c r="K224" s="68"/>
      <c r="L224" s="79"/>
      <c r="M224" s="79"/>
    </row>
    <row r="225" spans="1:13" ht="15.75" x14ac:dyDescent="0.25">
      <c r="A225" s="61"/>
      <c r="B225" s="76"/>
      <c r="C225" s="63" t="str">
        <f t="shared" si="3"/>
        <v/>
      </c>
      <c r="D225" s="37"/>
      <c r="E225" s="65"/>
      <c r="F225" s="77"/>
      <c r="G225" s="62"/>
      <c r="H225" s="76"/>
      <c r="I225" s="78"/>
      <c r="J225" s="67"/>
      <c r="K225" s="68"/>
      <c r="L225" s="79"/>
      <c r="M225" s="79"/>
    </row>
    <row r="226" spans="1:13" ht="15.75" x14ac:dyDescent="0.25">
      <c r="A226" s="61"/>
      <c r="B226" s="76"/>
      <c r="C226" s="63" t="str">
        <f t="shared" si="3"/>
        <v/>
      </c>
      <c r="D226" s="37"/>
      <c r="E226" s="65"/>
      <c r="F226" s="77"/>
      <c r="G226" s="62"/>
      <c r="H226" s="76"/>
      <c r="I226" s="78"/>
      <c r="J226" s="67"/>
      <c r="K226" s="68"/>
      <c r="L226" s="79"/>
      <c r="M226" s="79"/>
    </row>
    <row r="227" spans="1:13" ht="15.75" x14ac:dyDescent="0.25">
      <c r="A227" s="61"/>
      <c r="B227" s="76"/>
      <c r="C227" s="63" t="str">
        <f t="shared" si="3"/>
        <v/>
      </c>
      <c r="D227" s="37"/>
      <c r="E227" s="65"/>
      <c r="F227" s="77"/>
      <c r="G227" s="62"/>
      <c r="H227" s="76"/>
      <c r="I227" s="78"/>
      <c r="J227" s="67"/>
      <c r="K227" s="68"/>
      <c r="L227" s="79"/>
      <c r="M227" s="79"/>
    </row>
    <row r="228" spans="1:13" ht="15.75" x14ac:dyDescent="0.25">
      <c r="A228" s="61"/>
      <c r="B228" s="76"/>
      <c r="C228" s="63" t="str">
        <f t="shared" si="3"/>
        <v/>
      </c>
      <c r="D228" s="37"/>
      <c r="E228" s="65"/>
      <c r="F228" s="77"/>
      <c r="G228" s="62"/>
      <c r="H228" s="76"/>
      <c r="I228" s="78"/>
      <c r="J228" s="67"/>
      <c r="K228" s="68"/>
      <c r="L228" s="79"/>
      <c r="M228" s="79"/>
    </row>
    <row r="229" spans="1:13" ht="15.75" x14ac:dyDescent="0.25">
      <c r="A229" s="61"/>
      <c r="B229" s="76"/>
      <c r="C229" s="63" t="str">
        <f t="shared" si="3"/>
        <v/>
      </c>
      <c r="D229" s="37"/>
      <c r="E229" s="65"/>
      <c r="F229" s="77"/>
      <c r="G229" s="62"/>
      <c r="H229" s="76"/>
      <c r="I229" s="78"/>
      <c r="J229" s="67"/>
      <c r="K229" s="68"/>
      <c r="L229" s="79"/>
      <c r="M229" s="79"/>
    </row>
    <row r="230" spans="1:13" ht="15.75" x14ac:dyDescent="0.25">
      <c r="A230" s="61"/>
      <c r="B230" s="76"/>
      <c r="C230" s="63" t="str">
        <f t="shared" si="3"/>
        <v/>
      </c>
      <c r="D230" s="37"/>
      <c r="E230" s="65"/>
      <c r="F230" s="77"/>
      <c r="G230" s="62"/>
      <c r="H230" s="76"/>
      <c r="I230" s="78"/>
      <c r="J230" s="67"/>
      <c r="K230" s="68"/>
      <c r="L230" s="79"/>
      <c r="M230" s="79"/>
    </row>
    <row r="231" spans="1:13" ht="15.75" x14ac:dyDescent="0.25">
      <c r="A231" s="61"/>
      <c r="B231" s="76"/>
      <c r="C231" s="63" t="str">
        <f t="shared" si="3"/>
        <v/>
      </c>
      <c r="D231" s="37"/>
      <c r="E231" s="65"/>
      <c r="F231" s="77"/>
      <c r="G231" s="62"/>
      <c r="H231" s="76"/>
      <c r="I231" s="78"/>
      <c r="J231" s="67"/>
      <c r="K231" s="68"/>
      <c r="L231" s="79"/>
      <c r="M231" s="79"/>
    </row>
    <row r="232" spans="1:13" ht="15.75" x14ac:dyDescent="0.25">
      <c r="A232" s="61"/>
      <c r="B232" s="76"/>
      <c r="C232" s="63" t="str">
        <f t="shared" si="3"/>
        <v/>
      </c>
      <c r="D232" s="37"/>
      <c r="E232" s="65"/>
      <c r="F232" s="77"/>
      <c r="G232" s="62"/>
      <c r="H232" s="76"/>
      <c r="I232" s="78"/>
      <c r="J232" s="67"/>
      <c r="K232" s="68"/>
      <c r="L232" s="79"/>
      <c r="M232" s="79"/>
    </row>
    <row r="233" spans="1:13" ht="15.75" x14ac:dyDescent="0.25">
      <c r="A233" s="61"/>
      <c r="B233" s="76"/>
      <c r="C233" s="63" t="str">
        <f t="shared" si="3"/>
        <v/>
      </c>
      <c r="D233" s="37"/>
      <c r="E233" s="65"/>
      <c r="F233" s="77"/>
      <c r="G233" s="62"/>
      <c r="H233" s="76"/>
      <c r="I233" s="78"/>
      <c r="J233" s="67"/>
      <c r="K233" s="68"/>
      <c r="L233" s="79"/>
      <c r="M233" s="79"/>
    </row>
    <row r="234" spans="1:13" ht="15.75" x14ac:dyDescent="0.25">
      <c r="A234" s="61"/>
      <c r="B234" s="76"/>
      <c r="C234" s="63" t="str">
        <f t="shared" si="3"/>
        <v/>
      </c>
      <c r="D234" s="37"/>
      <c r="E234" s="65"/>
      <c r="F234" s="77"/>
      <c r="G234" s="62"/>
      <c r="H234" s="76"/>
      <c r="I234" s="78"/>
      <c r="J234" s="67"/>
      <c r="K234" s="68"/>
      <c r="L234" s="79"/>
      <c r="M234" s="79"/>
    </row>
    <row r="235" spans="1:13" ht="15.75" x14ac:dyDescent="0.25">
      <c r="A235" s="61"/>
      <c r="B235" s="76"/>
      <c r="C235" s="63" t="str">
        <f t="shared" si="3"/>
        <v/>
      </c>
      <c r="D235" s="37"/>
      <c r="E235" s="65"/>
      <c r="F235" s="77"/>
      <c r="G235" s="62"/>
      <c r="H235" s="76"/>
      <c r="I235" s="78"/>
      <c r="J235" s="67"/>
      <c r="K235" s="68"/>
      <c r="L235" s="79"/>
      <c r="M235" s="79"/>
    </row>
    <row r="236" spans="1:13" ht="15.75" x14ac:dyDescent="0.25">
      <c r="A236" s="61"/>
      <c r="B236" s="76"/>
      <c r="C236" s="63" t="str">
        <f t="shared" si="3"/>
        <v/>
      </c>
      <c r="D236" s="37"/>
      <c r="E236" s="65"/>
      <c r="F236" s="77"/>
      <c r="G236" s="62"/>
      <c r="H236" s="76"/>
      <c r="I236" s="78"/>
      <c r="J236" s="67"/>
      <c r="K236" s="68"/>
      <c r="L236" s="79"/>
      <c r="M236" s="79"/>
    </row>
    <row r="237" spans="1:13" ht="15.75" x14ac:dyDescent="0.25">
      <c r="A237" s="61"/>
      <c r="B237" s="76"/>
      <c r="C237" s="63" t="str">
        <f t="shared" si="3"/>
        <v/>
      </c>
      <c r="D237" s="37"/>
      <c r="E237" s="65"/>
      <c r="F237" s="77"/>
      <c r="G237" s="62"/>
      <c r="H237" s="76"/>
      <c r="I237" s="78"/>
      <c r="J237" s="67"/>
      <c r="K237" s="68"/>
      <c r="L237" s="79"/>
      <c r="M237" s="79"/>
    </row>
    <row r="238" spans="1:13" ht="15.75" x14ac:dyDescent="0.25">
      <c r="A238" s="61"/>
      <c r="B238" s="76"/>
      <c r="C238" s="63" t="str">
        <f t="shared" si="3"/>
        <v/>
      </c>
      <c r="D238" s="37"/>
      <c r="E238" s="65"/>
      <c r="F238" s="77"/>
      <c r="G238" s="62"/>
      <c r="H238" s="76"/>
      <c r="I238" s="78"/>
      <c r="J238" s="67"/>
      <c r="K238" s="68"/>
      <c r="L238" s="79"/>
      <c r="M238" s="79"/>
    </row>
    <row r="239" spans="1:13" ht="15.75" x14ac:dyDescent="0.25">
      <c r="A239" s="61"/>
      <c r="B239" s="76"/>
      <c r="C239" s="63" t="str">
        <f t="shared" si="3"/>
        <v/>
      </c>
      <c r="D239" s="37"/>
      <c r="E239" s="65"/>
      <c r="F239" s="77"/>
      <c r="G239" s="62"/>
      <c r="H239" s="76"/>
      <c r="I239" s="78"/>
      <c r="J239" s="67"/>
      <c r="K239" s="68"/>
      <c r="L239" s="79"/>
      <c r="M239" s="79"/>
    </row>
    <row r="240" spans="1:13" ht="15.75" x14ac:dyDescent="0.25">
      <c r="A240" s="61"/>
      <c r="B240" s="76"/>
      <c r="C240" s="63" t="str">
        <f t="shared" si="3"/>
        <v/>
      </c>
      <c r="D240" s="37"/>
      <c r="E240" s="65"/>
      <c r="F240" s="77"/>
      <c r="G240" s="62"/>
      <c r="H240" s="76"/>
      <c r="I240" s="78"/>
      <c r="J240" s="67"/>
      <c r="K240" s="68"/>
      <c r="L240" s="79"/>
      <c r="M240" s="79"/>
    </row>
    <row r="241" spans="1:13" ht="15.75" x14ac:dyDescent="0.25">
      <c r="A241" s="61"/>
      <c r="B241" s="76"/>
      <c r="C241" s="63" t="str">
        <f t="shared" si="3"/>
        <v/>
      </c>
      <c r="D241" s="37"/>
      <c r="E241" s="65"/>
      <c r="F241" s="77"/>
      <c r="G241" s="62"/>
      <c r="H241" s="76"/>
      <c r="I241" s="78"/>
      <c r="J241" s="67"/>
      <c r="K241" s="68"/>
      <c r="L241" s="79"/>
      <c r="M241" s="79"/>
    </row>
    <row r="242" spans="1:13" ht="15.75" x14ac:dyDescent="0.25">
      <c r="A242" s="61"/>
      <c r="B242" s="76"/>
      <c r="C242" s="63" t="str">
        <f t="shared" si="3"/>
        <v/>
      </c>
      <c r="D242" s="37"/>
      <c r="E242" s="65"/>
      <c r="F242" s="77"/>
      <c r="G242" s="62"/>
      <c r="H242" s="76"/>
      <c r="I242" s="78"/>
      <c r="J242" s="67"/>
      <c r="K242" s="68"/>
      <c r="L242" s="79"/>
      <c r="M242" s="79"/>
    </row>
    <row r="243" spans="1:13" ht="15.75" x14ac:dyDescent="0.25">
      <c r="A243" s="61"/>
      <c r="B243" s="76"/>
      <c r="C243" s="63" t="str">
        <f t="shared" si="3"/>
        <v/>
      </c>
      <c r="D243" s="37"/>
      <c r="E243" s="65"/>
      <c r="F243" s="77"/>
      <c r="G243" s="62"/>
      <c r="H243" s="76"/>
      <c r="I243" s="78"/>
      <c r="J243" s="67"/>
      <c r="K243" s="68"/>
      <c r="L243" s="79"/>
      <c r="M243" s="79"/>
    </row>
    <row r="244" spans="1:13" ht="15.75" x14ac:dyDescent="0.25">
      <c r="A244" s="61"/>
      <c r="B244" s="76"/>
      <c r="C244" s="63" t="str">
        <f t="shared" si="3"/>
        <v/>
      </c>
      <c r="D244" s="37"/>
      <c r="E244" s="65"/>
      <c r="F244" s="77"/>
      <c r="G244" s="62"/>
      <c r="H244" s="76"/>
      <c r="I244" s="78"/>
      <c r="J244" s="67"/>
      <c r="K244" s="68"/>
      <c r="L244" s="79"/>
      <c r="M244" s="79"/>
    </row>
    <row r="245" spans="1:13" ht="15.75" x14ac:dyDescent="0.25">
      <c r="A245" s="61"/>
      <c r="B245" s="76"/>
      <c r="C245" s="63" t="str">
        <f t="shared" si="3"/>
        <v/>
      </c>
      <c r="D245" s="37"/>
      <c r="E245" s="65"/>
      <c r="F245" s="77"/>
      <c r="G245" s="62"/>
      <c r="H245" s="76"/>
      <c r="I245" s="78"/>
      <c r="J245" s="67"/>
      <c r="K245" s="68"/>
      <c r="L245" s="79"/>
      <c r="M245" s="79"/>
    </row>
    <row r="246" spans="1:13" ht="15.75" x14ac:dyDescent="0.25">
      <c r="A246" s="61"/>
      <c r="B246" s="76"/>
      <c r="C246" s="63" t="str">
        <f t="shared" si="3"/>
        <v/>
      </c>
      <c r="D246" s="37"/>
      <c r="E246" s="65"/>
      <c r="F246" s="77"/>
      <c r="G246" s="62"/>
      <c r="H246" s="76"/>
      <c r="I246" s="78"/>
      <c r="J246" s="67"/>
      <c r="K246" s="68"/>
      <c r="L246" s="79"/>
      <c r="M246" s="79"/>
    </row>
    <row r="247" spans="1:13" ht="15.75" x14ac:dyDescent="0.25">
      <c r="A247" s="61"/>
      <c r="B247" s="76"/>
      <c r="C247" s="63" t="str">
        <f t="shared" si="3"/>
        <v/>
      </c>
      <c r="D247" s="37"/>
      <c r="E247" s="65"/>
      <c r="F247" s="77"/>
      <c r="G247" s="62"/>
      <c r="H247" s="76"/>
      <c r="I247" s="78"/>
      <c r="J247" s="67"/>
      <c r="K247" s="68"/>
      <c r="L247" s="79"/>
      <c r="M247" s="79"/>
    </row>
    <row r="248" spans="1:13" ht="15.75" x14ac:dyDescent="0.25">
      <c r="A248" s="61"/>
      <c r="B248" s="76"/>
      <c r="C248" s="63" t="str">
        <f t="shared" si="3"/>
        <v/>
      </c>
      <c r="D248" s="37"/>
      <c r="E248" s="65"/>
      <c r="F248" s="77"/>
      <c r="G248" s="62"/>
      <c r="H248" s="76"/>
      <c r="I248" s="78"/>
      <c r="J248" s="67"/>
      <c r="K248" s="68"/>
      <c r="L248" s="79"/>
      <c r="M248" s="79"/>
    </row>
    <row r="249" spans="1:13" ht="15.75" x14ac:dyDescent="0.25">
      <c r="A249" s="61"/>
      <c r="B249" s="76"/>
      <c r="C249" s="63" t="str">
        <f t="shared" si="3"/>
        <v/>
      </c>
      <c r="D249" s="37"/>
      <c r="E249" s="65"/>
      <c r="F249" s="77"/>
      <c r="G249" s="62"/>
      <c r="H249" s="76"/>
      <c r="I249" s="78"/>
      <c r="J249" s="67"/>
      <c r="K249" s="68"/>
      <c r="L249" s="79"/>
      <c r="M249" s="79"/>
    </row>
    <row r="250" spans="1:13" ht="15.75" x14ac:dyDescent="0.25">
      <c r="A250" s="61"/>
      <c r="B250" s="76"/>
      <c r="C250" s="63" t="str">
        <f t="shared" si="3"/>
        <v/>
      </c>
      <c r="D250" s="37"/>
      <c r="E250" s="65"/>
      <c r="F250" s="77"/>
      <c r="G250" s="62"/>
      <c r="H250" s="76"/>
      <c r="I250" s="78"/>
      <c r="J250" s="67"/>
      <c r="K250" s="68"/>
      <c r="L250" s="79"/>
      <c r="M250" s="79"/>
    </row>
    <row r="251" spans="1:13" x14ac:dyDescent="0.25">
      <c r="A251" s="80"/>
      <c r="B251" s="76"/>
      <c r="C251" s="76"/>
      <c r="D251" s="79"/>
      <c r="E251" s="80"/>
      <c r="F251" s="80"/>
      <c r="G251" s="62"/>
      <c r="H251" s="76"/>
      <c r="I251" s="78"/>
      <c r="J251" s="81"/>
      <c r="K251" s="68"/>
      <c r="L251" s="79"/>
      <c r="M251" s="79"/>
    </row>
    <row r="252" spans="1:13" x14ac:dyDescent="0.25">
      <c r="A252" s="80"/>
      <c r="B252" s="76"/>
      <c r="C252" s="76"/>
      <c r="D252" s="79"/>
      <c r="E252" s="80"/>
      <c r="F252" s="80"/>
      <c r="G252" s="62"/>
      <c r="H252" s="76"/>
      <c r="I252" s="78"/>
      <c r="J252" s="81"/>
      <c r="K252" s="68"/>
      <c r="L252" s="79"/>
      <c r="M252" s="79"/>
    </row>
    <row r="253" spans="1:13" x14ac:dyDescent="0.25">
      <c r="A253" s="80"/>
      <c r="B253" s="76"/>
      <c r="C253" s="76"/>
      <c r="D253" s="79"/>
      <c r="E253" s="80"/>
      <c r="F253" s="80"/>
      <c r="G253" s="62"/>
      <c r="H253" s="76"/>
      <c r="I253" s="78"/>
      <c r="J253" s="81"/>
      <c r="K253" s="68"/>
      <c r="L253" s="79"/>
      <c r="M253" s="79"/>
    </row>
    <row r="254" spans="1:13" x14ac:dyDescent="0.25">
      <c r="A254" s="80"/>
      <c r="B254" s="76"/>
      <c r="C254" s="76"/>
      <c r="D254" s="79"/>
      <c r="E254" s="80"/>
      <c r="F254" s="80"/>
      <c r="G254" s="62"/>
      <c r="H254" s="76"/>
      <c r="I254" s="78"/>
      <c r="J254" s="81"/>
      <c r="K254" s="68"/>
      <c r="L254" s="79"/>
      <c r="M254" s="79"/>
    </row>
    <row r="255" spans="1:13" x14ac:dyDescent="0.25">
      <c r="A255" s="80"/>
      <c r="B255" s="76"/>
      <c r="C255" s="76"/>
      <c r="D255" s="79"/>
      <c r="E255" s="80"/>
      <c r="F255" s="80"/>
      <c r="G255" s="62"/>
      <c r="H255" s="76"/>
      <c r="I255" s="78"/>
      <c r="J255" s="81"/>
      <c r="K255" s="68"/>
      <c r="L255" s="79"/>
      <c r="M255" s="79"/>
    </row>
    <row r="256" spans="1:13" x14ac:dyDescent="0.25">
      <c r="A256" s="80"/>
      <c r="B256" s="76"/>
      <c r="C256" s="76"/>
      <c r="D256" s="79"/>
      <c r="E256" s="80"/>
      <c r="F256" s="80"/>
      <c r="G256" s="62"/>
      <c r="H256" s="76"/>
      <c r="I256" s="78"/>
      <c r="J256" s="81"/>
      <c r="K256" s="68"/>
      <c r="L256" s="79"/>
      <c r="M256" s="79"/>
    </row>
    <row r="257" spans="1:13" x14ac:dyDescent="0.25">
      <c r="A257" s="80"/>
      <c r="B257" s="76"/>
      <c r="C257" s="76"/>
      <c r="D257" s="79"/>
      <c r="E257" s="80"/>
      <c r="F257" s="80"/>
      <c r="G257" s="62"/>
      <c r="H257" s="76"/>
      <c r="I257" s="78"/>
      <c r="J257" s="81"/>
      <c r="K257" s="68"/>
      <c r="L257" s="79"/>
      <c r="M257" s="79"/>
    </row>
    <row r="258" spans="1:13" x14ac:dyDescent="0.25">
      <c r="A258" s="80"/>
      <c r="B258" s="76"/>
      <c r="C258" s="76"/>
      <c r="D258" s="79"/>
      <c r="E258" s="80"/>
      <c r="F258" s="80"/>
      <c r="G258" s="62"/>
      <c r="H258" s="76"/>
      <c r="I258" s="78"/>
      <c r="J258" s="81" t="str">
        <f t="shared" ref="J258:J314" si="4">IF(OR(I258="",B259=""),"",B259-H258)</f>
        <v/>
      </c>
      <c r="K258" s="68"/>
      <c r="L258" s="79"/>
      <c r="M258" s="79"/>
    </row>
    <row r="259" spans="1:13" x14ac:dyDescent="0.25">
      <c r="A259" s="80"/>
      <c r="B259" s="76"/>
      <c r="C259" s="76"/>
      <c r="D259" s="79"/>
      <c r="E259" s="80"/>
      <c r="F259" s="80"/>
      <c r="G259" s="62"/>
      <c r="H259" s="76"/>
      <c r="I259" s="78"/>
      <c r="J259" s="81" t="str">
        <f t="shared" si="4"/>
        <v/>
      </c>
      <c r="K259" s="68"/>
      <c r="L259" s="79"/>
      <c r="M259" s="79"/>
    </row>
    <row r="260" spans="1:13" x14ac:dyDescent="0.25">
      <c r="A260" s="80"/>
      <c r="B260" s="76"/>
      <c r="C260" s="76"/>
      <c r="D260" s="79"/>
      <c r="E260" s="80"/>
      <c r="F260" s="80"/>
      <c r="G260" s="80"/>
      <c r="H260" s="76"/>
      <c r="I260" s="78"/>
      <c r="J260" s="81" t="str">
        <f t="shared" si="4"/>
        <v/>
      </c>
      <c r="K260" s="68"/>
      <c r="L260" s="79"/>
      <c r="M260" s="79"/>
    </row>
    <row r="261" spans="1:13" x14ac:dyDescent="0.25">
      <c r="A261" s="80"/>
      <c r="B261" s="76"/>
      <c r="C261" s="76"/>
      <c r="D261" s="79"/>
      <c r="E261" s="80"/>
      <c r="F261" s="80"/>
      <c r="G261" s="80"/>
      <c r="H261" s="76"/>
      <c r="I261" s="78"/>
      <c r="J261" s="81" t="str">
        <f t="shared" si="4"/>
        <v/>
      </c>
      <c r="K261" s="68"/>
      <c r="L261" s="79"/>
      <c r="M261" s="79"/>
    </row>
    <row r="262" spans="1:13" x14ac:dyDescent="0.25">
      <c r="A262" s="80"/>
      <c r="B262" s="76"/>
      <c r="C262" s="76"/>
      <c r="D262" s="79"/>
      <c r="E262" s="80"/>
      <c r="F262" s="80"/>
      <c r="G262" s="80"/>
      <c r="H262" s="76"/>
      <c r="I262" s="78"/>
      <c r="J262" s="81" t="str">
        <f t="shared" si="4"/>
        <v/>
      </c>
      <c r="K262" s="68"/>
      <c r="L262" s="79"/>
      <c r="M262" s="79"/>
    </row>
    <row r="263" spans="1:13" x14ac:dyDescent="0.25">
      <c r="A263" s="80"/>
      <c r="B263" s="76"/>
      <c r="C263" s="76"/>
      <c r="D263" s="79"/>
      <c r="E263" s="80"/>
      <c r="F263" s="80"/>
      <c r="G263" s="80"/>
      <c r="H263" s="76"/>
      <c r="I263" s="78"/>
      <c r="J263" s="81" t="str">
        <f t="shared" si="4"/>
        <v/>
      </c>
      <c r="K263" s="68"/>
      <c r="L263" s="79"/>
      <c r="M263" s="79"/>
    </row>
    <row r="264" spans="1:13" x14ac:dyDescent="0.25">
      <c r="A264" s="80"/>
      <c r="B264" s="76"/>
      <c r="C264" s="76"/>
      <c r="D264" s="79"/>
      <c r="E264" s="80"/>
      <c r="F264" s="80"/>
      <c r="G264" s="80"/>
      <c r="H264" s="76"/>
      <c r="I264" s="78"/>
      <c r="J264" s="81" t="str">
        <f t="shared" si="4"/>
        <v/>
      </c>
      <c r="K264" s="68"/>
      <c r="L264" s="79"/>
      <c r="M264" s="79"/>
    </row>
    <row r="265" spans="1:13" x14ac:dyDescent="0.25">
      <c r="A265" s="80"/>
      <c r="B265" s="76"/>
      <c r="C265" s="76"/>
      <c r="D265" s="79"/>
      <c r="E265" s="80"/>
      <c r="F265" s="80"/>
      <c r="G265" s="80"/>
      <c r="H265" s="76"/>
      <c r="I265" s="78"/>
      <c r="J265" s="81" t="str">
        <f t="shared" si="4"/>
        <v/>
      </c>
      <c r="K265" s="68"/>
      <c r="L265" s="79"/>
      <c r="M265" s="79"/>
    </row>
    <row r="266" spans="1:13" x14ac:dyDescent="0.25">
      <c r="A266" s="80"/>
      <c r="B266" s="76"/>
      <c r="C266" s="76"/>
      <c r="D266" s="79"/>
      <c r="E266" s="80"/>
      <c r="F266" s="80"/>
      <c r="G266" s="80"/>
      <c r="H266" s="76"/>
      <c r="I266" s="78"/>
      <c r="J266" s="81" t="str">
        <f t="shared" si="4"/>
        <v/>
      </c>
      <c r="K266" s="68"/>
      <c r="L266" s="79"/>
      <c r="M266" s="79"/>
    </row>
    <row r="267" spans="1:13" x14ac:dyDescent="0.25">
      <c r="A267" s="80"/>
      <c r="B267" s="76"/>
      <c r="C267" s="76"/>
      <c r="D267" s="79"/>
      <c r="E267" s="80"/>
      <c r="F267" s="80"/>
      <c r="G267" s="80"/>
      <c r="H267" s="76"/>
      <c r="I267" s="78"/>
      <c r="J267" s="81" t="str">
        <f t="shared" si="4"/>
        <v/>
      </c>
      <c r="K267" s="68"/>
      <c r="L267" s="79"/>
      <c r="M267" s="79"/>
    </row>
    <row r="268" spans="1:13" x14ac:dyDescent="0.25">
      <c r="A268" s="80"/>
      <c r="B268" s="76"/>
      <c r="C268" s="76"/>
      <c r="D268" s="79"/>
      <c r="E268" s="80"/>
      <c r="F268" s="80"/>
      <c r="G268" s="80"/>
      <c r="H268" s="76"/>
      <c r="I268" s="78"/>
      <c r="J268" s="81" t="str">
        <f t="shared" si="4"/>
        <v/>
      </c>
      <c r="K268" s="68"/>
      <c r="L268" s="79"/>
      <c r="M268" s="79"/>
    </row>
    <row r="269" spans="1:13" x14ac:dyDescent="0.25">
      <c r="A269" s="80"/>
      <c r="B269" s="76"/>
      <c r="C269" s="76"/>
      <c r="D269" s="79"/>
      <c r="E269" s="80"/>
      <c r="F269" s="80"/>
      <c r="G269" s="80"/>
      <c r="H269" s="76"/>
      <c r="I269" s="78"/>
      <c r="J269" s="81" t="str">
        <f t="shared" si="4"/>
        <v/>
      </c>
      <c r="K269" s="68"/>
      <c r="L269" s="79"/>
      <c r="M269" s="79"/>
    </row>
    <row r="270" spans="1:13" x14ac:dyDescent="0.25">
      <c r="A270" s="80"/>
      <c r="B270" s="76"/>
      <c r="C270" s="76"/>
      <c r="D270" s="79"/>
      <c r="E270" s="80"/>
      <c r="F270" s="80"/>
      <c r="G270" s="80"/>
      <c r="H270" s="76"/>
      <c r="I270" s="78"/>
      <c r="J270" s="81" t="str">
        <f t="shared" si="4"/>
        <v/>
      </c>
      <c r="K270" s="68"/>
      <c r="L270" s="79"/>
      <c r="M270" s="79"/>
    </row>
    <row r="271" spans="1:13" x14ac:dyDescent="0.25">
      <c r="A271" s="80"/>
      <c r="B271" s="76"/>
      <c r="C271" s="76"/>
      <c r="D271" s="79"/>
      <c r="E271" s="80"/>
      <c r="F271" s="80"/>
      <c r="G271" s="80"/>
      <c r="H271" s="76"/>
      <c r="I271" s="78"/>
      <c r="J271" s="81" t="str">
        <f t="shared" si="4"/>
        <v/>
      </c>
      <c r="K271" s="68"/>
      <c r="L271" s="79"/>
      <c r="M271" s="79"/>
    </row>
    <row r="272" spans="1:13" x14ac:dyDescent="0.25">
      <c r="A272" s="80"/>
      <c r="B272" s="76"/>
      <c r="C272" s="76"/>
      <c r="D272" s="79"/>
      <c r="E272" s="80"/>
      <c r="F272" s="80"/>
      <c r="G272" s="80"/>
      <c r="H272" s="76"/>
      <c r="I272" s="78"/>
      <c r="J272" s="81" t="str">
        <f t="shared" si="4"/>
        <v/>
      </c>
      <c r="K272" s="68"/>
      <c r="L272" s="79"/>
      <c r="M272" s="79"/>
    </row>
    <row r="273" spans="1:13" x14ac:dyDescent="0.25">
      <c r="A273" s="80"/>
      <c r="B273" s="76"/>
      <c r="C273" s="76"/>
      <c r="D273" s="79"/>
      <c r="E273" s="80"/>
      <c r="F273" s="80"/>
      <c r="G273" s="80"/>
      <c r="H273" s="76"/>
      <c r="I273" s="78"/>
      <c r="J273" s="81" t="str">
        <f t="shared" si="4"/>
        <v/>
      </c>
      <c r="K273" s="68"/>
      <c r="L273" s="79"/>
      <c r="M273" s="79"/>
    </row>
    <row r="274" spans="1:13" x14ac:dyDescent="0.25">
      <c r="A274" s="80"/>
      <c r="B274" s="76"/>
      <c r="C274" s="76"/>
      <c r="D274" s="79"/>
      <c r="E274" s="80"/>
      <c r="F274" s="80"/>
      <c r="G274" s="80"/>
      <c r="H274" s="76"/>
      <c r="I274" s="78"/>
      <c r="J274" s="81" t="str">
        <f t="shared" si="4"/>
        <v/>
      </c>
      <c r="K274" s="68"/>
      <c r="L274" s="79"/>
      <c r="M274" s="79"/>
    </row>
    <row r="275" spans="1:13" x14ac:dyDescent="0.25">
      <c r="A275" s="80"/>
      <c r="B275" s="76"/>
      <c r="C275" s="76"/>
      <c r="D275" s="79"/>
      <c r="E275" s="80"/>
      <c r="F275" s="80"/>
      <c r="G275" s="80"/>
      <c r="H275" s="76"/>
      <c r="I275" s="78"/>
      <c r="J275" s="81" t="str">
        <f t="shared" si="4"/>
        <v/>
      </c>
      <c r="K275" s="68"/>
      <c r="L275" s="79"/>
      <c r="M275" s="79"/>
    </row>
    <row r="276" spans="1:13" x14ac:dyDescent="0.25">
      <c r="A276" s="80"/>
      <c r="B276" s="76"/>
      <c r="C276" s="76"/>
      <c r="D276" s="79"/>
      <c r="E276" s="80"/>
      <c r="F276" s="80"/>
      <c r="G276" s="80"/>
      <c r="H276" s="76"/>
      <c r="I276" s="78"/>
      <c r="J276" s="81" t="str">
        <f t="shared" si="4"/>
        <v/>
      </c>
      <c r="K276" s="68"/>
      <c r="L276" s="79"/>
      <c r="M276" s="79"/>
    </row>
    <row r="277" spans="1:13" x14ac:dyDescent="0.25">
      <c r="A277" s="80"/>
      <c r="B277" s="76"/>
      <c r="C277" s="76"/>
      <c r="D277" s="79"/>
      <c r="E277" s="80"/>
      <c r="F277" s="80"/>
      <c r="G277" s="80"/>
      <c r="H277" s="76"/>
      <c r="I277" s="78"/>
      <c r="J277" s="81" t="str">
        <f t="shared" si="4"/>
        <v/>
      </c>
      <c r="K277" s="68"/>
      <c r="L277" s="79"/>
      <c r="M277" s="79"/>
    </row>
    <row r="278" spans="1:13" x14ac:dyDescent="0.25">
      <c r="A278" s="80"/>
      <c r="B278" s="76"/>
      <c r="C278" s="76"/>
      <c r="D278" s="79"/>
      <c r="E278" s="80"/>
      <c r="F278" s="80"/>
      <c r="G278" s="80"/>
      <c r="H278" s="76"/>
      <c r="I278" s="78"/>
      <c r="J278" s="81" t="str">
        <f t="shared" si="4"/>
        <v/>
      </c>
      <c r="K278" s="68"/>
      <c r="L278" s="79"/>
      <c r="M278" s="79"/>
    </row>
    <row r="279" spans="1:13" x14ac:dyDescent="0.25">
      <c r="A279" s="80"/>
      <c r="B279" s="76"/>
      <c r="C279" s="76"/>
      <c r="D279" s="79"/>
      <c r="E279" s="80"/>
      <c r="F279" s="80"/>
      <c r="G279" s="80"/>
      <c r="H279" s="76"/>
      <c r="I279" s="78"/>
      <c r="J279" s="81" t="str">
        <f t="shared" si="4"/>
        <v/>
      </c>
      <c r="K279" s="68"/>
      <c r="L279" s="79"/>
      <c r="M279" s="79"/>
    </row>
    <row r="280" spans="1:13" x14ac:dyDescent="0.25">
      <c r="A280" s="80"/>
      <c r="B280" s="76"/>
      <c r="C280" s="76"/>
      <c r="D280" s="79"/>
      <c r="E280" s="80"/>
      <c r="F280" s="80"/>
      <c r="G280" s="80"/>
      <c r="H280" s="76"/>
      <c r="I280" s="78"/>
      <c r="J280" s="81" t="str">
        <f t="shared" si="4"/>
        <v/>
      </c>
      <c r="K280" s="68"/>
      <c r="L280" s="79"/>
      <c r="M280" s="79"/>
    </row>
    <row r="281" spans="1:13" x14ac:dyDescent="0.25">
      <c r="A281" s="80"/>
      <c r="B281" s="76"/>
      <c r="C281" s="76"/>
      <c r="D281" s="79"/>
      <c r="E281" s="80"/>
      <c r="F281" s="80"/>
      <c r="G281" s="80"/>
      <c r="H281" s="76"/>
      <c r="I281" s="78"/>
      <c r="J281" s="81" t="str">
        <f t="shared" si="4"/>
        <v/>
      </c>
      <c r="K281" s="68"/>
      <c r="L281" s="79"/>
      <c r="M281" s="79"/>
    </row>
    <row r="282" spans="1:13" x14ac:dyDescent="0.25">
      <c r="A282" s="80"/>
      <c r="B282" s="76"/>
      <c r="C282" s="76"/>
      <c r="D282" s="79"/>
      <c r="E282" s="80"/>
      <c r="F282" s="80"/>
      <c r="G282" s="80"/>
      <c r="H282" s="76"/>
      <c r="I282" s="78"/>
      <c r="J282" s="81" t="str">
        <f t="shared" si="4"/>
        <v/>
      </c>
      <c r="K282" s="68"/>
      <c r="L282" s="79"/>
      <c r="M282" s="79"/>
    </row>
    <row r="283" spans="1:13" x14ac:dyDescent="0.25">
      <c r="A283" s="80"/>
      <c r="B283" s="76"/>
      <c r="C283" s="76"/>
      <c r="D283" s="79"/>
      <c r="E283" s="80"/>
      <c r="F283" s="80"/>
      <c r="G283" s="80"/>
      <c r="H283" s="76"/>
      <c r="I283" s="78"/>
      <c r="J283" s="81" t="str">
        <f t="shared" si="4"/>
        <v/>
      </c>
      <c r="K283" s="68"/>
      <c r="L283" s="79"/>
      <c r="M283" s="79"/>
    </row>
    <row r="284" spans="1:13" x14ac:dyDescent="0.25">
      <c r="A284" s="80"/>
      <c r="B284" s="76"/>
      <c r="C284" s="76"/>
      <c r="D284" s="79"/>
      <c r="E284" s="80"/>
      <c r="F284" s="80"/>
      <c r="G284" s="80"/>
      <c r="H284" s="76"/>
      <c r="I284" s="78"/>
      <c r="J284" s="81" t="str">
        <f t="shared" si="4"/>
        <v/>
      </c>
      <c r="K284" s="68"/>
      <c r="L284" s="79"/>
      <c r="M284" s="79"/>
    </row>
    <row r="285" spans="1:13" x14ac:dyDescent="0.25">
      <c r="A285" s="80"/>
      <c r="B285" s="76"/>
      <c r="C285" s="76"/>
      <c r="D285" s="79"/>
      <c r="E285" s="80"/>
      <c r="F285" s="80"/>
      <c r="G285" s="80"/>
      <c r="H285" s="76"/>
      <c r="I285" s="78"/>
      <c r="J285" s="81" t="str">
        <f t="shared" si="4"/>
        <v/>
      </c>
      <c r="K285" s="68"/>
      <c r="L285" s="79"/>
      <c r="M285" s="79"/>
    </row>
    <row r="286" spans="1:13" x14ac:dyDescent="0.25">
      <c r="A286" s="80"/>
      <c r="B286" s="76"/>
      <c r="C286" s="76"/>
      <c r="D286" s="79"/>
      <c r="E286" s="80"/>
      <c r="F286" s="80"/>
      <c r="G286" s="80"/>
      <c r="H286" s="76"/>
      <c r="I286" s="78"/>
      <c r="J286" s="81" t="str">
        <f t="shared" si="4"/>
        <v/>
      </c>
      <c r="K286" s="68"/>
      <c r="L286" s="79"/>
      <c r="M286" s="79"/>
    </row>
    <row r="287" spans="1:13" x14ac:dyDescent="0.25">
      <c r="A287" s="80"/>
      <c r="B287" s="76"/>
      <c r="C287" s="76"/>
      <c r="D287" s="79"/>
      <c r="E287" s="80"/>
      <c r="F287" s="80"/>
      <c r="G287" s="80"/>
      <c r="H287" s="76"/>
      <c r="I287" s="78"/>
      <c r="J287" s="81" t="str">
        <f t="shared" si="4"/>
        <v/>
      </c>
      <c r="K287" s="68"/>
      <c r="L287" s="79"/>
      <c r="M287" s="79"/>
    </row>
    <row r="288" spans="1:13" x14ac:dyDescent="0.25">
      <c r="A288" s="80"/>
      <c r="B288" s="76"/>
      <c r="C288" s="76"/>
      <c r="D288" s="79"/>
      <c r="E288" s="80"/>
      <c r="F288" s="80"/>
      <c r="G288" s="80"/>
      <c r="H288" s="76"/>
      <c r="I288" s="78"/>
      <c r="J288" s="81" t="str">
        <f t="shared" si="4"/>
        <v/>
      </c>
      <c r="K288" s="68"/>
      <c r="L288" s="79"/>
      <c r="M288" s="79"/>
    </row>
    <row r="289" spans="1:13" x14ac:dyDescent="0.25">
      <c r="A289" s="80"/>
      <c r="B289" s="76"/>
      <c r="C289" s="76"/>
      <c r="D289" s="79"/>
      <c r="E289" s="80"/>
      <c r="F289" s="80"/>
      <c r="G289" s="80"/>
      <c r="H289" s="76"/>
      <c r="I289" s="78"/>
      <c r="J289" s="81" t="str">
        <f t="shared" si="4"/>
        <v/>
      </c>
      <c r="K289" s="68"/>
      <c r="L289" s="79"/>
      <c r="M289" s="79"/>
    </row>
    <row r="290" spans="1:13" x14ac:dyDescent="0.25">
      <c r="A290" s="80"/>
      <c r="B290" s="76"/>
      <c r="C290" s="76"/>
      <c r="D290" s="79"/>
      <c r="E290" s="80"/>
      <c r="F290" s="80"/>
      <c r="G290" s="80"/>
      <c r="H290" s="76"/>
      <c r="I290" s="78"/>
      <c r="J290" s="81" t="str">
        <f t="shared" si="4"/>
        <v/>
      </c>
      <c r="K290" s="68"/>
      <c r="L290" s="79"/>
      <c r="M290" s="79"/>
    </row>
    <row r="291" spans="1:13" x14ac:dyDescent="0.25">
      <c r="A291" s="80"/>
      <c r="B291" s="76"/>
      <c r="C291" s="76"/>
      <c r="D291" s="79"/>
      <c r="E291" s="80"/>
      <c r="F291" s="80"/>
      <c r="G291" s="80"/>
      <c r="H291" s="76"/>
      <c r="I291" s="78"/>
      <c r="J291" s="81" t="str">
        <f t="shared" si="4"/>
        <v/>
      </c>
      <c r="K291" s="68"/>
      <c r="L291" s="79"/>
      <c r="M291" s="79"/>
    </row>
    <row r="292" spans="1:13" x14ac:dyDescent="0.25">
      <c r="A292" s="80"/>
      <c r="B292" s="76"/>
      <c r="C292" s="76"/>
      <c r="D292" s="79"/>
      <c r="E292" s="80"/>
      <c r="F292" s="80"/>
      <c r="G292" s="80"/>
      <c r="H292" s="76"/>
      <c r="I292" s="78"/>
      <c r="J292" s="81" t="str">
        <f t="shared" si="4"/>
        <v/>
      </c>
      <c r="K292" s="68"/>
      <c r="L292" s="79"/>
      <c r="M292" s="79"/>
    </row>
    <row r="293" spans="1:13" x14ac:dyDescent="0.25">
      <c r="A293" s="80"/>
      <c r="B293" s="76"/>
      <c r="C293" s="76"/>
      <c r="D293" s="79"/>
      <c r="E293" s="80"/>
      <c r="F293" s="80"/>
      <c r="G293" s="80"/>
      <c r="H293" s="76"/>
      <c r="I293" s="78"/>
      <c r="J293" s="81" t="str">
        <f t="shared" si="4"/>
        <v/>
      </c>
      <c r="K293" s="68"/>
      <c r="L293" s="79"/>
      <c r="M293" s="79"/>
    </row>
    <row r="294" spans="1:13" x14ac:dyDescent="0.25">
      <c r="A294" s="80"/>
      <c r="B294" s="76"/>
      <c r="C294" s="76"/>
      <c r="D294" s="79"/>
      <c r="E294" s="80"/>
      <c r="F294" s="80"/>
      <c r="G294" s="80"/>
      <c r="H294" s="76"/>
      <c r="I294" s="78"/>
      <c r="J294" s="81" t="str">
        <f t="shared" si="4"/>
        <v/>
      </c>
      <c r="K294" s="68"/>
      <c r="L294" s="79"/>
      <c r="M294" s="79"/>
    </row>
    <row r="295" spans="1:13" x14ac:dyDescent="0.25">
      <c r="A295" s="80"/>
      <c r="B295" s="76"/>
      <c r="C295" s="76"/>
      <c r="D295" s="79"/>
      <c r="E295" s="80"/>
      <c r="F295" s="80"/>
      <c r="G295" s="80"/>
      <c r="H295" s="76"/>
      <c r="I295" s="78"/>
      <c r="J295" s="81" t="str">
        <f t="shared" si="4"/>
        <v/>
      </c>
      <c r="K295" s="68"/>
      <c r="L295" s="79"/>
      <c r="M295" s="79"/>
    </row>
    <row r="296" spans="1:13" x14ac:dyDescent="0.25">
      <c r="A296" s="80"/>
      <c r="B296" s="76"/>
      <c r="C296" s="76"/>
      <c r="D296" s="79"/>
      <c r="E296" s="80"/>
      <c r="F296" s="80"/>
      <c r="G296" s="80"/>
      <c r="H296" s="76"/>
      <c r="I296" s="78"/>
      <c r="J296" s="81" t="str">
        <f t="shared" si="4"/>
        <v/>
      </c>
      <c r="K296" s="68"/>
      <c r="L296" s="79"/>
      <c r="M296" s="79"/>
    </row>
    <row r="297" spans="1:13" x14ac:dyDescent="0.25">
      <c r="A297" s="80"/>
      <c r="B297" s="76"/>
      <c r="C297" s="76"/>
      <c r="D297" s="79"/>
      <c r="E297" s="80"/>
      <c r="F297" s="80"/>
      <c r="G297" s="80"/>
      <c r="H297" s="76"/>
      <c r="I297" s="78"/>
      <c r="J297" s="81" t="str">
        <f t="shared" si="4"/>
        <v/>
      </c>
      <c r="K297" s="68"/>
      <c r="L297" s="79"/>
      <c r="M297" s="79"/>
    </row>
    <row r="298" spans="1:13" x14ac:dyDescent="0.25">
      <c r="A298" s="80"/>
      <c r="B298" s="76"/>
      <c r="C298" s="76"/>
      <c r="D298" s="79"/>
      <c r="E298" s="80"/>
      <c r="F298" s="80"/>
      <c r="G298" s="80"/>
      <c r="H298" s="76"/>
      <c r="I298" s="78"/>
      <c r="J298" s="81" t="str">
        <f t="shared" si="4"/>
        <v/>
      </c>
      <c r="K298" s="68"/>
      <c r="L298" s="79"/>
      <c r="M298" s="79"/>
    </row>
    <row r="299" spans="1:13" x14ac:dyDescent="0.25">
      <c r="A299" s="80"/>
      <c r="B299" s="76"/>
      <c r="C299" s="76"/>
      <c r="D299" s="79"/>
      <c r="E299" s="80"/>
      <c r="F299" s="80"/>
      <c r="G299" s="80"/>
      <c r="H299" s="76"/>
      <c r="I299" s="78"/>
      <c r="J299" s="81" t="str">
        <f t="shared" si="4"/>
        <v/>
      </c>
      <c r="K299" s="68"/>
      <c r="L299" s="79"/>
      <c r="M299" s="79"/>
    </row>
    <row r="300" spans="1:13" x14ac:dyDescent="0.25">
      <c r="A300" s="80"/>
      <c r="B300" s="76"/>
      <c r="C300" s="76"/>
      <c r="D300" s="79"/>
      <c r="E300" s="80"/>
      <c r="F300" s="80"/>
      <c r="G300" s="80"/>
      <c r="H300" s="76"/>
      <c r="I300" s="78"/>
      <c r="J300" s="81" t="str">
        <f t="shared" si="4"/>
        <v/>
      </c>
      <c r="K300" s="68"/>
      <c r="L300" s="79"/>
      <c r="M300" s="79"/>
    </row>
    <row r="301" spans="1:13" x14ac:dyDescent="0.25">
      <c r="A301" s="80"/>
      <c r="B301" s="76"/>
      <c r="C301" s="76"/>
      <c r="D301" s="79"/>
      <c r="E301" s="80"/>
      <c r="F301" s="80"/>
      <c r="G301" s="80"/>
      <c r="H301" s="76"/>
      <c r="I301" s="78"/>
      <c r="J301" s="81" t="str">
        <f t="shared" si="4"/>
        <v/>
      </c>
      <c r="K301" s="68"/>
      <c r="L301" s="79"/>
      <c r="M301" s="79"/>
    </row>
    <row r="302" spans="1:13" x14ac:dyDescent="0.25">
      <c r="A302" s="80"/>
      <c r="B302" s="76"/>
      <c r="C302" s="76"/>
      <c r="D302" s="79"/>
      <c r="E302" s="80"/>
      <c r="F302" s="80"/>
      <c r="G302" s="80"/>
      <c r="H302" s="76"/>
      <c r="I302" s="78"/>
      <c r="J302" s="81" t="str">
        <f t="shared" si="4"/>
        <v/>
      </c>
      <c r="K302" s="68"/>
      <c r="L302" s="79"/>
      <c r="M302" s="79"/>
    </row>
    <row r="303" spans="1:13" x14ac:dyDescent="0.25">
      <c r="A303" s="80"/>
      <c r="B303" s="76"/>
      <c r="C303" s="76"/>
      <c r="D303" s="79"/>
      <c r="E303" s="80"/>
      <c r="F303" s="80"/>
      <c r="G303" s="80"/>
      <c r="H303" s="76"/>
      <c r="I303" s="78"/>
      <c r="J303" s="81" t="str">
        <f t="shared" si="4"/>
        <v/>
      </c>
      <c r="K303" s="68"/>
      <c r="L303" s="79"/>
      <c r="M303" s="79"/>
    </row>
    <row r="304" spans="1:13" x14ac:dyDescent="0.25">
      <c r="A304" s="80"/>
      <c r="B304" s="76"/>
      <c r="C304" s="76"/>
      <c r="D304" s="79"/>
      <c r="E304" s="80"/>
      <c r="F304" s="80"/>
      <c r="G304" s="80"/>
      <c r="H304" s="76"/>
      <c r="I304" s="78"/>
      <c r="J304" s="81" t="str">
        <f t="shared" si="4"/>
        <v/>
      </c>
      <c r="K304" s="68"/>
      <c r="L304" s="79"/>
      <c r="M304" s="79"/>
    </row>
    <row r="305" spans="1:13" x14ac:dyDescent="0.25">
      <c r="A305" s="80"/>
      <c r="B305" s="76"/>
      <c r="C305" s="76"/>
      <c r="D305" s="79"/>
      <c r="E305" s="80"/>
      <c r="F305" s="80"/>
      <c r="G305" s="80"/>
      <c r="H305" s="76"/>
      <c r="I305" s="78"/>
      <c r="J305" s="81" t="str">
        <f t="shared" si="4"/>
        <v/>
      </c>
      <c r="K305" s="68"/>
      <c r="L305" s="79"/>
      <c r="M305" s="79"/>
    </row>
    <row r="306" spans="1:13" x14ac:dyDescent="0.25">
      <c r="A306" s="80"/>
      <c r="B306" s="76"/>
      <c r="C306" s="76"/>
      <c r="D306" s="79"/>
      <c r="E306" s="80"/>
      <c r="F306" s="80"/>
      <c r="G306" s="80"/>
      <c r="H306" s="76"/>
      <c r="I306" s="78"/>
      <c r="J306" s="81" t="str">
        <f t="shared" si="4"/>
        <v/>
      </c>
      <c r="K306" s="68"/>
      <c r="L306" s="79"/>
      <c r="M306" s="79"/>
    </row>
    <row r="307" spans="1:13" x14ac:dyDescent="0.25">
      <c r="A307" s="80"/>
      <c r="B307" s="76"/>
      <c r="C307" s="76"/>
      <c r="D307" s="79"/>
      <c r="E307" s="80"/>
      <c r="F307" s="80"/>
      <c r="G307" s="80"/>
      <c r="H307" s="76"/>
      <c r="I307" s="78"/>
      <c r="J307" s="81" t="str">
        <f t="shared" si="4"/>
        <v/>
      </c>
      <c r="K307" s="68"/>
      <c r="L307" s="79"/>
      <c r="M307" s="79"/>
    </row>
    <row r="308" spans="1:13" x14ac:dyDescent="0.25">
      <c r="A308" s="80"/>
      <c r="B308" s="76"/>
      <c r="C308" s="76"/>
      <c r="D308" s="79"/>
      <c r="E308" s="80"/>
      <c r="F308" s="80"/>
      <c r="G308" s="80"/>
      <c r="H308" s="76"/>
      <c r="I308" s="78"/>
      <c r="J308" s="81" t="str">
        <f t="shared" si="4"/>
        <v/>
      </c>
      <c r="K308" s="68"/>
      <c r="L308" s="79"/>
      <c r="M308" s="79"/>
    </row>
    <row r="309" spans="1:13" x14ac:dyDescent="0.25">
      <c r="A309" s="80"/>
      <c r="B309" s="76"/>
      <c r="C309" s="76"/>
      <c r="D309" s="79"/>
      <c r="E309" s="80"/>
      <c r="F309" s="80"/>
      <c r="G309" s="80"/>
      <c r="H309" s="76"/>
      <c r="I309" s="78"/>
      <c r="J309" s="81" t="str">
        <f t="shared" si="4"/>
        <v/>
      </c>
      <c r="K309" s="68"/>
      <c r="L309" s="79"/>
      <c r="M309" s="79"/>
    </row>
    <row r="310" spans="1:13" x14ac:dyDescent="0.25">
      <c r="A310" s="80"/>
      <c r="B310" s="76"/>
      <c r="C310" s="76"/>
      <c r="D310" s="79"/>
      <c r="E310" s="80"/>
      <c r="F310" s="80"/>
      <c r="G310" s="80"/>
      <c r="H310" s="76"/>
      <c r="I310" s="78"/>
      <c r="J310" s="81" t="str">
        <f t="shared" si="4"/>
        <v/>
      </c>
      <c r="K310" s="68"/>
      <c r="L310" s="79"/>
      <c r="M310" s="79"/>
    </row>
    <row r="311" spans="1:13" x14ac:dyDescent="0.25">
      <c r="A311" s="80"/>
      <c r="B311" s="76"/>
      <c r="C311" s="76"/>
      <c r="D311" s="79"/>
      <c r="E311" s="80"/>
      <c r="F311" s="80"/>
      <c r="G311" s="80"/>
      <c r="H311" s="76"/>
      <c r="I311" s="78"/>
      <c r="J311" s="81" t="str">
        <f t="shared" si="4"/>
        <v/>
      </c>
      <c r="K311" s="68"/>
      <c r="L311" s="79"/>
      <c r="M311" s="79"/>
    </row>
    <row r="312" spans="1:13" x14ac:dyDescent="0.25">
      <c r="A312" s="80"/>
      <c r="B312" s="76"/>
      <c r="C312" s="76"/>
      <c r="D312" s="79"/>
      <c r="E312" s="80"/>
      <c r="F312" s="80"/>
      <c r="G312" s="80"/>
      <c r="H312" s="76"/>
      <c r="I312" s="78"/>
      <c r="J312" s="81" t="str">
        <f t="shared" si="4"/>
        <v/>
      </c>
      <c r="K312" s="68"/>
      <c r="L312" s="79"/>
      <c r="M312" s="79"/>
    </row>
    <row r="313" spans="1:13" x14ac:dyDescent="0.25">
      <c r="A313" s="80"/>
      <c r="B313" s="76"/>
      <c r="C313" s="76"/>
      <c r="D313" s="79"/>
      <c r="E313" s="80"/>
      <c r="F313" s="80"/>
      <c r="G313" s="80"/>
      <c r="H313" s="76"/>
      <c r="I313" s="78"/>
      <c r="J313" s="81" t="str">
        <f t="shared" si="4"/>
        <v/>
      </c>
      <c r="K313" s="68"/>
      <c r="L313" s="79"/>
      <c r="M313" s="79"/>
    </row>
    <row r="314" spans="1:13" x14ac:dyDescent="0.25">
      <c r="A314" s="80"/>
      <c r="B314" s="76"/>
      <c r="C314" s="76"/>
      <c r="D314" s="79"/>
      <c r="E314" s="80"/>
      <c r="F314" s="80"/>
      <c r="G314" s="80"/>
      <c r="H314" s="76"/>
      <c r="I314" s="78"/>
      <c r="J314" s="81" t="str">
        <f t="shared" si="4"/>
        <v/>
      </c>
      <c r="K314" s="68"/>
      <c r="L314" s="79"/>
      <c r="M314" s="79"/>
    </row>
    <row r="315" spans="1:13" x14ac:dyDescent="0.25">
      <c r="A315" s="80"/>
      <c r="B315" s="76"/>
      <c r="C315" s="76"/>
      <c r="D315" s="79"/>
      <c r="E315" s="80"/>
      <c r="F315" s="80"/>
      <c r="G315" s="80"/>
      <c r="H315" s="76"/>
      <c r="I315" s="78"/>
      <c r="J315" s="81" t="str">
        <f t="shared" ref="J315:J378" si="5">IF(OR(I315="",B316=""),"",B316-H315)</f>
        <v/>
      </c>
      <c r="K315" s="68"/>
      <c r="L315" s="79"/>
      <c r="M315" s="79"/>
    </row>
    <row r="316" spans="1:13" x14ac:dyDescent="0.25">
      <c r="A316" s="80"/>
      <c r="B316" s="76"/>
      <c r="C316" s="76"/>
      <c r="D316" s="79"/>
      <c r="E316" s="80"/>
      <c r="F316" s="80"/>
      <c r="G316" s="80"/>
      <c r="H316" s="76"/>
      <c r="I316" s="78"/>
      <c r="J316" s="81" t="str">
        <f t="shared" si="5"/>
        <v/>
      </c>
      <c r="K316" s="68"/>
      <c r="L316" s="79"/>
      <c r="M316" s="79"/>
    </row>
    <row r="317" spans="1:13" x14ac:dyDescent="0.25">
      <c r="A317" s="80"/>
      <c r="B317" s="76"/>
      <c r="C317" s="76"/>
      <c r="D317" s="79"/>
      <c r="E317" s="80"/>
      <c r="F317" s="80"/>
      <c r="G317" s="80"/>
      <c r="H317" s="76"/>
      <c r="I317" s="78"/>
      <c r="J317" s="81" t="str">
        <f t="shared" si="5"/>
        <v/>
      </c>
      <c r="K317" s="68"/>
      <c r="L317" s="79"/>
      <c r="M317" s="79"/>
    </row>
    <row r="318" spans="1:13" x14ac:dyDescent="0.25">
      <c r="A318" s="80"/>
      <c r="B318" s="76"/>
      <c r="C318" s="76"/>
      <c r="D318" s="79"/>
      <c r="E318" s="80"/>
      <c r="F318" s="80"/>
      <c r="G318" s="80"/>
      <c r="H318" s="76"/>
      <c r="I318" s="78"/>
      <c r="J318" s="81" t="str">
        <f t="shared" si="5"/>
        <v/>
      </c>
      <c r="K318" s="68"/>
      <c r="L318" s="79"/>
      <c r="M318" s="79"/>
    </row>
    <row r="319" spans="1:13" x14ac:dyDescent="0.25">
      <c r="A319" s="80"/>
      <c r="B319" s="76"/>
      <c r="C319" s="76"/>
      <c r="D319" s="79"/>
      <c r="E319" s="80"/>
      <c r="F319" s="80"/>
      <c r="G319" s="80"/>
      <c r="H319" s="76"/>
      <c r="I319" s="78"/>
      <c r="J319" s="81" t="str">
        <f t="shared" si="5"/>
        <v/>
      </c>
      <c r="K319" s="68"/>
      <c r="L319" s="79"/>
      <c r="M319" s="79"/>
    </row>
    <row r="320" spans="1:13" x14ac:dyDescent="0.25">
      <c r="A320" s="80"/>
      <c r="B320" s="76"/>
      <c r="C320" s="76"/>
      <c r="D320" s="79"/>
      <c r="E320" s="80"/>
      <c r="F320" s="80"/>
      <c r="G320" s="80"/>
      <c r="H320" s="76"/>
      <c r="I320" s="78"/>
      <c r="J320" s="81" t="str">
        <f t="shared" si="5"/>
        <v/>
      </c>
      <c r="K320" s="68"/>
      <c r="L320" s="79"/>
      <c r="M320" s="79"/>
    </row>
    <row r="321" spans="1:13" x14ac:dyDescent="0.25">
      <c r="A321" s="80"/>
      <c r="B321" s="76"/>
      <c r="C321" s="76"/>
      <c r="D321" s="79"/>
      <c r="E321" s="80"/>
      <c r="F321" s="80"/>
      <c r="G321" s="80"/>
      <c r="H321" s="76"/>
      <c r="I321" s="78"/>
      <c r="J321" s="81" t="str">
        <f t="shared" si="5"/>
        <v/>
      </c>
      <c r="K321" s="68"/>
      <c r="L321" s="79"/>
      <c r="M321" s="79"/>
    </row>
    <row r="322" spans="1:13" x14ac:dyDescent="0.25">
      <c r="A322" s="80"/>
      <c r="B322" s="76"/>
      <c r="C322" s="76"/>
      <c r="D322" s="79"/>
      <c r="E322" s="80"/>
      <c r="F322" s="80"/>
      <c r="G322" s="80"/>
      <c r="H322" s="76"/>
      <c r="I322" s="78"/>
      <c r="J322" s="81" t="str">
        <f t="shared" si="5"/>
        <v/>
      </c>
      <c r="K322" s="68"/>
      <c r="L322" s="79"/>
      <c r="M322" s="79"/>
    </row>
    <row r="323" spans="1:13" x14ac:dyDescent="0.25">
      <c r="A323" s="80"/>
      <c r="B323" s="76"/>
      <c r="C323" s="76"/>
      <c r="D323" s="79"/>
      <c r="E323" s="80"/>
      <c r="F323" s="80"/>
      <c r="G323" s="80"/>
      <c r="H323" s="76"/>
      <c r="I323" s="78"/>
      <c r="J323" s="81" t="str">
        <f t="shared" si="5"/>
        <v/>
      </c>
      <c r="K323" s="68"/>
      <c r="L323" s="79"/>
      <c r="M323" s="79"/>
    </row>
    <row r="324" spans="1:13" x14ac:dyDescent="0.25">
      <c r="A324" s="80"/>
      <c r="B324" s="76"/>
      <c r="C324" s="76"/>
      <c r="D324" s="79"/>
      <c r="E324" s="80"/>
      <c r="F324" s="80"/>
      <c r="G324" s="80"/>
      <c r="H324" s="76"/>
      <c r="I324" s="78"/>
      <c r="J324" s="81" t="str">
        <f t="shared" si="5"/>
        <v/>
      </c>
      <c r="K324" s="68"/>
      <c r="L324" s="79"/>
      <c r="M324" s="79"/>
    </row>
    <row r="325" spans="1:13" x14ac:dyDescent="0.25">
      <c r="A325" s="80"/>
      <c r="B325" s="76"/>
      <c r="C325" s="76"/>
      <c r="D325" s="79"/>
      <c r="E325" s="80"/>
      <c r="F325" s="80"/>
      <c r="G325" s="80"/>
      <c r="H325" s="76"/>
      <c r="I325" s="78"/>
      <c r="J325" s="81" t="str">
        <f t="shared" si="5"/>
        <v/>
      </c>
      <c r="K325" s="68"/>
      <c r="L325" s="79"/>
      <c r="M325" s="79"/>
    </row>
    <row r="326" spans="1:13" x14ac:dyDescent="0.25">
      <c r="A326" s="80"/>
      <c r="B326" s="76"/>
      <c r="C326" s="76"/>
      <c r="D326" s="79"/>
      <c r="E326" s="80"/>
      <c r="F326" s="80"/>
      <c r="G326" s="80"/>
      <c r="H326" s="76"/>
      <c r="I326" s="78"/>
      <c r="J326" s="81" t="str">
        <f t="shared" si="5"/>
        <v/>
      </c>
      <c r="K326" s="68"/>
      <c r="L326" s="79"/>
      <c r="M326" s="79"/>
    </row>
    <row r="327" spans="1:13" x14ac:dyDescent="0.25">
      <c r="A327" s="80"/>
      <c r="B327" s="76"/>
      <c r="C327" s="76"/>
      <c r="D327" s="79"/>
      <c r="E327" s="80"/>
      <c r="F327" s="80"/>
      <c r="G327" s="80"/>
      <c r="H327" s="76"/>
      <c r="I327" s="78"/>
      <c r="J327" s="81" t="str">
        <f t="shared" si="5"/>
        <v/>
      </c>
      <c r="K327" s="68"/>
      <c r="L327" s="79"/>
      <c r="M327" s="79"/>
    </row>
    <row r="328" spans="1:13" x14ac:dyDescent="0.25">
      <c r="A328" s="80"/>
      <c r="B328" s="76"/>
      <c r="C328" s="76"/>
      <c r="D328" s="79"/>
      <c r="E328" s="80"/>
      <c r="F328" s="80"/>
      <c r="G328" s="80"/>
      <c r="H328" s="76"/>
      <c r="I328" s="78"/>
      <c r="J328" s="81" t="str">
        <f t="shared" si="5"/>
        <v/>
      </c>
      <c r="K328" s="68"/>
      <c r="L328" s="79"/>
      <c r="M328" s="79"/>
    </row>
    <row r="329" spans="1:13" x14ac:dyDescent="0.25">
      <c r="A329" s="80"/>
      <c r="B329" s="76"/>
      <c r="C329" s="76"/>
      <c r="D329" s="79"/>
      <c r="E329" s="80"/>
      <c r="F329" s="80"/>
      <c r="G329" s="80"/>
      <c r="H329" s="76"/>
      <c r="I329" s="78"/>
      <c r="J329" s="81" t="str">
        <f t="shared" si="5"/>
        <v/>
      </c>
      <c r="K329" s="68"/>
      <c r="L329" s="79"/>
      <c r="M329" s="79"/>
    </row>
    <row r="330" spans="1:13" x14ac:dyDescent="0.25">
      <c r="A330" s="80"/>
      <c r="B330" s="76"/>
      <c r="C330" s="76"/>
      <c r="D330" s="79"/>
      <c r="E330" s="80"/>
      <c r="F330" s="80"/>
      <c r="G330" s="80"/>
      <c r="H330" s="76"/>
      <c r="I330" s="78"/>
      <c r="J330" s="81" t="str">
        <f t="shared" si="5"/>
        <v/>
      </c>
      <c r="K330" s="68"/>
      <c r="L330" s="79"/>
      <c r="M330" s="79"/>
    </row>
    <row r="331" spans="1:13" x14ac:dyDescent="0.25">
      <c r="A331" s="80"/>
      <c r="B331" s="76"/>
      <c r="C331" s="76"/>
      <c r="D331" s="79"/>
      <c r="E331" s="80"/>
      <c r="F331" s="80"/>
      <c r="G331" s="80"/>
      <c r="H331" s="76"/>
      <c r="I331" s="78"/>
      <c r="J331" s="81" t="str">
        <f t="shared" si="5"/>
        <v/>
      </c>
      <c r="K331" s="68"/>
      <c r="L331" s="79"/>
      <c r="M331" s="79"/>
    </row>
    <row r="332" spans="1:13" x14ac:dyDescent="0.25">
      <c r="A332" s="80"/>
      <c r="B332" s="76"/>
      <c r="C332" s="76"/>
      <c r="D332" s="79"/>
      <c r="E332" s="80"/>
      <c r="F332" s="80"/>
      <c r="G332" s="80"/>
      <c r="H332" s="76"/>
      <c r="I332" s="78"/>
      <c r="J332" s="81" t="str">
        <f t="shared" si="5"/>
        <v/>
      </c>
      <c r="K332" s="68"/>
      <c r="L332" s="79"/>
      <c r="M332" s="79"/>
    </row>
    <row r="333" spans="1:13" x14ac:dyDescent="0.25">
      <c r="A333" s="80"/>
      <c r="B333" s="76"/>
      <c r="C333" s="76"/>
      <c r="D333" s="79"/>
      <c r="E333" s="80"/>
      <c r="F333" s="80"/>
      <c r="G333" s="80"/>
      <c r="H333" s="76"/>
      <c r="I333" s="78"/>
      <c r="J333" s="81" t="str">
        <f t="shared" si="5"/>
        <v/>
      </c>
      <c r="K333" s="68"/>
      <c r="L333" s="79"/>
      <c r="M333" s="79"/>
    </row>
    <row r="334" spans="1:13" x14ac:dyDescent="0.25">
      <c r="A334" s="80"/>
      <c r="B334" s="76"/>
      <c r="C334" s="76"/>
      <c r="D334" s="79"/>
      <c r="E334" s="80"/>
      <c r="F334" s="80"/>
      <c r="G334" s="80"/>
      <c r="H334" s="76"/>
      <c r="I334" s="78"/>
      <c r="J334" s="81" t="str">
        <f t="shared" si="5"/>
        <v/>
      </c>
      <c r="K334" s="68"/>
      <c r="L334" s="79"/>
      <c r="M334" s="79"/>
    </row>
    <row r="335" spans="1:13" x14ac:dyDescent="0.25">
      <c r="A335" s="80"/>
      <c r="B335" s="76"/>
      <c r="C335" s="76"/>
      <c r="D335" s="79"/>
      <c r="E335" s="80"/>
      <c r="F335" s="80"/>
      <c r="G335" s="80"/>
      <c r="H335" s="76"/>
      <c r="I335" s="78"/>
      <c r="J335" s="81" t="str">
        <f t="shared" si="5"/>
        <v/>
      </c>
      <c r="K335" s="68"/>
      <c r="L335" s="79"/>
      <c r="M335" s="79"/>
    </row>
    <row r="336" spans="1:13" x14ac:dyDescent="0.25">
      <c r="A336" s="80"/>
      <c r="B336" s="76"/>
      <c r="C336" s="76"/>
      <c r="D336" s="79"/>
      <c r="E336" s="80"/>
      <c r="F336" s="80"/>
      <c r="G336" s="80"/>
      <c r="H336" s="76"/>
      <c r="I336" s="78"/>
      <c r="J336" s="81" t="str">
        <f t="shared" si="5"/>
        <v/>
      </c>
      <c r="K336" s="68"/>
      <c r="L336" s="79"/>
      <c r="M336" s="79"/>
    </row>
    <row r="337" spans="1:13" x14ac:dyDescent="0.25">
      <c r="A337" s="80"/>
      <c r="B337" s="76"/>
      <c r="C337" s="76"/>
      <c r="D337" s="79"/>
      <c r="E337" s="80"/>
      <c r="F337" s="80"/>
      <c r="G337" s="80"/>
      <c r="H337" s="76"/>
      <c r="I337" s="78"/>
      <c r="J337" s="81" t="str">
        <f t="shared" si="5"/>
        <v/>
      </c>
      <c r="K337" s="68"/>
      <c r="L337" s="79"/>
      <c r="M337" s="79"/>
    </row>
    <row r="338" spans="1:13" x14ac:dyDescent="0.25">
      <c r="A338" s="80"/>
      <c r="B338" s="76"/>
      <c r="C338" s="76"/>
      <c r="D338" s="79"/>
      <c r="E338" s="80"/>
      <c r="F338" s="80"/>
      <c r="G338" s="80"/>
      <c r="H338" s="76"/>
      <c r="I338" s="78"/>
      <c r="J338" s="81" t="str">
        <f t="shared" si="5"/>
        <v/>
      </c>
      <c r="K338" s="68"/>
      <c r="L338" s="79"/>
      <c r="M338" s="79"/>
    </row>
    <row r="339" spans="1:13" x14ac:dyDescent="0.25">
      <c r="A339" s="80"/>
      <c r="B339" s="76"/>
      <c r="C339" s="76"/>
      <c r="D339" s="79"/>
      <c r="E339" s="80"/>
      <c r="F339" s="80"/>
      <c r="G339" s="80"/>
      <c r="H339" s="76"/>
      <c r="I339" s="78"/>
      <c r="J339" s="81" t="str">
        <f t="shared" si="5"/>
        <v/>
      </c>
      <c r="K339" s="68"/>
      <c r="L339" s="79"/>
      <c r="M339" s="79"/>
    </row>
    <row r="340" spans="1:13" x14ac:dyDescent="0.25">
      <c r="A340" s="80"/>
      <c r="B340" s="76"/>
      <c r="C340" s="76"/>
      <c r="D340" s="79"/>
      <c r="E340" s="80"/>
      <c r="F340" s="80"/>
      <c r="G340" s="80"/>
      <c r="H340" s="76"/>
      <c r="I340" s="78"/>
      <c r="J340" s="81" t="str">
        <f t="shared" si="5"/>
        <v/>
      </c>
      <c r="K340" s="68"/>
      <c r="L340" s="79"/>
      <c r="M340" s="79"/>
    </row>
    <row r="341" spans="1:13" x14ac:dyDescent="0.25">
      <c r="A341" s="80"/>
      <c r="B341" s="76"/>
      <c r="C341" s="76"/>
      <c r="D341" s="79"/>
      <c r="E341" s="80"/>
      <c r="F341" s="80"/>
      <c r="G341" s="80"/>
      <c r="H341" s="76"/>
      <c r="I341" s="78"/>
      <c r="J341" s="81" t="str">
        <f t="shared" si="5"/>
        <v/>
      </c>
      <c r="K341" s="68"/>
      <c r="L341" s="79"/>
      <c r="M341" s="79"/>
    </row>
    <row r="342" spans="1:13" x14ac:dyDescent="0.25">
      <c r="A342" s="80"/>
      <c r="B342" s="76"/>
      <c r="C342" s="76"/>
      <c r="D342" s="79"/>
      <c r="E342" s="80"/>
      <c r="F342" s="80"/>
      <c r="G342" s="80"/>
      <c r="H342" s="76"/>
      <c r="I342" s="78"/>
      <c r="J342" s="81" t="str">
        <f t="shared" si="5"/>
        <v/>
      </c>
      <c r="K342" s="68"/>
      <c r="L342" s="79"/>
      <c r="M342" s="79"/>
    </row>
    <row r="343" spans="1:13" x14ac:dyDescent="0.25">
      <c r="A343" s="80"/>
      <c r="B343" s="76"/>
      <c r="C343" s="76"/>
      <c r="D343" s="79"/>
      <c r="E343" s="80"/>
      <c r="F343" s="80"/>
      <c r="G343" s="80"/>
      <c r="H343" s="76"/>
      <c r="I343" s="78"/>
      <c r="J343" s="81" t="str">
        <f t="shared" si="5"/>
        <v/>
      </c>
      <c r="K343" s="68"/>
      <c r="L343" s="79"/>
      <c r="M343" s="79"/>
    </row>
    <row r="344" spans="1:13" x14ac:dyDescent="0.25">
      <c r="A344" s="80"/>
      <c r="B344" s="76"/>
      <c r="C344" s="76"/>
      <c r="D344" s="79"/>
      <c r="E344" s="80"/>
      <c r="F344" s="80"/>
      <c r="G344" s="80"/>
      <c r="H344" s="76"/>
      <c r="I344" s="78"/>
      <c r="J344" s="81" t="str">
        <f t="shared" si="5"/>
        <v/>
      </c>
      <c r="K344" s="68"/>
      <c r="L344" s="79"/>
      <c r="M344" s="79"/>
    </row>
    <row r="345" spans="1:13" x14ac:dyDescent="0.25">
      <c r="A345" s="80"/>
      <c r="B345" s="76"/>
      <c r="C345" s="76"/>
      <c r="D345" s="79"/>
      <c r="E345" s="80"/>
      <c r="F345" s="80"/>
      <c r="G345" s="80"/>
      <c r="H345" s="76"/>
      <c r="I345" s="78"/>
      <c r="J345" s="81" t="str">
        <f t="shared" si="5"/>
        <v/>
      </c>
      <c r="K345" s="68"/>
      <c r="L345" s="79"/>
      <c r="M345" s="79"/>
    </row>
    <row r="346" spans="1:13" x14ac:dyDescent="0.25">
      <c r="A346" s="80"/>
      <c r="B346" s="76"/>
      <c r="C346" s="76"/>
      <c r="D346" s="79"/>
      <c r="E346" s="80"/>
      <c r="F346" s="80"/>
      <c r="G346" s="80"/>
      <c r="H346" s="76"/>
      <c r="I346" s="78"/>
      <c r="J346" s="81" t="str">
        <f t="shared" si="5"/>
        <v/>
      </c>
      <c r="K346" s="68"/>
      <c r="L346" s="79"/>
      <c r="M346" s="79"/>
    </row>
    <row r="347" spans="1:13" x14ac:dyDescent="0.25">
      <c r="A347" s="80"/>
      <c r="B347" s="76"/>
      <c r="C347" s="76"/>
      <c r="D347" s="79"/>
      <c r="E347" s="80"/>
      <c r="F347" s="80"/>
      <c r="G347" s="80"/>
      <c r="H347" s="76"/>
      <c r="I347" s="78"/>
      <c r="J347" s="81" t="str">
        <f t="shared" si="5"/>
        <v/>
      </c>
      <c r="K347" s="68"/>
      <c r="L347" s="79"/>
      <c r="M347" s="79"/>
    </row>
    <row r="348" spans="1:13" x14ac:dyDescent="0.25">
      <c r="A348" s="80"/>
      <c r="B348" s="76"/>
      <c r="C348" s="76"/>
      <c r="D348" s="79"/>
      <c r="E348" s="80"/>
      <c r="F348" s="80"/>
      <c r="G348" s="80"/>
      <c r="H348" s="76"/>
      <c r="I348" s="78"/>
      <c r="J348" s="81" t="str">
        <f t="shared" si="5"/>
        <v/>
      </c>
      <c r="K348" s="68"/>
      <c r="L348" s="79"/>
      <c r="M348" s="79"/>
    </row>
    <row r="349" spans="1:13" x14ac:dyDescent="0.25">
      <c r="A349" s="80"/>
      <c r="B349" s="76"/>
      <c r="C349" s="76"/>
      <c r="D349" s="79"/>
      <c r="E349" s="80"/>
      <c r="F349" s="80"/>
      <c r="G349" s="80"/>
      <c r="H349" s="76"/>
      <c r="I349" s="78"/>
      <c r="J349" s="81" t="str">
        <f t="shared" si="5"/>
        <v/>
      </c>
      <c r="K349" s="68"/>
      <c r="L349" s="79"/>
      <c r="M349" s="79"/>
    </row>
    <row r="350" spans="1:13" x14ac:dyDescent="0.25">
      <c r="A350" s="80"/>
      <c r="B350" s="76"/>
      <c r="C350" s="76"/>
      <c r="D350" s="79"/>
      <c r="E350" s="80"/>
      <c r="F350" s="80"/>
      <c r="G350" s="80"/>
      <c r="H350" s="76"/>
      <c r="I350" s="78"/>
      <c r="J350" s="81" t="str">
        <f t="shared" si="5"/>
        <v/>
      </c>
      <c r="K350" s="68"/>
      <c r="L350" s="79"/>
      <c r="M350" s="79"/>
    </row>
    <row r="351" spans="1:13" x14ac:dyDescent="0.25">
      <c r="A351" s="80"/>
      <c r="B351" s="76"/>
      <c r="C351" s="76"/>
      <c r="D351" s="79"/>
      <c r="E351" s="80"/>
      <c r="F351" s="80"/>
      <c r="G351" s="80"/>
      <c r="H351" s="76"/>
      <c r="I351" s="78"/>
      <c r="J351" s="81" t="str">
        <f t="shared" si="5"/>
        <v/>
      </c>
      <c r="K351" s="68"/>
      <c r="L351" s="79"/>
      <c r="M351" s="79"/>
    </row>
    <row r="352" spans="1:13" x14ac:dyDescent="0.25">
      <c r="A352" s="80"/>
      <c r="B352" s="76"/>
      <c r="C352" s="76"/>
      <c r="D352" s="79"/>
      <c r="E352" s="80"/>
      <c r="F352" s="80"/>
      <c r="G352" s="80"/>
      <c r="H352" s="76"/>
      <c r="I352" s="78"/>
      <c r="J352" s="81" t="str">
        <f t="shared" si="5"/>
        <v/>
      </c>
      <c r="K352" s="68"/>
      <c r="L352" s="79"/>
      <c r="M352" s="79"/>
    </row>
    <row r="353" spans="1:13" x14ac:dyDescent="0.25">
      <c r="A353" s="80"/>
      <c r="B353" s="76"/>
      <c r="C353" s="76"/>
      <c r="D353" s="79"/>
      <c r="E353" s="80"/>
      <c r="F353" s="80"/>
      <c r="G353" s="80"/>
      <c r="H353" s="76"/>
      <c r="I353" s="78"/>
      <c r="J353" s="81" t="str">
        <f t="shared" si="5"/>
        <v/>
      </c>
      <c r="K353" s="68"/>
      <c r="L353" s="79"/>
      <c r="M353" s="79"/>
    </row>
    <row r="354" spans="1:13" x14ac:dyDescent="0.25">
      <c r="A354" s="80"/>
      <c r="B354" s="76"/>
      <c r="C354" s="76"/>
      <c r="D354" s="79"/>
      <c r="E354" s="80"/>
      <c r="F354" s="80"/>
      <c r="G354" s="80"/>
      <c r="H354" s="76"/>
      <c r="I354" s="78"/>
      <c r="J354" s="81" t="str">
        <f t="shared" si="5"/>
        <v/>
      </c>
      <c r="K354" s="68"/>
      <c r="L354" s="79"/>
      <c r="M354" s="79"/>
    </row>
    <row r="355" spans="1:13" x14ac:dyDescent="0.25">
      <c r="A355" s="80"/>
      <c r="B355" s="76"/>
      <c r="C355" s="76"/>
      <c r="D355" s="79"/>
      <c r="E355" s="80"/>
      <c r="F355" s="80"/>
      <c r="G355" s="80"/>
      <c r="H355" s="76"/>
      <c r="I355" s="78"/>
      <c r="J355" s="81" t="str">
        <f t="shared" si="5"/>
        <v/>
      </c>
      <c r="K355" s="68"/>
      <c r="L355" s="79"/>
      <c r="M355" s="79"/>
    </row>
    <row r="356" spans="1:13" x14ac:dyDescent="0.25">
      <c r="A356" s="80"/>
      <c r="B356" s="76"/>
      <c r="C356" s="76"/>
      <c r="D356" s="79"/>
      <c r="E356" s="80"/>
      <c r="F356" s="80"/>
      <c r="G356" s="80"/>
      <c r="H356" s="76"/>
      <c r="I356" s="78"/>
      <c r="J356" s="81" t="str">
        <f t="shared" si="5"/>
        <v/>
      </c>
      <c r="K356" s="68"/>
      <c r="L356" s="79"/>
      <c r="M356" s="79"/>
    </row>
    <row r="357" spans="1:13" x14ac:dyDescent="0.25">
      <c r="A357" s="80"/>
      <c r="B357" s="76"/>
      <c r="C357" s="76"/>
      <c r="D357" s="79"/>
      <c r="E357" s="80"/>
      <c r="F357" s="80"/>
      <c r="G357" s="80"/>
      <c r="H357" s="76"/>
      <c r="I357" s="78"/>
      <c r="J357" s="81" t="str">
        <f t="shared" si="5"/>
        <v/>
      </c>
      <c r="K357" s="68"/>
      <c r="L357" s="79"/>
      <c r="M357" s="79"/>
    </row>
    <row r="358" spans="1:13" x14ac:dyDescent="0.25">
      <c r="A358" s="80"/>
      <c r="B358" s="76"/>
      <c r="C358" s="76"/>
      <c r="D358" s="79"/>
      <c r="E358" s="80"/>
      <c r="F358" s="80"/>
      <c r="G358" s="80"/>
      <c r="H358" s="76"/>
      <c r="I358" s="78"/>
      <c r="J358" s="81" t="str">
        <f t="shared" si="5"/>
        <v/>
      </c>
      <c r="K358" s="68"/>
      <c r="L358" s="79"/>
      <c r="M358" s="79"/>
    </row>
    <row r="359" spans="1:13" x14ac:dyDescent="0.25">
      <c r="A359" s="80"/>
      <c r="B359" s="76"/>
      <c r="C359" s="76"/>
      <c r="D359" s="79"/>
      <c r="E359" s="80"/>
      <c r="F359" s="80"/>
      <c r="G359" s="80"/>
      <c r="H359" s="76"/>
      <c r="I359" s="78"/>
      <c r="J359" s="81" t="str">
        <f t="shared" si="5"/>
        <v/>
      </c>
      <c r="K359" s="68"/>
      <c r="L359" s="79"/>
      <c r="M359" s="79"/>
    </row>
    <row r="360" spans="1:13" x14ac:dyDescent="0.25">
      <c r="A360" s="80"/>
      <c r="B360" s="76"/>
      <c r="C360" s="76"/>
      <c r="D360" s="79"/>
      <c r="E360" s="80"/>
      <c r="F360" s="80"/>
      <c r="G360" s="80"/>
      <c r="H360" s="76"/>
      <c r="I360" s="78"/>
      <c r="J360" s="81" t="str">
        <f t="shared" si="5"/>
        <v/>
      </c>
      <c r="K360" s="68"/>
      <c r="L360" s="79"/>
      <c r="M360" s="79"/>
    </row>
    <row r="361" spans="1:13" x14ac:dyDescent="0.25">
      <c r="A361" s="80"/>
      <c r="B361" s="76"/>
      <c r="C361" s="76"/>
      <c r="D361" s="79"/>
      <c r="E361" s="80"/>
      <c r="F361" s="80"/>
      <c r="G361" s="80"/>
      <c r="H361" s="76"/>
      <c r="I361" s="78"/>
      <c r="J361" s="81" t="str">
        <f t="shared" si="5"/>
        <v/>
      </c>
      <c r="K361" s="68"/>
      <c r="L361" s="79"/>
      <c r="M361" s="79"/>
    </row>
    <row r="362" spans="1:13" x14ac:dyDescent="0.25">
      <c r="A362" s="80"/>
      <c r="B362" s="76"/>
      <c r="C362" s="76"/>
      <c r="D362" s="79"/>
      <c r="E362" s="80"/>
      <c r="F362" s="80"/>
      <c r="G362" s="80"/>
      <c r="H362" s="76"/>
      <c r="I362" s="78"/>
      <c r="J362" s="81" t="str">
        <f t="shared" si="5"/>
        <v/>
      </c>
      <c r="K362" s="68"/>
      <c r="L362" s="79"/>
      <c r="M362" s="79"/>
    </row>
    <row r="363" spans="1:13" x14ac:dyDescent="0.25">
      <c r="A363" s="80"/>
      <c r="B363" s="76"/>
      <c r="C363" s="76"/>
      <c r="D363" s="79"/>
      <c r="E363" s="80"/>
      <c r="F363" s="80"/>
      <c r="G363" s="80"/>
      <c r="H363" s="76"/>
      <c r="I363" s="78"/>
      <c r="J363" s="81" t="str">
        <f t="shared" si="5"/>
        <v/>
      </c>
      <c r="K363" s="68"/>
      <c r="L363" s="79"/>
      <c r="M363" s="79"/>
    </row>
    <row r="364" spans="1:13" x14ac:dyDescent="0.25">
      <c r="A364" s="80"/>
      <c r="B364" s="76"/>
      <c r="C364" s="76"/>
      <c r="D364" s="79"/>
      <c r="E364" s="80"/>
      <c r="F364" s="80"/>
      <c r="G364" s="80"/>
      <c r="H364" s="76"/>
      <c r="I364" s="78"/>
      <c r="J364" s="81" t="str">
        <f t="shared" si="5"/>
        <v/>
      </c>
      <c r="K364" s="68"/>
      <c r="L364" s="79"/>
      <c r="M364" s="79"/>
    </row>
    <row r="365" spans="1:13" x14ac:dyDescent="0.25">
      <c r="A365" s="80"/>
      <c r="B365" s="76"/>
      <c r="C365" s="76"/>
      <c r="D365" s="79"/>
      <c r="E365" s="80"/>
      <c r="F365" s="80"/>
      <c r="G365" s="80"/>
      <c r="H365" s="76"/>
      <c r="I365" s="78"/>
      <c r="J365" s="81" t="str">
        <f t="shared" si="5"/>
        <v/>
      </c>
      <c r="K365" s="68"/>
      <c r="L365" s="79"/>
      <c r="M365" s="79"/>
    </row>
    <row r="366" spans="1:13" x14ac:dyDescent="0.25">
      <c r="A366" s="80"/>
      <c r="B366" s="76"/>
      <c r="C366" s="76"/>
      <c r="D366" s="79"/>
      <c r="E366" s="80"/>
      <c r="F366" s="80"/>
      <c r="G366" s="80"/>
      <c r="H366" s="76"/>
      <c r="I366" s="78"/>
      <c r="J366" s="81" t="str">
        <f t="shared" si="5"/>
        <v/>
      </c>
      <c r="K366" s="68"/>
      <c r="L366" s="79"/>
      <c r="M366" s="79"/>
    </row>
    <row r="367" spans="1:13" x14ac:dyDescent="0.25">
      <c r="A367" s="80"/>
      <c r="B367" s="76"/>
      <c r="C367" s="76"/>
      <c r="D367" s="79"/>
      <c r="E367" s="80"/>
      <c r="F367" s="80"/>
      <c r="G367" s="80"/>
      <c r="H367" s="76"/>
      <c r="I367" s="78"/>
      <c r="J367" s="81" t="str">
        <f t="shared" si="5"/>
        <v/>
      </c>
      <c r="K367" s="68"/>
      <c r="L367" s="79"/>
      <c r="M367" s="79"/>
    </row>
    <row r="368" spans="1:13" x14ac:dyDescent="0.25">
      <c r="A368" s="80"/>
      <c r="B368" s="76"/>
      <c r="C368" s="76"/>
      <c r="D368" s="79"/>
      <c r="E368" s="80"/>
      <c r="F368" s="80"/>
      <c r="G368" s="80"/>
      <c r="H368" s="76"/>
      <c r="I368" s="78"/>
      <c r="J368" s="81" t="str">
        <f t="shared" si="5"/>
        <v/>
      </c>
      <c r="K368" s="68"/>
      <c r="L368" s="79"/>
      <c r="M368" s="79"/>
    </row>
    <row r="369" spans="1:13" x14ac:dyDescent="0.25">
      <c r="A369" s="80"/>
      <c r="B369" s="76"/>
      <c r="C369" s="76"/>
      <c r="D369" s="79"/>
      <c r="E369" s="80"/>
      <c r="F369" s="80"/>
      <c r="G369" s="80"/>
      <c r="H369" s="76"/>
      <c r="I369" s="78"/>
      <c r="J369" s="81" t="str">
        <f t="shared" si="5"/>
        <v/>
      </c>
      <c r="K369" s="68"/>
      <c r="L369" s="79"/>
      <c r="M369" s="79"/>
    </row>
    <row r="370" spans="1:13" x14ac:dyDescent="0.25">
      <c r="A370" s="80"/>
      <c r="B370" s="76"/>
      <c r="C370" s="76"/>
      <c r="D370" s="79"/>
      <c r="E370" s="80"/>
      <c r="F370" s="80"/>
      <c r="G370" s="80"/>
      <c r="H370" s="76"/>
      <c r="I370" s="78"/>
      <c r="J370" s="81" t="str">
        <f t="shared" si="5"/>
        <v/>
      </c>
      <c r="K370" s="68"/>
      <c r="L370" s="79"/>
      <c r="M370" s="79"/>
    </row>
    <row r="371" spans="1:13" x14ac:dyDescent="0.25">
      <c r="A371" s="80"/>
      <c r="B371" s="76"/>
      <c r="C371" s="76"/>
      <c r="D371" s="79"/>
      <c r="E371" s="80"/>
      <c r="F371" s="80"/>
      <c r="G371" s="80"/>
      <c r="H371" s="76"/>
      <c r="I371" s="78"/>
      <c r="J371" s="81" t="str">
        <f t="shared" si="5"/>
        <v/>
      </c>
      <c r="K371" s="68"/>
      <c r="L371" s="79"/>
      <c r="M371" s="79"/>
    </row>
    <row r="372" spans="1:13" x14ac:dyDescent="0.25">
      <c r="A372" s="80"/>
      <c r="B372" s="76"/>
      <c r="C372" s="76"/>
      <c r="D372" s="79"/>
      <c r="E372" s="80"/>
      <c r="F372" s="80"/>
      <c r="G372" s="80"/>
      <c r="H372" s="76"/>
      <c r="I372" s="78"/>
      <c r="J372" s="81" t="str">
        <f t="shared" si="5"/>
        <v/>
      </c>
      <c r="K372" s="68"/>
      <c r="L372" s="79"/>
      <c r="M372" s="79"/>
    </row>
    <row r="373" spans="1:13" x14ac:dyDescent="0.25">
      <c r="A373" s="80"/>
      <c r="B373" s="76"/>
      <c r="C373" s="76"/>
      <c r="D373" s="79"/>
      <c r="E373" s="80"/>
      <c r="F373" s="80"/>
      <c r="G373" s="80"/>
      <c r="H373" s="76"/>
      <c r="I373" s="78"/>
      <c r="J373" s="81" t="str">
        <f t="shared" si="5"/>
        <v/>
      </c>
      <c r="K373" s="68"/>
      <c r="L373" s="79"/>
      <c r="M373" s="79"/>
    </row>
    <row r="374" spans="1:13" x14ac:dyDescent="0.25">
      <c r="A374" s="80"/>
      <c r="B374" s="76"/>
      <c r="C374" s="76"/>
      <c r="D374" s="79"/>
      <c r="E374" s="80"/>
      <c r="F374" s="80"/>
      <c r="G374" s="80"/>
      <c r="H374" s="76"/>
      <c r="I374" s="78"/>
      <c r="J374" s="81" t="str">
        <f t="shared" si="5"/>
        <v/>
      </c>
      <c r="K374" s="68"/>
      <c r="L374" s="79"/>
      <c r="M374" s="79"/>
    </row>
    <row r="375" spans="1:13" x14ac:dyDescent="0.25">
      <c r="A375" s="80"/>
      <c r="B375" s="76"/>
      <c r="C375" s="76"/>
      <c r="D375" s="79"/>
      <c r="E375" s="80"/>
      <c r="F375" s="80"/>
      <c r="G375" s="80"/>
      <c r="H375" s="76"/>
      <c r="I375" s="78"/>
      <c r="J375" s="81" t="str">
        <f t="shared" si="5"/>
        <v/>
      </c>
      <c r="K375" s="68"/>
      <c r="L375" s="79"/>
      <c r="M375" s="79"/>
    </row>
    <row r="376" spans="1:13" x14ac:dyDescent="0.25">
      <c r="A376" s="80"/>
      <c r="B376" s="76"/>
      <c r="C376" s="76"/>
      <c r="D376" s="79"/>
      <c r="E376" s="80"/>
      <c r="F376" s="80"/>
      <c r="G376" s="80"/>
      <c r="H376" s="76"/>
      <c r="I376" s="78"/>
      <c r="J376" s="81" t="str">
        <f t="shared" si="5"/>
        <v/>
      </c>
      <c r="K376" s="68"/>
      <c r="L376" s="79"/>
      <c r="M376" s="79"/>
    </row>
    <row r="377" spans="1:13" x14ac:dyDescent="0.25">
      <c r="A377" s="80"/>
      <c r="B377" s="76"/>
      <c r="C377" s="76"/>
      <c r="D377" s="79"/>
      <c r="E377" s="80"/>
      <c r="F377" s="80"/>
      <c r="G377" s="80"/>
      <c r="H377" s="76"/>
      <c r="I377" s="78"/>
      <c r="J377" s="81" t="str">
        <f t="shared" si="5"/>
        <v/>
      </c>
      <c r="K377" s="68"/>
      <c r="L377" s="79"/>
      <c r="M377" s="79"/>
    </row>
    <row r="378" spans="1:13" x14ac:dyDescent="0.25">
      <c r="A378" s="80"/>
      <c r="B378" s="76"/>
      <c r="C378" s="76"/>
      <c r="D378" s="79"/>
      <c r="E378" s="80"/>
      <c r="F378" s="80"/>
      <c r="G378" s="80"/>
      <c r="H378" s="76"/>
      <c r="I378" s="78"/>
      <c r="J378" s="81" t="str">
        <f t="shared" si="5"/>
        <v/>
      </c>
      <c r="K378" s="68"/>
      <c r="L378" s="79"/>
      <c r="M378" s="79"/>
    </row>
    <row r="379" spans="1:13" x14ac:dyDescent="0.25">
      <c r="A379" s="80"/>
      <c r="B379" s="76"/>
      <c r="C379" s="76"/>
      <c r="D379" s="79"/>
      <c r="E379" s="80"/>
      <c r="F379" s="80"/>
      <c r="G379" s="80"/>
      <c r="H379" s="76"/>
      <c r="I379" s="78"/>
      <c r="J379" s="81" t="str">
        <f t="shared" ref="J379:J442" si="6">IF(OR(I379="",B380=""),"",B380-H379)</f>
        <v/>
      </c>
      <c r="K379" s="68"/>
      <c r="L379" s="79"/>
      <c r="M379" s="79"/>
    </row>
    <row r="380" spans="1:13" x14ac:dyDescent="0.25">
      <c r="A380" s="80"/>
      <c r="B380" s="76"/>
      <c r="C380" s="76"/>
      <c r="D380" s="79"/>
      <c r="E380" s="80"/>
      <c r="F380" s="80"/>
      <c r="G380" s="80"/>
      <c r="H380" s="76"/>
      <c r="I380" s="78"/>
      <c r="J380" s="81" t="str">
        <f t="shared" si="6"/>
        <v/>
      </c>
      <c r="K380" s="68"/>
      <c r="L380" s="79"/>
      <c r="M380" s="79"/>
    </row>
    <row r="381" spans="1:13" x14ac:dyDescent="0.25">
      <c r="A381" s="80"/>
      <c r="B381" s="76"/>
      <c r="C381" s="76"/>
      <c r="D381" s="79"/>
      <c r="E381" s="80"/>
      <c r="F381" s="80"/>
      <c r="G381" s="80"/>
      <c r="H381" s="76"/>
      <c r="I381" s="78"/>
      <c r="J381" s="81" t="str">
        <f t="shared" si="6"/>
        <v/>
      </c>
      <c r="K381" s="68"/>
      <c r="L381" s="79"/>
      <c r="M381" s="79"/>
    </row>
    <row r="382" spans="1:13" x14ac:dyDescent="0.25">
      <c r="A382" s="80"/>
      <c r="B382" s="76"/>
      <c r="C382" s="76"/>
      <c r="D382" s="79"/>
      <c r="E382" s="80"/>
      <c r="F382" s="80"/>
      <c r="G382" s="80"/>
      <c r="H382" s="76"/>
      <c r="I382" s="78"/>
      <c r="J382" s="81" t="str">
        <f t="shared" si="6"/>
        <v/>
      </c>
      <c r="K382" s="68"/>
      <c r="L382" s="79"/>
      <c r="M382" s="79"/>
    </row>
    <row r="383" spans="1:13" x14ac:dyDescent="0.25">
      <c r="A383" s="80"/>
      <c r="B383" s="76"/>
      <c r="C383" s="76"/>
      <c r="D383" s="79"/>
      <c r="E383" s="80"/>
      <c r="F383" s="80"/>
      <c r="G383" s="80"/>
      <c r="H383" s="76"/>
      <c r="I383" s="78"/>
      <c r="J383" s="81" t="str">
        <f t="shared" si="6"/>
        <v/>
      </c>
      <c r="K383" s="68"/>
      <c r="L383" s="79"/>
      <c r="M383" s="79"/>
    </row>
    <row r="384" spans="1:13" x14ac:dyDescent="0.25">
      <c r="A384" s="80"/>
      <c r="B384" s="76"/>
      <c r="C384" s="76"/>
      <c r="D384" s="79"/>
      <c r="E384" s="80"/>
      <c r="F384" s="80"/>
      <c r="G384" s="80"/>
      <c r="H384" s="76"/>
      <c r="I384" s="78"/>
      <c r="J384" s="81" t="str">
        <f t="shared" si="6"/>
        <v/>
      </c>
      <c r="K384" s="68"/>
      <c r="L384" s="79"/>
      <c r="M384" s="79"/>
    </row>
    <row r="385" spans="1:13" x14ac:dyDescent="0.25">
      <c r="A385" s="80"/>
      <c r="B385" s="76"/>
      <c r="C385" s="76"/>
      <c r="D385" s="79"/>
      <c r="E385" s="80"/>
      <c r="F385" s="80"/>
      <c r="G385" s="80"/>
      <c r="H385" s="76"/>
      <c r="I385" s="78"/>
      <c r="J385" s="81" t="str">
        <f t="shared" si="6"/>
        <v/>
      </c>
      <c r="K385" s="68"/>
      <c r="L385" s="79"/>
      <c r="M385" s="79"/>
    </row>
    <row r="386" spans="1:13" x14ac:dyDescent="0.25">
      <c r="A386" s="80"/>
      <c r="B386" s="76"/>
      <c r="C386" s="76"/>
      <c r="D386" s="79"/>
      <c r="E386" s="80"/>
      <c r="F386" s="80"/>
      <c r="G386" s="80"/>
      <c r="H386" s="76"/>
      <c r="I386" s="78"/>
      <c r="J386" s="81" t="str">
        <f t="shared" si="6"/>
        <v/>
      </c>
      <c r="K386" s="68"/>
      <c r="L386" s="79"/>
      <c r="M386" s="79"/>
    </row>
    <row r="387" spans="1:13" x14ac:dyDescent="0.25">
      <c r="A387" s="80"/>
      <c r="B387" s="76"/>
      <c r="C387" s="76"/>
      <c r="D387" s="79"/>
      <c r="E387" s="80"/>
      <c r="F387" s="80"/>
      <c r="G387" s="80"/>
      <c r="H387" s="76"/>
      <c r="I387" s="78"/>
      <c r="J387" s="81" t="str">
        <f t="shared" si="6"/>
        <v/>
      </c>
      <c r="K387" s="68"/>
      <c r="L387" s="79"/>
      <c r="M387" s="79"/>
    </row>
    <row r="388" spans="1:13" x14ac:dyDescent="0.25">
      <c r="A388" s="80"/>
      <c r="B388" s="76"/>
      <c r="C388" s="76"/>
      <c r="D388" s="79"/>
      <c r="E388" s="80"/>
      <c r="F388" s="80"/>
      <c r="G388" s="80"/>
      <c r="H388" s="76"/>
      <c r="I388" s="78"/>
      <c r="J388" s="81" t="str">
        <f t="shared" si="6"/>
        <v/>
      </c>
      <c r="K388" s="68"/>
      <c r="L388" s="79"/>
      <c r="M388" s="79"/>
    </row>
    <row r="389" spans="1:13" x14ac:dyDescent="0.25">
      <c r="A389" s="80"/>
      <c r="B389" s="76"/>
      <c r="C389" s="76"/>
      <c r="D389" s="79"/>
      <c r="E389" s="80"/>
      <c r="F389" s="80"/>
      <c r="G389" s="80"/>
      <c r="H389" s="76"/>
      <c r="I389" s="78"/>
      <c r="J389" s="81" t="str">
        <f t="shared" si="6"/>
        <v/>
      </c>
      <c r="K389" s="68"/>
      <c r="L389" s="79"/>
      <c r="M389" s="79"/>
    </row>
    <row r="390" spans="1:13" x14ac:dyDescent="0.25">
      <c r="A390" s="80"/>
      <c r="B390" s="76"/>
      <c r="C390" s="76"/>
      <c r="D390" s="79"/>
      <c r="E390" s="80"/>
      <c r="F390" s="80"/>
      <c r="G390" s="80"/>
      <c r="H390" s="76"/>
      <c r="I390" s="78"/>
      <c r="J390" s="81" t="str">
        <f t="shared" si="6"/>
        <v/>
      </c>
      <c r="K390" s="68"/>
      <c r="L390" s="79"/>
      <c r="M390" s="79"/>
    </row>
    <row r="391" spans="1:13" x14ac:dyDescent="0.25">
      <c r="A391" s="80"/>
      <c r="B391" s="76"/>
      <c r="C391" s="76"/>
      <c r="D391" s="79"/>
      <c r="E391" s="80"/>
      <c r="F391" s="80"/>
      <c r="G391" s="80"/>
      <c r="H391" s="76"/>
      <c r="I391" s="78"/>
      <c r="J391" s="81" t="str">
        <f t="shared" si="6"/>
        <v/>
      </c>
      <c r="K391" s="68"/>
      <c r="L391" s="79"/>
      <c r="M391" s="79"/>
    </row>
    <row r="392" spans="1:13" x14ac:dyDescent="0.25">
      <c r="A392" s="80"/>
      <c r="B392" s="76"/>
      <c r="C392" s="76"/>
      <c r="D392" s="79"/>
      <c r="E392" s="80"/>
      <c r="F392" s="80"/>
      <c r="G392" s="80"/>
      <c r="H392" s="76"/>
      <c r="I392" s="78"/>
      <c r="J392" s="81" t="str">
        <f t="shared" si="6"/>
        <v/>
      </c>
      <c r="K392" s="68"/>
      <c r="L392" s="79"/>
      <c r="M392" s="79"/>
    </row>
    <row r="393" spans="1:13" x14ac:dyDescent="0.25">
      <c r="A393" s="80"/>
      <c r="B393" s="76"/>
      <c r="C393" s="76"/>
      <c r="D393" s="79"/>
      <c r="E393" s="80"/>
      <c r="F393" s="80"/>
      <c r="G393" s="80"/>
      <c r="H393" s="76"/>
      <c r="I393" s="78"/>
      <c r="J393" s="81" t="str">
        <f t="shared" si="6"/>
        <v/>
      </c>
      <c r="K393" s="68"/>
      <c r="L393" s="79"/>
      <c r="M393" s="79"/>
    </row>
    <row r="394" spans="1:13" x14ac:dyDescent="0.25">
      <c r="A394" s="80"/>
      <c r="B394" s="76"/>
      <c r="C394" s="76"/>
      <c r="D394" s="79"/>
      <c r="E394" s="80"/>
      <c r="F394" s="80"/>
      <c r="G394" s="80"/>
      <c r="H394" s="76"/>
      <c r="I394" s="78"/>
      <c r="J394" s="81" t="str">
        <f t="shared" si="6"/>
        <v/>
      </c>
      <c r="K394" s="68"/>
      <c r="L394" s="79"/>
      <c r="M394" s="79"/>
    </row>
    <row r="395" spans="1:13" x14ac:dyDescent="0.25">
      <c r="A395" s="80"/>
      <c r="B395" s="76"/>
      <c r="C395" s="76"/>
      <c r="D395" s="79"/>
      <c r="E395" s="80"/>
      <c r="F395" s="80"/>
      <c r="G395" s="80"/>
      <c r="H395" s="76"/>
      <c r="I395" s="78"/>
      <c r="J395" s="81" t="str">
        <f t="shared" si="6"/>
        <v/>
      </c>
      <c r="K395" s="68"/>
      <c r="L395" s="79"/>
      <c r="M395" s="79"/>
    </row>
    <row r="396" spans="1:13" x14ac:dyDescent="0.25">
      <c r="A396" s="80"/>
      <c r="B396" s="76"/>
      <c r="C396" s="76"/>
      <c r="D396" s="79"/>
      <c r="E396" s="80"/>
      <c r="F396" s="80"/>
      <c r="G396" s="80"/>
      <c r="H396" s="76"/>
      <c r="I396" s="78"/>
      <c r="J396" s="81" t="str">
        <f t="shared" si="6"/>
        <v/>
      </c>
      <c r="K396" s="68"/>
      <c r="L396" s="79"/>
      <c r="M396" s="79"/>
    </row>
    <row r="397" spans="1:13" x14ac:dyDescent="0.25">
      <c r="A397" s="80"/>
      <c r="B397" s="76"/>
      <c r="C397" s="76"/>
      <c r="D397" s="79"/>
      <c r="E397" s="80"/>
      <c r="F397" s="80"/>
      <c r="G397" s="80"/>
      <c r="H397" s="76"/>
      <c r="I397" s="78"/>
      <c r="J397" s="81" t="str">
        <f t="shared" si="6"/>
        <v/>
      </c>
      <c r="K397" s="68"/>
      <c r="L397" s="79"/>
      <c r="M397" s="79"/>
    </row>
    <row r="398" spans="1:13" x14ac:dyDescent="0.25">
      <c r="A398" s="80"/>
      <c r="B398" s="76"/>
      <c r="C398" s="76"/>
      <c r="D398" s="79"/>
      <c r="E398" s="80"/>
      <c r="F398" s="80"/>
      <c r="G398" s="80"/>
      <c r="H398" s="76"/>
      <c r="I398" s="78"/>
      <c r="J398" s="81" t="str">
        <f t="shared" si="6"/>
        <v/>
      </c>
      <c r="K398" s="68"/>
      <c r="L398" s="79"/>
      <c r="M398" s="79"/>
    </row>
    <row r="399" spans="1:13" x14ac:dyDescent="0.25">
      <c r="A399" s="80"/>
      <c r="B399" s="76"/>
      <c r="C399" s="76"/>
      <c r="D399" s="79"/>
      <c r="E399" s="80"/>
      <c r="F399" s="80"/>
      <c r="G399" s="80"/>
      <c r="H399" s="76"/>
      <c r="I399" s="78"/>
      <c r="J399" s="81" t="str">
        <f t="shared" si="6"/>
        <v/>
      </c>
      <c r="K399" s="68"/>
      <c r="L399" s="79"/>
      <c r="M399" s="79"/>
    </row>
    <row r="400" spans="1:13" x14ac:dyDescent="0.25">
      <c r="A400" s="80"/>
      <c r="B400" s="76"/>
      <c r="C400" s="76"/>
      <c r="D400" s="79"/>
      <c r="E400" s="80"/>
      <c r="F400" s="80"/>
      <c r="G400" s="80"/>
      <c r="H400" s="76"/>
      <c r="I400" s="78"/>
      <c r="J400" s="81" t="str">
        <f t="shared" si="6"/>
        <v/>
      </c>
      <c r="K400" s="68"/>
      <c r="L400" s="79"/>
      <c r="M400" s="79"/>
    </row>
    <row r="401" spans="1:13" x14ac:dyDescent="0.25">
      <c r="A401" s="80"/>
      <c r="B401" s="76"/>
      <c r="C401" s="76"/>
      <c r="D401" s="79"/>
      <c r="E401" s="80"/>
      <c r="F401" s="80"/>
      <c r="G401" s="80"/>
      <c r="H401" s="76"/>
      <c r="I401" s="78"/>
      <c r="J401" s="81" t="str">
        <f t="shared" si="6"/>
        <v/>
      </c>
      <c r="K401" s="68"/>
      <c r="L401" s="79"/>
      <c r="M401" s="79"/>
    </row>
    <row r="402" spans="1:13" x14ac:dyDescent="0.25">
      <c r="A402" s="80"/>
      <c r="B402" s="76"/>
      <c r="C402" s="76"/>
      <c r="D402" s="79"/>
      <c r="E402" s="80"/>
      <c r="F402" s="80"/>
      <c r="G402" s="80"/>
      <c r="H402" s="76"/>
      <c r="I402" s="78"/>
      <c r="J402" s="81" t="str">
        <f t="shared" si="6"/>
        <v/>
      </c>
      <c r="K402" s="68"/>
      <c r="L402" s="79"/>
      <c r="M402" s="79"/>
    </row>
    <row r="403" spans="1:13" x14ac:dyDescent="0.25">
      <c r="A403" s="80"/>
      <c r="B403" s="76"/>
      <c r="C403" s="76"/>
      <c r="D403" s="79"/>
      <c r="E403" s="80"/>
      <c r="F403" s="80"/>
      <c r="G403" s="80"/>
      <c r="H403" s="76"/>
      <c r="I403" s="78"/>
      <c r="J403" s="81" t="str">
        <f t="shared" si="6"/>
        <v/>
      </c>
      <c r="K403" s="68"/>
      <c r="L403" s="79"/>
      <c r="M403" s="79"/>
    </row>
    <row r="404" spans="1:13" x14ac:dyDescent="0.25">
      <c r="A404" s="80"/>
      <c r="B404" s="76"/>
      <c r="C404" s="76"/>
      <c r="D404" s="79"/>
      <c r="E404" s="80"/>
      <c r="F404" s="80"/>
      <c r="G404" s="80"/>
      <c r="H404" s="76"/>
      <c r="I404" s="78"/>
      <c r="J404" s="81" t="str">
        <f t="shared" si="6"/>
        <v/>
      </c>
      <c r="K404" s="68"/>
      <c r="L404" s="79"/>
      <c r="M404" s="79"/>
    </row>
    <row r="405" spans="1:13" x14ac:dyDescent="0.25">
      <c r="A405" s="80"/>
      <c r="B405" s="76"/>
      <c r="C405" s="76"/>
      <c r="D405" s="79"/>
      <c r="E405" s="80"/>
      <c r="F405" s="80"/>
      <c r="G405" s="80"/>
      <c r="H405" s="76"/>
      <c r="I405" s="78"/>
      <c r="J405" s="81" t="str">
        <f t="shared" si="6"/>
        <v/>
      </c>
      <c r="K405" s="68"/>
      <c r="L405" s="79"/>
      <c r="M405" s="79"/>
    </row>
    <row r="406" spans="1:13" x14ac:dyDescent="0.25">
      <c r="A406" s="80"/>
      <c r="B406" s="76"/>
      <c r="C406" s="76"/>
      <c r="D406" s="79"/>
      <c r="E406" s="80"/>
      <c r="F406" s="80"/>
      <c r="G406" s="80"/>
      <c r="H406" s="76"/>
      <c r="I406" s="78"/>
      <c r="J406" s="81" t="str">
        <f t="shared" si="6"/>
        <v/>
      </c>
      <c r="K406" s="68"/>
      <c r="L406" s="79"/>
      <c r="M406" s="79"/>
    </row>
    <row r="407" spans="1:13" x14ac:dyDescent="0.25">
      <c r="A407" s="80"/>
      <c r="B407" s="76"/>
      <c r="C407" s="76"/>
      <c r="D407" s="79"/>
      <c r="E407" s="80"/>
      <c r="F407" s="80"/>
      <c r="G407" s="80"/>
      <c r="H407" s="76"/>
      <c r="I407" s="78"/>
      <c r="J407" s="81" t="str">
        <f t="shared" si="6"/>
        <v/>
      </c>
      <c r="K407" s="68"/>
      <c r="L407" s="79"/>
      <c r="M407" s="79"/>
    </row>
    <row r="408" spans="1:13" x14ac:dyDescent="0.25">
      <c r="A408" s="80"/>
      <c r="B408" s="76"/>
      <c r="C408" s="76"/>
      <c r="D408" s="79"/>
      <c r="E408" s="80"/>
      <c r="F408" s="80"/>
      <c r="G408" s="80"/>
      <c r="H408" s="76"/>
      <c r="I408" s="78"/>
      <c r="J408" s="81" t="str">
        <f t="shared" si="6"/>
        <v/>
      </c>
      <c r="K408" s="68"/>
      <c r="L408" s="79"/>
      <c r="M408" s="79"/>
    </row>
    <row r="409" spans="1:13" x14ac:dyDescent="0.25">
      <c r="A409" s="80"/>
      <c r="B409" s="76"/>
      <c r="C409" s="76"/>
      <c r="D409" s="79"/>
      <c r="E409" s="80"/>
      <c r="F409" s="80"/>
      <c r="G409" s="80"/>
      <c r="H409" s="76"/>
      <c r="I409" s="78"/>
      <c r="J409" s="81" t="str">
        <f t="shared" si="6"/>
        <v/>
      </c>
      <c r="K409" s="68"/>
      <c r="L409" s="79"/>
      <c r="M409" s="79"/>
    </row>
    <row r="410" spans="1:13" x14ac:dyDescent="0.25">
      <c r="A410" s="80"/>
      <c r="B410" s="76"/>
      <c r="C410" s="76"/>
      <c r="D410" s="79"/>
      <c r="E410" s="80"/>
      <c r="F410" s="80"/>
      <c r="G410" s="80"/>
      <c r="H410" s="76"/>
      <c r="I410" s="78"/>
      <c r="J410" s="81" t="str">
        <f t="shared" si="6"/>
        <v/>
      </c>
      <c r="K410" s="68"/>
      <c r="L410" s="79"/>
      <c r="M410" s="79"/>
    </row>
    <row r="411" spans="1:13" x14ac:dyDescent="0.25">
      <c r="A411" s="80"/>
      <c r="B411" s="76"/>
      <c r="C411" s="76"/>
      <c r="D411" s="79"/>
      <c r="E411" s="80"/>
      <c r="F411" s="80"/>
      <c r="G411" s="80"/>
      <c r="H411" s="76"/>
      <c r="I411" s="78"/>
      <c r="J411" s="81" t="str">
        <f t="shared" si="6"/>
        <v/>
      </c>
      <c r="K411" s="68"/>
      <c r="L411" s="79"/>
      <c r="M411" s="79"/>
    </row>
    <row r="412" spans="1:13" x14ac:dyDescent="0.25">
      <c r="A412" s="80"/>
      <c r="B412" s="76"/>
      <c r="C412" s="76"/>
      <c r="D412" s="79"/>
      <c r="E412" s="80"/>
      <c r="F412" s="80"/>
      <c r="G412" s="80"/>
      <c r="H412" s="76"/>
      <c r="I412" s="78"/>
      <c r="J412" s="81" t="str">
        <f t="shared" si="6"/>
        <v/>
      </c>
      <c r="K412" s="68"/>
      <c r="L412" s="79"/>
      <c r="M412" s="79"/>
    </row>
    <row r="413" spans="1:13" x14ac:dyDescent="0.25">
      <c r="A413" s="80"/>
      <c r="B413" s="76"/>
      <c r="C413" s="76"/>
      <c r="D413" s="79"/>
      <c r="E413" s="80"/>
      <c r="F413" s="80"/>
      <c r="G413" s="80"/>
      <c r="H413" s="76"/>
      <c r="I413" s="78"/>
      <c r="J413" s="81" t="str">
        <f t="shared" si="6"/>
        <v/>
      </c>
      <c r="K413" s="68"/>
      <c r="L413" s="79"/>
      <c r="M413" s="79"/>
    </row>
    <row r="414" spans="1:13" x14ac:dyDescent="0.25">
      <c r="A414" s="80"/>
      <c r="B414" s="76"/>
      <c r="C414" s="76"/>
      <c r="D414" s="79"/>
      <c r="E414" s="80"/>
      <c r="F414" s="80"/>
      <c r="G414" s="80"/>
      <c r="H414" s="76"/>
      <c r="I414" s="78"/>
      <c r="J414" s="81" t="str">
        <f t="shared" si="6"/>
        <v/>
      </c>
      <c r="K414" s="68"/>
      <c r="L414" s="79"/>
      <c r="M414" s="79"/>
    </row>
    <row r="415" spans="1:13" x14ac:dyDescent="0.25">
      <c r="A415" s="80"/>
      <c r="B415" s="76"/>
      <c r="C415" s="76"/>
      <c r="D415" s="79"/>
      <c r="E415" s="80"/>
      <c r="F415" s="80"/>
      <c r="G415" s="80"/>
      <c r="H415" s="76"/>
      <c r="I415" s="78"/>
      <c r="J415" s="81" t="str">
        <f t="shared" si="6"/>
        <v/>
      </c>
      <c r="K415" s="68"/>
      <c r="L415" s="79"/>
      <c r="M415" s="79"/>
    </row>
    <row r="416" spans="1:13" x14ac:dyDescent="0.25">
      <c r="A416" s="80"/>
      <c r="B416" s="76"/>
      <c r="C416" s="76"/>
      <c r="D416" s="79"/>
      <c r="E416" s="80"/>
      <c r="F416" s="80"/>
      <c r="G416" s="80"/>
      <c r="H416" s="76"/>
      <c r="I416" s="78"/>
      <c r="J416" s="81" t="str">
        <f t="shared" si="6"/>
        <v/>
      </c>
      <c r="K416" s="68"/>
      <c r="L416" s="79"/>
      <c r="M416" s="79"/>
    </row>
    <row r="417" spans="1:13" x14ac:dyDescent="0.25">
      <c r="A417" s="80"/>
      <c r="B417" s="76"/>
      <c r="C417" s="76"/>
      <c r="D417" s="79"/>
      <c r="E417" s="80"/>
      <c r="F417" s="80"/>
      <c r="G417" s="80"/>
      <c r="H417" s="76"/>
      <c r="I417" s="78"/>
      <c r="J417" s="81" t="str">
        <f t="shared" si="6"/>
        <v/>
      </c>
      <c r="K417" s="68"/>
      <c r="L417" s="79"/>
      <c r="M417" s="79"/>
    </row>
    <row r="418" spans="1:13" x14ac:dyDescent="0.25">
      <c r="A418" s="80"/>
      <c r="B418" s="76"/>
      <c r="C418" s="76"/>
      <c r="D418" s="79"/>
      <c r="E418" s="80"/>
      <c r="F418" s="80"/>
      <c r="G418" s="80"/>
      <c r="H418" s="76"/>
      <c r="I418" s="78"/>
      <c r="J418" s="81" t="str">
        <f t="shared" si="6"/>
        <v/>
      </c>
      <c r="K418" s="68"/>
      <c r="L418" s="79"/>
      <c r="M418" s="79"/>
    </row>
    <row r="419" spans="1:13" x14ac:dyDescent="0.25">
      <c r="A419" s="80"/>
      <c r="B419" s="76"/>
      <c r="C419" s="76"/>
      <c r="D419" s="79"/>
      <c r="E419" s="80"/>
      <c r="F419" s="80"/>
      <c r="G419" s="80"/>
      <c r="H419" s="76"/>
      <c r="I419" s="78"/>
      <c r="J419" s="81" t="str">
        <f t="shared" si="6"/>
        <v/>
      </c>
      <c r="K419" s="68"/>
      <c r="L419" s="79"/>
      <c r="M419" s="79"/>
    </row>
    <row r="420" spans="1:13" x14ac:dyDescent="0.25">
      <c r="A420" s="80"/>
      <c r="B420" s="76"/>
      <c r="C420" s="76"/>
      <c r="D420" s="79"/>
      <c r="E420" s="80"/>
      <c r="F420" s="80"/>
      <c r="G420" s="80"/>
      <c r="H420" s="76"/>
      <c r="I420" s="78"/>
      <c r="J420" s="81" t="str">
        <f t="shared" si="6"/>
        <v/>
      </c>
      <c r="K420" s="68"/>
      <c r="L420" s="79"/>
      <c r="M420" s="79"/>
    </row>
    <row r="421" spans="1:13" x14ac:dyDescent="0.25">
      <c r="A421" s="80"/>
      <c r="B421" s="76"/>
      <c r="C421" s="76"/>
      <c r="D421" s="79"/>
      <c r="E421" s="80"/>
      <c r="F421" s="80"/>
      <c r="G421" s="80"/>
      <c r="H421" s="76"/>
      <c r="I421" s="78"/>
      <c r="J421" s="81" t="str">
        <f t="shared" si="6"/>
        <v/>
      </c>
      <c r="K421" s="68"/>
      <c r="L421" s="79"/>
      <c r="M421" s="79"/>
    </row>
    <row r="422" spans="1:13" x14ac:dyDescent="0.25">
      <c r="A422" s="80"/>
      <c r="B422" s="76"/>
      <c r="C422" s="76"/>
      <c r="D422" s="79"/>
      <c r="E422" s="80"/>
      <c r="F422" s="80"/>
      <c r="G422" s="80"/>
      <c r="H422" s="76"/>
      <c r="I422" s="78"/>
      <c r="J422" s="81" t="str">
        <f t="shared" si="6"/>
        <v/>
      </c>
      <c r="K422" s="68"/>
      <c r="L422" s="79"/>
      <c r="M422" s="79"/>
    </row>
    <row r="423" spans="1:13" x14ac:dyDescent="0.25">
      <c r="A423" s="80"/>
      <c r="B423" s="76"/>
      <c r="C423" s="76"/>
      <c r="D423" s="79"/>
      <c r="E423" s="80"/>
      <c r="F423" s="80"/>
      <c r="G423" s="80"/>
      <c r="H423" s="76"/>
      <c r="I423" s="78"/>
      <c r="J423" s="81" t="str">
        <f t="shared" si="6"/>
        <v/>
      </c>
      <c r="K423" s="68"/>
      <c r="L423" s="79"/>
      <c r="M423" s="79"/>
    </row>
    <row r="424" spans="1:13" x14ac:dyDescent="0.25">
      <c r="A424" s="80"/>
      <c r="B424" s="76"/>
      <c r="C424" s="76"/>
      <c r="D424" s="79"/>
      <c r="E424" s="80"/>
      <c r="F424" s="80"/>
      <c r="G424" s="80"/>
      <c r="H424" s="76"/>
      <c r="I424" s="78"/>
      <c r="J424" s="81" t="str">
        <f t="shared" si="6"/>
        <v/>
      </c>
      <c r="K424" s="68"/>
      <c r="L424" s="79"/>
      <c r="M424" s="79"/>
    </row>
    <row r="425" spans="1:13" x14ac:dyDescent="0.25">
      <c r="A425" s="80"/>
      <c r="B425" s="76"/>
      <c r="C425" s="76"/>
      <c r="D425" s="79"/>
      <c r="E425" s="80"/>
      <c r="F425" s="80"/>
      <c r="G425" s="80"/>
      <c r="H425" s="76"/>
      <c r="I425" s="78"/>
      <c r="J425" s="81" t="str">
        <f t="shared" si="6"/>
        <v/>
      </c>
      <c r="K425" s="68"/>
      <c r="L425" s="79"/>
      <c r="M425" s="79"/>
    </row>
    <row r="426" spans="1:13" x14ac:dyDescent="0.25">
      <c r="A426" s="80"/>
      <c r="B426" s="76"/>
      <c r="C426" s="76"/>
      <c r="D426" s="79"/>
      <c r="E426" s="80"/>
      <c r="F426" s="80"/>
      <c r="G426" s="80"/>
      <c r="H426" s="76"/>
      <c r="I426" s="78"/>
      <c r="J426" s="81" t="str">
        <f t="shared" si="6"/>
        <v/>
      </c>
      <c r="K426" s="68"/>
      <c r="L426" s="79"/>
      <c r="M426" s="79"/>
    </row>
    <row r="427" spans="1:13" x14ac:dyDescent="0.25">
      <c r="A427" s="80"/>
      <c r="B427" s="76"/>
      <c r="C427" s="76"/>
      <c r="D427" s="79"/>
      <c r="E427" s="80"/>
      <c r="F427" s="80"/>
      <c r="G427" s="80"/>
      <c r="H427" s="76"/>
      <c r="I427" s="78"/>
      <c r="J427" s="81" t="str">
        <f t="shared" si="6"/>
        <v/>
      </c>
      <c r="K427" s="68"/>
      <c r="L427" s="79"/>
      <c r="M427" s="79"/>
    </row>
    <row r="428" spans="1:13" x14ac:dyDescent="0.25">
      <c r="A428" s="80"/>
      <c r="B428" s="76"/>
      <c r="C428" s="76"/>
      <c r="D428" s="79"/>
      <c r="E428" s="80"/>
      <c r="F428" s="80"/>
      <c r="G428" s="80"/>
      <c r="H428" s="76"/>
      <c r="I428" s="78"/>
      <c r="J428" s="81" t="str">
        <f t="shared" si="6"/>
        <v/>
      </c>
      <c r="K428" s="68"/>
      <c r="L428" s="79"/>
      <c r="M428" s="79"/>
    </row>
    <row r="429" spans="1:13" x14ac:dyDescent="0.25">
      <c r="A429" s="80"/>
      <c r="B429" s="76"/>
      <c r="C429" s="76"/>
      <c r="D429" s="79"/>
      <c r="E429" s="80"/>
      <c r="F429" s="80"/>
      <c r="G429" s="80"/>
      <c r="H429" s="76"/>
      <c r="I429" s="78"/>
      <c r="J429" s="81" t="str">
        <f t="shared" si="6"/>
        <v/>
      </c>
      <c r="K429" s="68"/>
      <c r="L429" s="79"/>
      <c r="M429" s="79"/>
    </row>
    <row r="430" spans="1:13" x14ac:dyDescent="0.25">
      <c r="A430" s="80"/>
      <c r="B430" s="76"/>
      <c r="C430" s="76"/>
      <c r="D430" s="79"/>
      <c r="E430" s="80"/>
      <c r="F430" s="80"/>
      <c r="G430" s="80"/>
      <c r="H430" s="76"/>
      <c r="I430" s="78"/>
      <c r="J430" s="81" t="str">
        <f t="shared" si="6"/>
        <v/>
      </c>
      <c r="K430" s="68"/>
      <c r="L430" s="79"/>
      <c r="M430" s="79"/>
    </row>
    <row r="431" spans="1:13" x14ac:dyDescent="0.25">
      <c r="A431" s="80"/>
      <c r="B431" s="76"/>
      <c r="C431" s="76"/>
      <c r="D431" s="79"/>
      <c r="E431" s="80"/>
      <c r="F431" s="80"/>
      <c r="G431" s="80"/>
      <c r="H431" s="76"/>
      <c r="I431" s="78"/>
      <c r="J431" s="81" t="str">
        <f t="shared" si="6"/>
        <v/>
      </c>
      <c r="K431" s="68"/>
      <c r="L431" s="79"/>
      <c r="M431" s="79"/>
    </row>
    <row r="432" spans="1:13" x14ac:dyDescent="0.25">
      <c r="A432" s="80"/>
      <c r="B432" s="76"/>
      <c r="C432" s="76"/>
      <c r="D432" s="79"/>
      <c r="E432" s="80"/>
      <c r="F432" s="80"/>
      <c r="G432" s="80"/>
      <c r="H432" s="76"/>
      <c r="I432" s="78"/>
      <c r="J432" s="81" t="str">
        <f t="shared" si="6"/>
        <v/>
      </c>
      <c r="K432" s="68"/>
      <c r="L432" s="79"/>
      <c r="M432" s="79"/>
    </row>
    <row r="433" spans="1:13" x14ac:dyDescent="0.25">
      <c r="A433" s="80"/>
      <c r="B433" s="76"/>
      <c r="C433" s="76"/>
      <c r="D433" s="79"/>
      <c r="E433" s="80"/>
      <c r="F433" s="80"/>
      <c r="G433" s="80"/>
      <c r="H433" s="76"/>
      <c r="I433" s="78"/>
      <c r="J433" s="81" t="str">
        <f t="shared" si="6"/>
        <v/>
      </c>
      <c r="K433" s="68"/>
      <c r="L433" s="79"/>
      <c r="M433" s="79"/>
    </row>
    <row r="434" spans="1:13" x14ac:dyDescent="0.25">
      <c r="A434" s="80"/>
      <c r="B434" s="76"/>
      <c r="C434" s="76"/>
      <c r="D434" s="79"/>
      <c r="E434" s="80"/>
      <c r="F434" s="80"/>
      <c r="G434" s="80"/>
      <c r="H434" s="76"/>
      <c r="I434" s="78"/>
      <c r="J434" s="81" t="str">
        <f t="shared" si="6"/>
        <v/>
      </c>
      <c r="K434" s="68"/>
      <c r="L434" s="79"/>
      <c r="M434" s="79"/>
    </row>
    <row r="435" spans="1:13" x14ac:dyDescent="0.25">
      <c r="A435" s="80"/>
      <c r="B435" s="76"/>
      <c r="C435" s="76"/>
      <c r="D435" s="79"/>
      <c r="E435" s="80"/>
      <c r="F435" s="80"/>
      <c r="G435" s="80"/>
      <c r="H435" s="76"/>
      <c r="I435" s="78"/>
      <c r="J435" s="81" t="str">
        <f t="shared" si="6"/>
        <v/>
      </c>
      <c r="K435" s="68"/>
      <c r="L435" s="79"/>
      <c r="M435" s="79"/>
    </row>
    <row r="436" spans="1:13" x14ac:dyDescent="0.25">
      <c r="A436" s="80"/>
      <c r="B436" s="76"/>
      <c r="C436" s="76"/>
      <c r="D436" s="79"/>
      <c r="E436" s="80"/>
      <c r="F436" s="80"/>
      <c r="G436" s="80"/>
      <c r="H436" s="76"/>
      <c r="I436" s="78"/>
      <c r="J436" s="81" t="str">
        <f t="shared" si="6"/>
        <v/>
      </c>
      <c r="K436" s="68"/>
      <c r="L436" s="79"/>
      <c r="M436" s="79"/>
    </row>
    <row r="437" spans="1:13" x14ac:dyDescent="0.25">
      <c r="A437" s="80"/>
      <c r="B437" s="76"/>
      <c r="C437" s="76"/>
      <c r="D437" s="79"/>
      <c r="E437" s="80"/>
      <c r="F437" s="80"/>
      <c r="G437" s="80"/>
      <c r="H437" s="76"/>
      <c r="I437" s="78"/>
      <c r="J437" s="81" t="str">
        <f t="shared" si="6"/>
        <v/>
      </c>
      <c r="K437" s="68"/>
      <c r="L437" s="79"/>
      <c r="M437" s="79"/>
    </row>
    <row r="438" spans="1:13" x14ac:dyDescent="0.25">
      <c r="A438" s="80"/>
      <c r="B438" s="76"/>
      <c r="C438" s="76"/>
      <c r="D438" s="79"/>
      <c r="E438" s="80"/>
      <c r="F438" s="80"/>
      <c r="G438" s="80"/>
      <c r="H438" s="76"/>
      <c r="I438" s="78"/>
      <c r="J438" s="81" t="str">
        <f t="shared" si="6"/>
        <v/>
      </c>
      <c r="K438" s="68"/>
      <c r="L438" s="79"/>
      <c r="M438" s="79"/>
    </row>
    <row r="439" spans="1:13" x14ac:dyDescent="0.25">
      <c r="A439" s="80"/>
      <c r="B439" s="76"/>
      <c r="C439" s="76"/>
      <c r="D439" s="79"/>
      <c r="E439" s="80"/>
      <c r="F439" s="80"/>
      <c r="G439" s="80"/>
      <c r="H439" s="76"/>
      <c r="I439" s="78"/>
      <c r="J439" s="81" t="str">
        <f t="shared" si="6"/>
        <v/>
      </c>
      <c r="K439" s="68"/>
      <c r="L439" s="79"/>
      <c r="M439" s="79"/>
    </row>
    <row r="440" spans="1:13" x14ac:dyDescent="0.25">
      <c r="A440" s="80"/>
      <c r="B440" s="76"/>
      <c r="C440" s="76"/>
      <c r="D440" s="79"/>
      <c r="E440" s="80"/>
      <c r="F440" s="80"/>
      <c r="G440" s="80"/>
      <c r="H440" s="76"/>
      <c r="I440" s="78"/>
      <c r="J440" s="81" t="str">
        <f t="shared" si="6"/>
        <v/>
      </c>
      <c r="K440" s="68"/>
      <c r="L440" s="79"/>
      <c r="M440" s="79"/>
    </row>
    <row r="441" spans="1:13" x14ac:dyDescent="0.25">
      <c r="A441" s="80"/>
      <c r="B441" s="76"/>
      <c r="C441" s="76"/>
      <c r="D441" s="79"/>
      <c r="E441" s="80"/>
      <c r="F441" s="80"/>
      <c r="G441" s="80"/>
      <c r="H441" s="76"/>
      <c r="I441" s="78"/>
      <c r="J441" s="81" t="str">
        <f t="shared" si="6"/>
        <v/>
      </c>
      <c r="K441" s="68"/>
      <c r="L441" s="79"/>
      <c r="M441" s="79"/>
    </row>
    <row r="442" spans="1:13" x14ac:dyDescent="0.25">
      <c r="A442" s="80"/>
      <c r="B442" s="76"/>
      <c r="C442" s="76"/>
      <c r="D442" s="79"/>
      <c r="E442" s="80"/>
      <c r="F442" s="80"/>
      <c r="G442" s="80"/>
      <c r="H442" s="76"/>
      <c r="I442" s="78"/>
      <c r="J442" s="81" t="str">
        <f t="shared" si="6"/>
        <v/>
      </c>
      <c r="K442" s="68"/>
      <c r="L442" s="79"/>
      <c r="M442" s="79"/>
    </row>
    <row r="443" spans="1:13" x14ac:dyDescent="0.25">
      <c r="A443" s="80"/>
      <c r="B443" s="76"/>
      <c r="C443" s="76"/>
      <c r="D443" s="79"/>
      <c r="E443" s="80"/>
      <c r="F443" s="80"/>
      <c r="G443" s="80"/>
      <c r="H443" s="76"/>
      <c r="I443" s="78"/>
      <c r="J443" s="81" t="str">
        <f t="shared" ref="J443:J506" si="7">IF(OR(I443="",B444=""),"",B444-H443)</f>
        <v/>
      </c>
      <c r="K443" s="68"/>
      <c r="L443" s="79"/>
      <c r="M443" s="79"/>
    </row>
    <row r="444" spans="1:13" x14ac:dyDescent="0.25">
      <c r="A444" s="80"/>
      <c r="B444" s="76"/>
      <c r="C444" s="76"/>
      <c r="D444" s="79"/>
      <c r="E444" s="80"/>
      <c r="F444" s="80"/>
      <c r="G444" s="80"/>
      <c r="H444" s="76"/>
      <c r="I444" s="78"/>
      <c r="J444" s="81" t="str">
        <f t="shared" si="7"/>
        <v/>
      </c>
      <c r="K444" s="68"/>
      <c r="L444" s="79"/>
      <c r="M444" s="79"/>
    </row>
    <row r="445" spans="1:13" x14ac:dyDescent="0.25">
      <c r="A445" s="80"/>
      <c r="B445" s="76"/>
      <c r="C445" s="76"/>
      <c r="D445" s="79"/>
      <c r="E445" s="80"/>
      <c r="F445" s="80"/>
      <c r="G445" s="80"/>
      <c r="H445" s="76"/>
      <c r="I445" s="78"/>
      <c r="J445" s="81" t="str">
        <f t="shared" si="7"/>
        <v/>
      </c>
      <c r="K445" s="68"/>
      <c r="L445" s="79"/>
      <c r="M445" s="79"/>
    </row>
    <row r="446" spans="1:13" x14ac:dyDescent="0.25">
      <c r="A446" s="80"/>
      <c r="B446" s="76"/>
      <c r="C446" s="76"/>
      <c r="D446" s="79"/>
      <c r="E446" s="80"/>
      <c r="F446" s="80"/>
      <c r="G446" s="80"/>
      <c r="H446" s="76"/>
      <c r="I446" s="78"/>
      <c r="J446" s="81" t="str">
        <f t="shared" si="7"/>
        <v/>
      </c>
      <c r="K446" s="68"/>
      <c r="L446" s="79"/>
      <c r="M446" s="79"/>
    </row>
    <row r="447" spans="1:13" x14ac:dyDescent="0.25">
      <c r="A447" s="80"/>
      <c r="B447" s="76"/>
      <c r="C447" s="76"/>
      <c r="D447" s="79"/>
      <c r="E447" s="80"/>
      <c r="F447" s="80"/>
      <c r="G447" s="80"/>
      <c r="H447" s="76"/>
      <c r="I447" s="78"/>
      <c r="J447" s="81" t="str">
        <f t="shared" si="7"/>
        <v/>
      </c>
      <c r="K447" s="68"/>
      <c r="L447" s="79"/>
      <c r="M447" s="79"/>
    </row>
    <row r="448" spans="1:13" x14ac:dyDescent="0.25">
      <c r="A448" s="80"/>
      <c r="B448" s="76"/>
      <c r="C448" s="76"/>
      <c r="D448" s="79"/>
      <c r="E448" s="80"/>
      <c r="F448" s="80"/>
      <c r="G448" s="80"/>
      <c r="H448" s="76"/>
      <c r="I448" s="78"/>
      <c r="J448" s="81" t="str">
        <f t="shared" si="7"/>
        <v/>
      </c>
      <c r="K448" s="68"/>
      <c r="L448" s="79"/>
      <c r="M448" s="79"/>
    </row>
    <row r="449" spans="1:13" x14ac:dyDescent="0.25">
      <c r="A449" s="80"/>
      <c r="B449" s="76"/>
      <c r="C449" s="76"/>
      <c r="D449" s="79"/>
      <c r="E449" s="80"/>
      <c r="F449" s="80"/>
      <c r="G449" s="80"/>
      <c r="H449" s="76"/>
      <c r="I449" s="78"/>
      <c r="J449" s="81" t="str">
        <f t="shared" si="7"/>
        <v/>
      </c>
      <c r="K449" s="68"/>
      <c r="L449" s="79"/>
      <c r="M449" s="79"/>
    </row>
    <row r="450" spans="1:13" x14ac:dyDescent="0.25">
      <c r="A450" s="80"/>
      <c r="B450" s="76"/>
      <c r="C450" s="76"/>
      <c r="D450" s="79"/>
      <c r="E450" s="80"/>
      <c r="F450" s="80"/>
      <c r="G450" s="80"/>
      <c r="H450" s="76"/>
      <c r="I450" s="78"/>
      <c r="J450" s="81" t="str">
        <f t="shared" si="7"/>
        <v/>
      </c>
      <c r="K450" s="68"/>
      <c r="L450" s="79"/>
      <c r="M450" s="79"/>
    </row>
    <row r="451" spans="1:13" x14ac:dyDescent="0.25">
      <c r="A451" s="80"/>
      <c r="B451" s="76"/>
      <c r="C451" s="76"/>
      <c r="D451" s="79"/>
      <c r="E451" s="80"/>
      <c r="F451" s="80"/>
      <c r="G451" s="80"/>
      <c r="H451" s="76"/>
      <c r="I451" s="78"/>
      <c r="J451" s="81" t="str">
        <f t="shared" si="7"/>
        <v/>
      </c>
      <c r="K451" s="68"/>
      <c r="L451" s="79"/>
      <c r="M451" s="79"/>
    </row>
    <row r="452" spans="1:13" x14ac:dyDescent="0.25">
      <c r="A452" s="80"/>
      <c r="B452" s="76"/>
      <c r="C452" s="76"/>
      <c r="D452" s="79"/>
      <c r="E452" s="80"/>
      <c r="F452" s="80"/>
      <c r="G452" s="80"/>
      <c r="H452" s="76"/>
      <c r="I452" s="78"/>
      <c r="J452" s="81" t="str">
        <f t="shared" si="7"/>
        <v/>
      </c>
      <c r="K452" s="68"/>
      <c r="L452" s="79"/>
      <c r="M452" s="79"/>
    </row>
    <row r="453" spans="1:13" x14ac:dyDescent="0.25">
      <c r="A453" s="80"/>
      <c r="B453" s="76"/>
      <c r="C453" s="76"/>
      <c r="D453" s="79"/>
      <c r="E453" s="80"/>
      <c r="F453" s="80"/>
      <c r="G453" s="80"/>
      <c r="H453" s="76"/>
      <c r="I453" s="78"/>
      <c r="J453" s="81" t="str">
        <f t="shared" si="7"/>
        <v/>
      </c>
      <c r="K453" s="68"/>
      <c r="L453" s="79"/>
      <c r="M453" s="79"/>
    </row>
    <row r="454" spans="1:13" x14ac:dyDescent="0.25">
      <c r="A454" s="80"/>
      <c r="B454" s="76"/>
      <c r="C454" s="76"/>
      <c r="D454" s="79"/>
      <c r="E454" s="80"/>
      <c r="F454" s="80"/>
      <c r="G454" s="80"/>
      <c r="H454" s="76"/>
      <c r="I454" s="78"/>
      <c r="J454" s="81" t="str">
        <f t="shared" si="7"/>
        <v/>
      </c>
      <c r="K454" s="68"/>
      <c r="L454" s="79"/>
      <c r="M454" s="79"/>
    </row>
    <row r="455" spans="1:13" x14ac:dyDescent="0.25">
      <c r="A455" s="80"/>
      <c r="B455" s="76"/>
      <c r="C455" s="76"/>
      <c r="D455" s="79"/>
      <c r="E455" s="80"/>
      <c r="F455" s="80"/>
      <c r="G455" s="80"/>
      <c r="H455" s="76"/>
      <c r="I455" s="78"/>
      <c r="J455" s="81" t="str">
        <f t="shared" si="7"/>
        <v/>
      </c>
      <c r="K455" s="68"/>
      <c r="L455" s="79"/>
      <c r="M455" s="79"/>
    </row>
    <row r="456" spans="1:13" x14ac:dyDescent="0.25">
      <c r="A456" s="80"/>
      <c r="B456" s="76"/>
      <c r="C456" s="76"/>
      <c r="D456" s="79"/>
      <c r="E456" s="80"/>
      <c r="F456" s="80"/>
      <c r="G456" s="80"/>
      <c r="H456" s="76"/>
      <c r="I456" s="78"/>
      <c r="J456" s="81" t="str">
        <f t="shared" si="7"/>
        <v/>
      </c>
      <c r="K456" s="68"/>
      <c r="L456" s="79"/>
      <c r="M456" s="79"/>
    </row>
    <row r="457" spans="1:13" x14ac:dyDescent="0.25">
      <c r="A457" s="80"/>
      <c r="B457" s="76"/>
      <c r="C457" s="76"/>
      <c r="D457" s="79"/>
      <c r="E457" s="80"/>
      <c r="F457" s="80"/>
      <c r="G457" s="80"/>
      <c r="H457" s="76"/>
      <c r="I457" s="78"/>
      <c r="J457" s="81" t="str">
        <f t="shared" si="7"/>
        <v/>
      </c>
      <c r="K457" s="68"/>
      <c r="L457" s="79"/>
      <c r="M457" s="79"/>
    </row>
    <row r="458" spans="1:13" x14ac:dyDescent="0.25">
      <c r="A458" s="80"/>
      <c r="B458" s="76"/>
      <c r="C458" s="76"/>
      <c r="D458" s="79"/>
      <c r="E458" s="80"/>
      <c r="F458" s="80"/>
      <c r="G458" s="80"/>
      <c r="H458" s="76"/>
      <c r="I458" s="78"/>
      <c r="J458" s="81" t="str">
        <f t="shared" si="7"/>
        <v/>
      </c>
      <c r="K458" s="68"/>
      <c r="L458" s="79"/>
      <c r="M458" s="79"/>
    </row>
    <row r="459" spans="1:13" x14ac:dyDescent="0.25">
      <c r="A459" s="80"/>
      <c r="B459" s="76"/>
      <c r="C459" s="76"/>
      <c r="D459" s="79"/>
      <c r="E459" s="80"/>
      <c r="F459" s="80"/>
      <c r="G459" s="80"/>
      <c r="H459" s="76"/>
      <c r="I459" s="78"/>
      <c r="J459" s="81" t="str">
        <f t="shared" si="7"/>
        <v/>
      </c>
      <c r="K459" s="68"/>
      <c r="L459" s="79"/>
      <c r="M459" s="79"/>
    </row>
    <row r="460" spans="1:13" x14ac:dyDescent="0.25">
      <c r="A460" s="80"/>
      <c r="B460" s="76"/>
      <c r="C460" s="76"/>
      <c r="D460" s="79"/>
      <c r="E460" s="80"/>
      <c r="F460" s="80"/>
      <c r="G460" s="80"/>
      <c r="H460" s="76"/>
      <c r="I460" s="78"/>
      <c r="J460" s="81" t="str">
        <f t="shared" si="7"/>
        <v/>
      </c>
      <c r="K460" s="68"/>
      <c r="L460" s="79"/>
      <c r="M460" s="79"/>
    </row>
    <row r="461" spans="1:13" x14ac:dyDescent="0.25">
      <c r="A461" s="80"/>
      <c r="B461" s="76"/>
      <c r="C461" s="76"/>
      <c r="D461" s="79"/>
      <c r="E461" s="80"/>
      <c r="F461" s="80"/>
      <c r="G461" s="80"/>
      <c r="H461" s="76"/>
      <c r="I461" s="78"/>
      <c r="J461" s="81" t="str">
        <f t="shared" si="7"/>
        <v/>
      </c>
      <c r="K461" s="68"/>
      <c r="L461" s="79"/>
      <c r="M461" s="79"/>
    </row>
    <row r="462" spans="1:13" x14ac:dyDescent="0.25">
      <c r="A462" s="80"/>
      <c r="B462" s="76"/>
      <c r="C462" s="76"/>
      <c r="D462" s="79"/>
      <c r="E462" s="80"/>
      <c r="F462" s="80"/>
      <c r="G462" s="80"/>
      <c r="H462" s="76"/>
      <c r="I462" s="78"/>
      <c r="J462" s="81" t="str">
        <f t="shared" si="7"/>
        <v/>
      </c>
      <c r="K462" s="68"/>
      <c r="L462" s="79"/>
      <c r="M462" s="79"/>
    </row>
    <row r="463" spans="1:13" x14ac:dyDescent="0.25">
      <c r="A463" s="80"/>
      <c r="B463" s="76"/>
      <c r="C463" s="76"/>
      <c r="D463" s="79"/>
      <c r="E463" s="80"/>
      <c r="F463" s="80"/>
      <c r="G463" s="80"/>
      <c r="H463" s="76"/>
      <c r="I463" s="78"/>
      <c r="J463" s="81" t="str">
        <f t="shared" si="7"/>
        <v/>
      </c>
      <c r="K463" s="68"/>
      <c r="L463" s="79"/>
      <c r="M463" s="79"/>
    </row>
    <row r="464" spans="1:13" x14ac:dyDescent="0.25">
      <c r="A464" s="80"/>
      <c r="B464" s="76"/>
      <c r="C464" s="76"/>
      <c r="D464" s="79"/>
      <c r="E464" s="80"/>
      <c r="F464" s="80"/>
      <c r="G464" s="80"/>
      <c r="H464" s="76"/>
      <c r="I464" s="78"/>
      <c r="J464" s="81" t="str">
        <f t="shared" si="7"/>
        <v/>
      </c>
      <c r="K464" s="68"/>
      <c r="L464" s="79"/>
      <c r="M464" s="79"/>
    </row>
    <row r="465" spans="1:13" x14ac:dyDescent="0.25">
      <c r="A465" s="80"/>
      <c r="B465" s="76"/>
      <c r="C465" s="76"/>
      <c r="D465" s="79"/>
      <c r="E465" s="80"/>
      <c r="F465" s="80"/>
      <c r="G465" s="80"/>
      <c r="H465" s="76"/>
      <c r="I465" s="78"/>
      <c r="J465" s="81" t="str">
        <f t="shared" si="7"/>
        <v/>
      </c>
      <c r="K465" s="68"/>
      <c r="L465" s="79"/>
      <c r="M465" s="79"/>
    </row>
    <row r="466" spans="1:13" x14ac:dyDescent="0.25">
      <c r="A466" s="80"/>
      <c r="B466" s="76"/>
      <c r="C466" s="76"/>
      <c r="D466" s="79"/>
      <c r="E466" s="80"/>
      <c r="F466" s="80"/>
      <c r="G466" s="80"/>
      <c r="H466" s="76"/>
      <c r="I466" s="78"/>
      <c r="J466" s="81" t="str">
        <f t="shared" si="7"/>
        <v/>
      </c>
      <c r="K466" s="68"/>
      <c r="L466" s="79"/>
      <c r="M466" s="79"/>
    </row>
    <row r="467" spans="1:13" x14ac:dyDescent="0.25">
      <c r="A467" s="80"/>
      <c r="B467" s="76"/>
      <c r="C467" s="76"/>
      <c r="D467" s="79"/>
      <c r="E467" s="80"/>
      <c r="F467" s="80"/>
      <c r="G467" s="80"/>
      <c r="H467" s="76"/>
      <c r="I467" s="78"/>
      <c r="J467" s="81" t="str">
        <f t="shared" si="7"/>
        <v/>
      </c>
      <c r="K467" s="68"/>
      <c r="L467" s="79"/>
      <c r="M467" s="79"/>
    </row>
    <row r="468" spans="1:13" x14ac:dyDescent="0.25">
      <c r="A468" s="80"/>
      <c r="B468" s="76"/>
      <c r="C468" s="76"/>
      <c r="D468" s="79"/>
      <c r="E468" s="80"/>
      <c r="F468" s="80"/>
      <c r="G468" s="80"/>
      <c r="H468" s="76"/>
      <c r="I468" s="78"/>
      <c r="J468" s="81" t="str">
        <f t="shared" si="7"/>
        <v/>
      </c>
      <c r="K468" s="68"/>
      <c r="L468" s="79"/>
      <c r="M468" s="79"/>
    </row>
    <row r="469" spans="1:13" x14ac:dyDescent="0.25">
      <c r="A469" s="80"/>
      <c r="B469" s="76"/>
      <c r="C469" s="76"/>
      <c r="D469" s="79"/>
      <c r="E469" s="80"/>
      <c r="F469" s="80"/>
      <c r="G469" s="80"/>
      <c r="H469" s="76"/>
      <c r="I469" s="78"/>
      <c r="J469" s="81" t="str">
        <f t="shared" si="7"/>
        <v/>
      </c>
      <c r="K469" s="68"/>
      <c r="L469" s="79"/>
      <c r="M469" s="79"/>
    </row>
    <row r="470" spans="1:13" x14ac:dyDescent="0.25">
      <c r="A470" s="80"/>
      <c r="B470" s="76"/>
      <c r="C470" s="76"/>
      <c r="D470" s="79"/>
      <c r="E470" s="80"/>
      <c r="F470" s="80"/>
      <c r="G470" s="80"/>
      <c r="H470" s="76"/>
      <c r="I470" s="78"/>
      <c r="J470" s="81" t="str">
        <f t="shared" si="7"/>
        <v/>
      </c>
      <c r="K470" s="68"/>
      <c r="L470" s="79"/>
      <c r="M470" s="79"/>
    </row>
    <row r="471" spans="1:13" x14ac:dyDescent="0.25">
      <c r="A471" s="80"/>
      <c r="B471" s="76"/>
      <c r="C471" s="76"/>
      <c r="D471" s="79"/>
      <c r="E471" s="80"/>
      <c r="F471" s="80"/>
      <c r="G471" s="80"/>
      <c r="H471" s="76"/>
      <c r="I471" s="78"/>
      <c r="J471" s="81" t="str">
        <f t="shared" si="7"/>
        <v/>
      </c>
      <c r="K471" s="68"/>
      <c r="L471" s="79"/>
      <c r="M471" s="79"/>
    </row>
    <row r="472" spans="1:13" x14ac:dyDescent="0.25">
      <c r="A472" s="80"/>
      <c r="B472" s="76"/>
      <c r="C472" s="76"/>
      <c r="D472" s="79"/>
      <c r="E472" s="80"/>
      <c r="F472" s="80"/>
      <c r="G472" s="80"/>
      <c r="H472" s="76"/>
      <c r="I472" s="78"/>
      <c r="J472" s="81" t="str">
        <f t="shared" si="7"/>
        <v/>
      </c>
      <c r="K472" s="68"/>
      <c r="L472" s="79"/>
      <c r="M472" s="79"/>
    </row>
    <row r="473" spans="1:13" x14ac:dyDescent="0.25">
      <c r="A473" s="80"/>
      <c r="B473" s="76"/>
      <c r="C473" s="76"/>
      <c r="D473" s="79"/>
      <c r="E473" s="80"/>
      <c r="F473" s="80"/>
      <c r="G473" s="80"/>
      <c r="H473" s="76"/>
      <c r="I473" s="78"/>
      <c r="J473" s="81" t="str">
        <f t="shared" si="7"/>
        <v/>
      </c>
      <c r="K473" s="68"/>
      <c r="L473" s="79"/>
      <c r="M473" s="79"/>
    </row>
    <row r="474" spans="1:13" x14ac:dyDescent="0.25">
      <c r="A474" s="80"/>
      <c r="B474" s="76"/>
      <c r="C474" s="76"/>
      <c r="D474" s="79"/>
      <c r="E474" s="80"/>
      <c r="F474" s="80"/>
      <c r="G474" s="80"/>
      <c r="H474" s="76"/>
      <c r="I474" s="78"/>
      <c r="J474" s="81" t="str">
        <f t="shared" si="7"/>
        <v/>
      </c>
      <c r="K474" s="68"/>
      <c r="L474" s="79"/>
      <c r="M474" s="79"/>
    </row>
    <row r="475" spans="1:13" x14ac:dyDescent="0.25">
      <c r="A475" s="80"/>
      <c r="B475" s="76"/>
      <c r="C475" s="76"/>
      <c r="D475" s="79"/>
      <c r="E475" s="80"/>
      <c r="F475" s="80"/>
      <c r="G475" s="80"/>
      <c r="H475" s="76"/>
      <c r="I475" s="78"/>
      <c r="J475" s="81" t="str">
        <f t="shared" si="7"/>
        <v/>
      </c>
      <c r="K475" s="68"/>
      <c r="L475" s="79"/>
      <c r="M475" s="79"/>
    </row>
    <row r="476" spans="1:13" x14ac:dyDescent="0.25">
      <c r="A476" s="80"/>
      <c r="B476" s="76"/>
      <c r="C476" s="76"/>
      <c r="D476" s="79"/>
      <c r="E476" s="80"/>
      <c r="F476" s="80"/>
      <c r="G476" s="80"/>
      <c r="H476" s="76"/>
      <c r="I476" s="78"/>
      <c r="J476" s="81" t="str">
        <f t="shared" si="7"/>
        <v/>
      </c>
      <c r="K476" s="68"/>
      <c r="L476" s="79"/>
      <c r="M476" s="79"/>
    </row>
    <row r="477" spans="1:13" x14ac:dyDescent="0.25">
      <c r="A477" s="80"/>
      <c r="B477" s="76"/>
      <c r="C477" s="76"/>
      <c r="D477" s="79"/>
      <c r="E477" s="80"/>
      <c r="F477" s="80"/>
      <c r="G477" s="80"/>
      <c r="H477" s="76"/>
      <c r="I477" s="78"/>
      <c r="J477" s="81" t="str">
        <f t="shared" si="7"/>
        <v/>
      </c>
      <c r="K477" s="68"/>
      <c r="L477" s="79"/>
      <c r="M477" s="79"/>
    </row>
    <row r="478" spans="1:13" x14ac:dyDescent="0.25">
      <c r="A478" s="80"/>
      <c r="B478" s="76"/>
      <c r="C478" s="76"/>
      <c r="D478" s="79"/>
      <c r="E478" s="80"/>
      <c r="F478" s="80"/>
      <c r="G478" s="80"/>
      <c r="H478" s="76"/>
      <c r="I478" s="78"/>
      <c r="J478" s="81" t="str">
        <f t="shared" si="7"/>
        <v/>
      </c>
      <c r="K478" s="68"/>
      <c r="L478" s="79"/>
      <c r="M478" s="79"/>
    </row>
    <row r="479" spans="1:13" x14ac:dyDescent="0.25">
      <c r="A479" s="80"/>
      <c r="B479" s="76"/>
      <c r="C479" s="76"/>
      <c r="D479" s="79"/>
      <c r="E479" s="80"/>
      <c r="F479" s="80"/>
      <c r="G479" s="80"/>
      <c r="H479" s="76"/>
      <c r="I479" s="78"/>
      <c r="J479" s="81" t="str">
        <f t="shared" si="7"/>
        <v/>
      </c>
      <c r="K479" s="68"/>
      <c r="L479" s="79"/>
      <c r="M479" s="79"/>
    </row>
    <row r="480" spans="1:13" x14ac:dyDescent="0.25">
      <c r="A480" s="80"/>
      <c r="B480" s="76"/>
      <c r="C480" s="76"/>
      <c r="D480" s="79"/>
      <c r="E480" s="80"/>
      <c r="F480" s="80"/>
      <c r="G480" s="80"/>
      <c r="H480" s="76"/>
      <c r="I480" s="78"/>
      <c r="J480" s="81" t="str">
        <f t="shared" si="7"/>
        <v/>
      </c>
      <c r="K480" s="68"/>
      <c r="L480" s="79"/>
      <c r="M480" s="79"/>
    </row>
    <row r="481" spans="1:13" x14ac:dyDescent="0.25">
      <c r="A481" s="80"/>
      <c r="B481" s="76"/>
      <c r="C481" s="76"/>
      <c r="D481" s="79"/>
      <c r="E481" s="80"/>
      <c r="F481" s="80"/>
      <c r="G481" s="80"/>
      <c r="H481" s="76"/>
      <c r="I481" s="78"/>
      <c r="J481" s="81" t="str">
        <f t="shared" si="7"/>
        <v/>
      </c>
      <c r="K481" s="68"/>
      <c r="L481" s="79"/>
      <c r="M481" s="79"/>
    </row>
    <row r="482" spans="1:13" x14ac:dyDescent="0.25">
      <c r="A482" s="80"/>
      <c r="B482" s="76"/>
      <c r="C482" s="76"/>
      <c r="D482" s="79"/>
      <c r="E482" s="80"/>
      <c r="F482" s="80"/>
      <c r="G482" s="80"/>
      <c r="H482" s="76"/>
      <c r="I482" s="78"/>
      <c r="J482" s="81" t="str">
        <f t="shared" si="7"/>
        <v/>
      </c>
      <c r="K482" s="68"/>
      <c r="L482" s="79"/>
      <c r="M482" s="79"/>
    </row>
    <row r="483" spans="1:13" x14ac:dyDescent="0.25">
      <c r="A483" s="80"/>
      <c r="B483" s="76"/>
      <c r="C483" s="76"/>
      <c r="D483" s="79"/>
      <c r="E483" s="80"/>
      <c r="F483" s="80"/>
      <c r="G483" s="80"/>
      <c r="H483" s="76"/>
      <c r="I483" s="78"/>
      <c r="J483" s="81" t="str">
        <f t="shared" si="7"/>
        <v/>
      </c>
      <c r="K483" s="68"/>
      <c r="L483" s="79"/>
      <c r="M483" s="79"/>
    </row>
    <row r="484" spans="1:13" x14ac:dyDescent="0.25">
      <c r="A484" s="80"/>
      <c r="B484" s="76"/>
      <c r="C484" s="76"/>
      <c r="D484" s="79"/>
      <c r="E484" s="80"/>
      <c r="F484" s="80"/>
      <c r="G484" s="80"/>
      <c r="H484" s="76"/>
      <c r="I484" s="78"/>
      <c r="J484" s="81" t="str">
        <f t="shared" si="7"/>
        <v/>
      </c>
      <c r="K484" s="68"/>
      <c r="L484" s="79"/>
      <c r="M484" s="79"/>
    </row>
    <row r="485" spans="1:13" x14ac:dyDescent="0.25">
      <c r="A485" s="80"/>
      <c r="B485" s="76"/>
      <c r="C485" s="76"/>
      <c r="D485" s="79"/>
      <c r="E485" s="80"/>
      <c r="F485" s="80"/>
      <c r="G485" s="80"/>
      <c r="H485" s="76"/>
      <c r="I485" s="78"/>
      <c r="J485" s="81" t="str">
        <f t="shared" si="7"/>
        <v/>
      </c>
      <c r="K485" s="68"/>
      <c r="L485" s="79"/>
      <c r="M485" s="79"/>
    </row>
    <row r="486" spans="1:13" x14ac:dyDescent="0.25">
      <c r="A486" s="80"/>
      <c r="B486" s="76"/>
      <c r="C486" s="76"/>
      <c r="D486" s="79"/>
      <c r="E486" s="80"/>
      <c r="F486" s="80"/>
      <c r="G486" s="80"/>
      <c r="H486" s="76"/>
      <c r="I486" s="78"/>
      <c r="J486" s="81" t="str">
        <f t="shared" si="7"/>
        <v/>
      </c>
      <c r="K486" s="68"/>
      <c r="L486" s="79"/>
      <c r="M486" s="79"/>
    </row>
    <row r="487" spans="1:13" x14ac:dyDescent="0.25">
      <c r="A487" s="80"/>
      <c r="B487" s="76"/>
      <c r="C487" s="76"/>
      <c r="D487" s="79"/>
      <c r="E487" s="80"/>
      <c r="F487" s="80"/>
      <c r="G487" s="80"/>
      <c r="H487" s="76"/>
      <c r="I487" s="78"/>
      <c r="J487" s="81" t="str">
        <f t="shared" si="7"/>
        <v/>
      </c>
      <c r="K487" s="68"/>
      <c r="L487" s="79"/>
      <c r="M487" s="79"/>
    </row>
    <row r="488" spans="1:13" x14ac:dyDescent="0.25">
      <c r="A488" s="80"/>
      <c r="B488" s="76"/>
      <c r="C488" s="76"/>
      <c r="D488" s="79"/>
      <c r="E488" s="80"/>
      <c r="F488" s="80"/>
      <c r="G488" s="80"/>
      <c r="H488" s="76"/>
      <c r="I488" s="78"/>
      <c r="J488" s="81" t="str">
        <f t="shared" si="7"/>
        <v/>
      </c>
      <c r="K488" s="68"/>
      <c r="L488" s="79"/>
      <c r="M488" s="79"/>
    </row>
    <row r="489" spans="1:13" x14ac:dyDescent="0.25">
      <c r="A489" s="80"/>
      <c r="B489" s="76"/>
      <c r="C489" s="76"/>
      <c r="D489" s="79"/>
      <c r="E489" s="80"/>
      <c r="F489" s="80"/>
      <c r="G489" s="80"/>
      <c r="H489" s="76"/>
      <c r="I489" s="78"/>
      <c r="J489" s="81" t="str">
        <f t="shared" si="7"/>
        <v/>
      </c>
      <c r="K489" s="68"/>
      <c r="L489" s="79"/>
      <c r="M489" s="79"/>
    </row>
    <row r="490" spans="1:13" x14ac:dyDescent="0.25">
      <c r="A490" s="80"/>
      <c r="B490" s="76"/>
      <c r="C490" s="76"/>
      <c r="D490" s="79"/>
      <c r="E490" s="80"/>
      <c r="F490" s="80"/>
      <c r="G490" s="80"/>
      <c r="H490" s="76"/>
      <c r="I490" s="78"/>
      <c r="J490" s="81" t="str">
        <f t="shared" si="7"/>
        <v/>
      </c>
      <c r="K490" s="68"/>
      <c r="L490" s="79"/>
      <c r="M490" s="79"/>
    </row>
    <row r="491" spans="1:13" x14ac:dyDescent="0.25">
      <c r="A491" s="80"/>
      <c r="B491" s="76"/>
      <c r="C491" s="76"/>
      <c r="D491" s="79"/>
      <c r="E491" s="80"/>
      <c r="F491" s="80"/>
      <c r="G491" s="80"/>
      <c r="H491" s="76"/>
      <c r="I491" s="78"/>
      <c r="J491" s="81" t="str">
        <f t="shared" si="7"/>
        <v/>
      </c>
      <c r="K491" s="68"/>
      <c r="L491" s="79"/>
      <c r="M491" s="79"/>
    </row>
    <row r="492" spans="1:13" x14ac:dyDescent="0.25">
      <c r="A492" s="80"/>
      <c r="B492" s="76"/>
      <c r="C492" s="76"/>
      <c r="D492" s="79"/>
      <c r="E492" s="80"/>
      <c r="F492" s="80"/>
      <c r="G492" s="80"/>
      <c r="H492" s="76"/>
      <c r="I492" s="78"/>
      <c r="J492" s="81" t="str">
        <f t="shared" si="7"/>
        <v/>
      </c>
      <c r="K492" s="68"/>
      <c r="L492" s="79"/>
      <c r="M492" s="79"/>
    </row>
    <row r="493" spans="1:13" x14ac:dyDescent="0.25">
      <c r="A493" s="80"/>
      <c r="B493" s="76"/>
      <c r="C493" s="76"/>
      <c r="D493" s="79"/>
      <c r="E493" s="80"/>
      <c r="F493" s="80"/>
      <c r="G493" s="80"/>
      <c r="H493" s="76"/>
      <c r="I493" s="78"/>
      <c r="J493" s="81" t="str">
        <f t="shared" si="7"/>
        <v/>
      </c>
      <c r="K493" s="68"/>
      <c r="L493" s="79"/>
      <c r="M493" s="79"/>
    </row>
    <row r="494" spans="1:13" x14ac:dyDescent="0.25">
      <c r="A494" s="80"/>
      <c r="B494" s="76"/>
      <c r="C494" s="76"/>
      <c r="D494" s="79"/>
      <c r="E494" s="80"/>
      <c r="F494" s="80"/>
      <c r="G494" s="80"/>
      <c r="H494" s="76"/>
      <c r="I494" s="78"/>
      <c r="J494" s="81" t="str">
        <f t="shared" si="7"/>
        <v/>
      </c>
      <c r="K494" s="68"/>
      <c r="L494" s="79"/>
      <c r="M494" s="79"/>
    </row>
    <row r="495" spans="1:13" x14ac:dyDescent="0.25">
      <c r="A495" s="80"/>
      <c r="B495" s="76"/>
      <c r="C495" s="76"/>
      <c r="D495" s="79"/>
      <c r="E495" s="80"/>
      <c r="F495" s="80"/>
      <c r="G495" s="80"/>
      <c r="H495" s="76"/>
      <c r="I495" s="78"/>
      <c r="J495" s="81" t="str">
        <f t="shared" si="7"/>
        <v/>
      </c>
      <c r="K495" s="68"/>
      <c r="L495" s="79"/>
      <c r="M495" s="79"/>
    </row>
    <row r="496" spans="1:13" x14ac:dyDescent="0.25">
      <c r="A496" s="80"/>
      <c r="B496" s="76"/>
      <c r="C496" s="76"/>
      <c r="D496" s="79"/>
      <c r="E496" s="80"/>
      <c r="F496" s="80"/>
      <c r="G496" s="80"/>
      <c r="H496" s="76"/>
      <c r="I496" s="78"/>
      <c r="J496" s="81" t="str">
        <f t="shared" si="7"/>
        <v/>
      </c>
      <c r="K496" s="68"/>
      <c r="L496" s="79"/>
      <c r="M496" s="79"/>
    </row>
    <row r="497" spans="1:13" x14ac:dyDescent="0.25">
      <c r="A497" s="80"/>
      <c r="B497" s="76"/>
      <c r="C497" s="76"/>
      <c r="D497" s="79"/>
      <c r="E497" s="80"/>
      <c r="F497" s="80"/>
      <c r="G497" s="80"/>
      <c r="H497" s="76"/>
      <c r="I497" s="78"/>
      <c r="J497" s="81" t="str">
        <f t="shared" si="7"/>
        <v/>
      </c>
      <c r="K497" s="68"/>
      <c r="L497" s="79"/>
      <c r="M497" s="79"/>
    </row>
    <row r="498" spans="1:13" x14ac:dyDescent="0.25">
      <c r="A498" s="80"/>
      <c r="B498" s="76"/>
      <c r="C498" s="76"/>
      <c r="D498" s="79"/>
      <c r="E498" s="80"/>
      <c r="F498" s="80"/>
      <c r="G498" s="80"/>
      <c r="H498" s="76"/>
      <c r="I498" s="78"/>
      <c r="J498" s="81" t="str">
        <f t="shared" si="7"/>
        <v/>
      </c>
      <c r="K498" s="68"/>
      <c r="L498" s="79"/>
      <c r="M498" s="79"/>
    </row>
    <row r="499" spans="1:13" x14ac:dyDescent="0.25">
      <c r="A499" s="80"/>
      <c r="B499" s="76"/>
      <c r="C499" s="76"/>
      <c r="D499" s="79"/>
      <c r="E499" s="80"/>
      <c r="F499" s="80"/>
      <c r="G499" s="80"/>
      <c r="H499" s="76"/>
      <c r="I499" s="78"/>
      <c r="J499" s="81" t="str">
        <f t="shared" si="7"/>
        <v/>
      </c>
      <c r="K499" s="68"/>
      <c r="L499" s="79"/>
      <c r="M499" s="79"/>
    </row>
    <row r="500" spans="1:13" x14ac:dyDescent="0.25">
      <c r="A500" s="80"/>
      <c r="B500" s="76"/>
      <c r="C500" s="76"/>
      <c r="D500" s="79"/>
      <c r="E500" s="80"/>
      <c r="F500" s="80"/>
      <c r="G500" s="80"/>
      <c r="H500" s="76"/>
      <c r="I500" s="78"/>
      <c r="J500" s="81" t="str">
        <f t="shared" si="7"/>
        <v/>
      </c>
      <c r="K500" s="68"/>
      <c r="L500" s="79"/>
      <c r="M500" s="79"/>
    </row>
    <row r="501" spans="1:13" x14ac:dyDescent="0.25">
      <c r="A501" s="80"/>
      <c r="B501" s="76"/>
      <c r="C501" s="76"/>
      <c r="D501" s="79"/>
      <c r="E501" s="80"/>
      <c r="F501" s="80"/>
      <c r="G501" s="80"/>
      <c r="H501" s="76"/>
      <c r="I501" s="78"/>
      <c r="J501" s="81" t="str">
        <f t="shared" si="7"/>
        <v/>
      </c>
      <c r="K501" s="68"/>
      <c r="L501" s="79"/>
      <c r="M501" s="79"/>
    </row>
    <row r="502" spans="1:13" x14ac:dyDescent="0.25">
      <c r="A502" s="80"/>
      <c r="B502" s="76"/>
      <c r="C502" s="76"/>
      <c r="D502" s="79"/>
      <c r="E502" s="80"/>
      <c r="F502" s="80"/>
      <c r="G502" s="80"/>
      <c r="H502" s="76"/>
      <c r="I502" s="78"/>
      <c r="J502" s="81" t="str">
        <f t="shared" si="7"/>
        <v/>
      </c>
      <c r="K502" s="68"/>
      <c r="L502" s="79"/>
      <c r="M502" s="79"/>
    </row>
    <row r="503" spans="1:13" x14ac:dyDescent="0.25">
      <c r="A503" s="80"/>
      <c r="B503" s="76"/>
      <c r="C503" s="76"/>
      <c r="D503" s="79"/>
      <c r="E503" s="80"/>
      <c r="F503" s="80"/>
      <c r="G503" s="80"/>
      <c r="H503" s="76"/>
      <c r="I503" s="78"/>
      <c r="J503" s="81" t="str">
        <f t="shared" si="7"/>
        <v/>
      </c>
      <c r="K503" s="68"/>
      <c r="L503" s="79"/>
      <c r="M503" s="79"/>
    </row>
    <row r="504" spans="1:13" x14ac:dyDescent="0.25">
      <c r="A504" s="80"/>
      <c r="B504" s="76"/>
      <c r="C504" s="76"/>
      <c r="D504" s="79"/>
      <c r="E504" s="80"/>
      <c r="F504" s="80"/>
      <c r="G504" s="80"/>
      <c r="H504" s="76"/>
      <c r="I504" s="78"/>
      <c r="J504" s="81" t="str">
        <f t="shared" si="7"/>
        <v/>
      </c>
      <c r="K504" s="68"/>
      <c r="L504" s="79"/>
      <c r="M504" s="79"/>
    </row>
    <row r="505" spans="1:13" x14ac:dyDescent="0.25">
      <c r="A505" s="80"/>
      <c r="B505" s="76"/>
      <c r="C505" s="76"/>
      <c r="D505" s="79"/>
      <c r="E505" s="80"/>
      <c r="F505" s="80"/>
      <c r="G505" s="80"/>
      <c r="H505" s="76"/>
      <c r="I505" s="78"/>
      <c r="J505" s="81" t="str">
        <f t="shared" si="7"/>
        <v/>
      </c>
      <c r="K505" s="68"/>
      <c r="L505" s="79"/>
      <c r="M505" s="79"/>
    </row>
    <row r="506" spans="1:13" x14ac:dyDescent="0.25">
      <c r="A506" s="80"/>
      <c r="B506" s="76"/>
      <c r="C506" s="76"/>
      <c r="D506" s="79"/>
      <c r="E506" s="80"/>
      <c r="F506" s="80"/>
      <c r="G506" s="80"/>
      <c r="H506" s="76"/>
      <c r="I506" s="78"/>
      <c r="J506" s="81" t="str">
        <f t="shared" si="7"/>
        <v/>
      </c>
      <c r="K506" s="68"/>
      <c r="L506" s="79"/>
      <c r="M506" s="79"/>
    </row>
    <row r="507" spans="1:13" x14ac:dyDescent="0.25">
      <c r="A507" s="80"/>
      <c r="B507" s="76"/>
      <c r="C507" s="76"/>
      <c r="D507" s="79"/>
      <c r="E507" s="80"/>
      <c r="F507" s="80"/>
      <c r="G507" s="80"/>
      <c r="H507" s="76"/>
      <c r="I507" s="78"/>
      <c r="J507" s="81" t="str">
        <f t="shared" ref="J507:J558" si="8">IF(OR(I507="",B508=""),"",B508-H507)</f>
        <v/>
      </c>
      <c r="K507" s="68"/>
      <c r="L507" s="79"/>
      <c r="M507" s="79"/>
    </row>
    <row r="508" spans="1:13" x14ac:dyDescent="0.25">
      <c r="A508" s="80"/>
      <c r="B508" s="76"/>
      <c r="C508" s="76"/>
      <c r="D508" s="79"/>
      <c r="E508" s="80"/>
      <c r="F508" s="80"/>
      <c r="G508" s="80"/>
      <c r="H508" s="76"/>
      <c r="I508" s="78"/>
      <c r="J508" s="81" t="str">
        <f t="shared" si="8"/>
        <v/>
      </c>
      <c r="K508" s="68"/>
      <c r="L508" s="79"/>
      <c r="M508" s="79"/>
    </row>
    <row r="509" spans="1:13" x14ac:dyDescent="0.25">
      <c r="A509" s="80"/>
      <c r="B509" s="76"/>
      <c r="C509" s="76"/>
      <c r="D509" s="79"/>
      <c r="E509" s="80"/>
      <c r="F509" s="80"/>
      <c r="G509" s="80"/>
      <c r="H509" s="76"/>
      <c r="I509" s="78"/>
      <c r="J509" s="81" t="str">
        <f t="shared" si="8"/>
        <v/>
      </c>
      <c r="K509" s="68"/>
      <c r="L509" s="79"/>
      <c r="M509" s="79"/>
    </row>
    <row r="510" spans="1:13" x14ac:dyDescent="0.25">
      <c r="A510" s="80"/>
      <c r="B510" s="76"/>
      <c r="C510" s="76"/>
      <c r="D510" s="79"/>
      <c r="E510" s="80"/>
      <c r="F510" s="80"/>
      <c r="G510" s="80"/>
      <c r="H510" s="76"/>
      <c r="I510" s="78"/>
      <c r="J510" s="81" t="str">
        <f t="shared" si="8"/>
        <v/>
      </c>
      <c r="K510" s="68"/>
      <c r="L510" s="79"/>
      <c r="M510" s="79"/>
    </row>
    <row r="511" spans="1:13" x14ac:dyDescent="0.25">
      <c r="A511" s="80"/>
      <c r="B511" s="76"/>
      <c r="C511" s="76"/>
      <c r="D511" s="79"/>
      <c r="E511" s="80"/>
      <c r="F511" s="80"/>
      <c r="G511" s="80"/>
      <c r="H511" s="76"/>
      <c r="I511" s="78"/>
      <c r="J511" s="81" t="str">
        <f t="shared" si="8"/>
        <v/>
      </c>
      <c r="K511" s="68"/>
      <c r="L511" s="79"/>
      <c r="M511" s="79"/>
    </row>
    <row r="512" spans="1:13" x14ac:dyDescent="0.25">
      <c r="A512" s="80"/>
      <c r="B512" s="76"/>
      <c r="C512" s="76"/>
      <c r="D512" s="79"/>
      <c r="E512" s="80"/>
      <c r="F512" s="80"/>
      <c r="G512" s="80"/>
      <c r="H512" s="76"/>
      <c r="I512" s="78"/>
      <c r="J512" s="81" t="str">
        <f t="shared" si="8"/>
        <v/>
      </c>
      <c r="K512" s="68"/>
      <c r="L512" s="79"/>
      <c r="M512" s="79"/>
    </row>
    <row r="513" spans="1:13" x14ac:dyDescent="0.25">
      <c r="A513" s="80"/>
      <c r="B513" s="76"/>
      <c r="C513" s="76"/>
      <c r="D513" s="79"/>
      <c r="E513" s="80"/>
      <c r="F513" s="80"/>
      <c r="G513" s="80"/>
      <c r="H513" s="76"/>
      <c r="I513" s="78"/>
      <c r="J513" s="81" t="str">
        <f t="shared" si="8"/>
        <v/>
      </c>
      <c r="K513" s="68"/>
      <c r="L513" s="79"/>
      <c r="M513" s="79"/>
    </row>
    <row r="514" spans="1:13" x14ac:dyDescent="0.25">
      <c r="A514" s="80"/>
      <c r="B514" s="76"/>
      <c r="C514" s="76"/>
      <c r="D514" s="79"/>
      <c r="E514" s="80"/>
      <c r="F514" s="80"/>
      <c r="G514" s="80"/>
      <c r="H514" s="76"/>
      <c r="I514" s="78"/>
      <c r="J514" s="81" t="str">
        <f t="shared" si="8"/>
        <v/>
      </c>
      <c r="K514" s="68"/>
      <c r="L514" s="79"/>
      <c r="M514" s="79"/>
    </row>
    <row r="515" spans="1:13" x14ac:dyDescent="0.25">
      <c r="A515" s="80"/>
      <c r="B515" s="76"/>
      <c r="C515" s="76"/>
      <c r="D515" s="79"/>
      <c r="E515" s="80"/>
      <c r="F515" s="80"/>
      <c r="G515" s="80"/>
      <c r="H515" s="76"/>
      <c r="I515" s="78"/>
      <c r="J515" s="81" t="str">
        <f t="shared" si="8"/>
        <v/>
      </c>
      <c r="K515" s="68"/>
      <c r="L515" s="79"/>
      <c r="M515" s="79"/>
    </row>
    <row r="516" spans="1:13" x14ac:dyDescent="0.25">
      <c r="A516" s="80"/>
      <c r="B516" s="76"/>
      <c r="C516" s="76"/>
      <c r="D516" s="79"/>
      <c r="E516" s="80"/>
      <c r="F516" s="80"/>
      <c r="G516" s="80"/>
      <c r="H516" s="76"/>
      <c r="I516" s="78"/>
      <c r="J516" s="81" t="str">
        <f t="shared" si="8"/>
        <v/>
      </c>
      <c r="K516" s="68"/>
      <c r="L516" s="79"/>
      <c r="M516" s="79"/>
    </row>
    <row r="517" spans="1:13" x14ac:dyDescent="0.25">
      <c r="A517" s="80"/>
      <c r="B517" s="76"/>
      <c r="C517" s="76"/>
      <c r="D517" s="79"/>
      <c r="E517" s="80"/>
      <c r="F517" s="80"/>
      <c r="G517" s="80"/>
      <c r="H517" s="76"/>
      <c r="I517" s="78"/>
      <c r="J517" s="81" t="str">
        <f t="shared" si="8"/>
        <v/>
      </c>
      <c r="K517" s="68"/>
      <c r="L517" s="79"/>
      <c r="M517" s="79"/>
    </row>
    <row r="518" spans="1:13" x14ac:dyDescent="0.25">
      <c r="A518" s="80"/>
      <c r="B518" s="76"/>
      <c r="C518" s="76"/>
      <c r="D518" s="79"/>
      <c r="E518" s="80"/>
      <c r="F518" s="80"/>
      <c r="G518" s="80"/>
      <c r="H518" s="76"/>
      <c r="I518" s="78"/>
      <c r="J518" s="81" t="str">
        <f t="shared" si="8"/>
        <v/>
      </c>
      <c r="K518" s="68"/>
      <c r="L518" s="79"/>
      <c r="M518" s="79"/>
    </row>
    <row r="519" spans="1:13" x14ac:dyDescent="0.25">
      <c r="A519" s="80"/>
      <c r="B519" s="76"/>
      <c r="C519" s="76"/>
      <c r="D519" s="79"/>
      <c r="E519" s="80"/>
      <c r="F519" s="80"/>
      <c r="G519" s="80"/>
      <c r="H519" s="76"/>
      <c r="I519" s="78"/>
      <c r="J519" s="81" t="str">
        <f t="shared" si="8"/>
        <v/>
      </c>
      <c r="K519" s="68"/>
      <c r="L519" s="79"/>
      <c r="M519" s="79"/>
    </row>
    <row r="520" spans="1:13" x14ac:dyDescent="0.25">
      <c r="A520" s="80"/>
      <c r="B520" s="76"/>
      <c r="C520" s="76"/>
      <c r="D520" s="79"/>
      <c r="E520" s="80"/>
      <c r="F520" s="80"/>
      <c r="G520" s="80"/>
      <c r="H520" s="76"/>
      <c r="I520" s="78"/>
      <c r="J520" s="81" t="str">
        <f t="shared" si="8"/>
        <v/>
      </c>
      <c r="K520" s="68"/>
      <c r="L520" s="79"/>
      <c r="M520" s="79"/>
    </row>
    <row r="521" spans="1:13" x14ac:dyDescent="0.25">
      <c r="A521" s="80"/>
      <c r="B521" s="76"/>
      <c r="C521" s="76"/>
      <c r="D521" s="79"/>
      <c r="E521" s="80"/>
      <c r="F521" s="80"/>
      <c r="G521" s="80"/>
      <c r="H521" s="76"/>
      <c r="I521" s="78"/>
      <c r="J521" s="81" t="str">
        <f t="shared" si="8"/>
        <v/>
      </c>
      <c r="K521" s="68"/>
      <c r="L521" s="79"/>
      <c r="M521" s="79"/>
    </row>
    <row r="522" spans="1:13" x14ac:dyDescent="0.25">
      <c r="A522" s="80"/>
      <c r="B522" s="76"/>
      <c r="C522" s="76"/>
      <c r="D522" s="79"/>
      <c r="E522" s="80"/>
      <c r="F522" s="80"/>
      <c r="G522" s="80"/>
      <c r="H522" s="76"/>
      <c r="I522" s="78"/>
      <c r="J522" s="81" t="str">
        <f t="shared" si="8"/>
        <v/>
      </c>
      <c r="K522" s="68"/>
      <c r="L522" s="79"/>
      <c r="M522" s="79"/>
    </row>
    <row r="523" spans="1:13" x14ac:dyDescent="0.25">
      <c r="A523" s="80"/>
      <c r="B523" s="76"/>
      <c r="C523" s="76"/>
      <c r="D523" s="79"/>
      <c r="E523" s="80"/>
      <c r="F523" s="80"/>
      <c r="G523" s="80"/>
      <c r="H523" s="76"/>
      <c r="I523" s="78"/>
      <c r="J523" s="81" t="str">
        <f t="shared" si="8"/>
        <v/>
      </c>
      <c r="K523" s="68"/>
      <c r="L523" s="79"/>
      <c r="M523" s="79"/>
    </row>
    <row r="524" spans="1:13" x14ac:dyDescent="0.25">
      <c r="A524" s="80"/>
      <c r="B524" s="76"/>
      <c r="C524" s="76"/>
      <c r="D524" s="79"/>
      <c r="E524" s="80"/>
      <c r="F524" s="80"/>
      <c r="G524" s="80"/>
      <c r="H524" s="76"/>
      <c r="I524" s="78"/>
      <c r="J524" s="81" t="str">
        <f t="shared" si="8"/>
        <v/>
      </c>
      <c r="K524" s="68"/>
      <c r="L524" s="79"/>
      <c r="M524" s="79"/>
    </row>
    <row r="525" spans="1:13" x14ac:dyDescent="0.25">
      <c r="A525" s="80"/>
      <c r="B525" s="76"/>
      <c r="C525" s="76"/>
      <c r="D525" s="79"/>
      <c r="E525" s="80"/>
      <c r="F525" s="80"/>
      <c r="G525" s="80"/>
      <c r="H525" s="76"/>
      <c r="I525" s="78"/>
      <c r="J525" s="81" t="str">
        <f t="shared" si="8"/>
        <v/>
      </c>
      <c r="K525" s="68"/>
      <c r="L525" s="79"/>
      <c r="M525" s="79"/>
    </row>
    <row r="526" spans="1:13" x14ac:dyDescent="0.25">
      <c r="A526" s="80"/>
      <c r="B526" s="76"/>
      <c r="C526" s="76"/>
      <c r="D526" s="79"/>
      <c r="E526" s="80"/>
      <c r="F526" s="80"/>
      <c r="G526" s="80"/>
      <c r="H526" s="76"/>
      <c r="I526" s="78"/>
      <c r="J526" s="81" t="str">
        <f t="shared" si="8"/>
        <v/>
      </c>
      <c r="K526" s="68"/>
      <c r="L526" s="79"/>
      <c r="M526" s="79"/>
    </row>
    <row r="527" spans="1:13" x14ac:dyDescent="0.25">
      <c r="A527" s="80"/>
      <c r="B527" s="76"/>
      <c r="C527" s="76"/>
      <c r="D527" s="79"/>
      <c r="E527" s="80"/>
      <c r="F527" s="80"/>
      <c r="G527" s="80"/>
      <c r="H527" s="76"/>
      <c r="I527" s="78"/>
      <c r="J527" s="81" t="str">
        <f t="shared" si="8"/>
        <v/>
      </c>
      <c r="K527" s="68"/>
      <c r="L527" s="79"/>
      <c r="M527" s="79"/>
    </row>
    <row r="528" spans="1:13" x14ac:dyDescent="0.25">
      <c r="A528" s="80"/>
      <c r="B528" s="76"/>
      <c r="C528" s="76"/>
      <c r="D528" s="79"/>
      <c r="E528" s="80"/>
      <c r="F528" s="80"/>
      <c r="G528" s="80"/>
      <c r="H528" s="76"/>
      <c r="I528" s="78"/>
      <c r="J528" s="81" t="str">
        <f t="shared" si="8"/>
        <v/>
      </c>
      <c r="K528" s="68"/>
      <c r="L528" s="79"/>
      <c r="M528" s="79"/>
    </row>
    <row r="529" spans="1:13" x14ac:dyDescent="0.25">
      <c r="A529" s="80"/>
      <c r="B529" s="76"/>
      <c r="C529" s="76"/>
      <c r="D529" s="79"/>
      <c r="E529" s="80"/>
      <c r="F529" s="80"/>
      <c r="G529" s="80"/>
      <c r="H529" s="76"/>
      <c r="I529" s="78"/>
      <c r="J529" s="81" t="str">
        <f t="shared" si="8"/>
        <v/>
      </c>
      <c r="K529" s="68"/>
      <c r="L529" s="79"/>
      <c r="M529" s="79"/>
    </row>
    <row r="530" spans="1:13" x14ac:dyDescent="0.25">
      <c r="A530" s="80"/>
      <c r="B530" s="76"/>
      <c r="C530" s="76"/>
      <c r="D530" s="79"/>
      <c r="E530" s="80"/>
      <c r="F530" s="80"/>
      <c r="G530" s="80"/>
      <c r="H530" s="76"/>
      <c r="I530" s="78"/>
      <c r="J530" s="81" t="str">
        <f t="shared" si="8"/>
        <v/>
      </c>
      <c r="K530" s="68"/>
      <c r="L530" s="79"/>
      <c r="M530" s="79"/>
    </row>
    <row r="531" spans="1:13" x14ac:dyDescent="0.25">
      <c r="A531" s="80"/>
      <c r="B531" s="76"/>
      <c r="C531" s="76"/>
      <c r="D531" s="79"/>
      <c r="E531" s="80"/>
      <c r="F531" s="80"/>
      <c r="G531" s="80"/>
      <c r="H531" s="76"/>
      <c r="I531" s="78"/>
      <c r="J531" s="81" t="str">
        <f t="shared" si="8"/>
        <v/>
      </c>
      <c r="K531" s="68"/>
      <c r="L531" s="79"/>
      <c r="M531" s="79"/>
    </row>
    <row r="532" spans="1:13" x14ac:dyDescent="0.25">
      <c r="A532" s="80"/>
      <c r="B532" s="76"/>
      <c r="C532" s="76"/>
      <c r="D532" s="79"/>
      <c r="E532" s="80"/>
      <c r="F532" s="80"/>
      <c r="G532" s="80"/>
      <c r="H532" s="76"/>
      <c r="I532" s="78"/>
      <c r="J532" s="81" t="str">
        <f t="shared" si="8"/>
        <v/>
      </c>
      <c r="K532" s="68"/>
      <c r="L532" s="79"/>
      <c r="M532" s="79"/>
    </row>
    <row r="533" spans="1:13" x14ac:dyDescent="0.25">
      <c r="A533" s="80"/>
      <c r="B533" s="76"/>
      <c r="C533" s="76"/>
      <c r="D533" s="79"/>
      <c r="E533" s="80"/>
      <c r="F533" s="80"/>
      <c r="G533" s="80"/>
      <c r="H533" s="76"/>
      <c r="I533" s="78"/>
      <c r="J533" s="81" t="str">
        <f t="shared" si="8"/>
        <v/>
      </c>
      <c r="K533" s="68"/>
      <c r="L533" s="79"/>
      <c r="M533" s="79"/>
    </row>
    <row r="534" spans="1:13" x14ac:dyDescent="0.25">
      <c r="A534" s="80"/>
      <c r="B534" s="76"/>
      <c r="C534" s="76"/>
      <c r="D534" s="79"/>
      <c r="E534" s="80"/>
      <c r="F534" s="80"/>
      <c r="G534" s="80"/>
      <c r="H534" s="76"/>
      <c r="I534" s="78"/>
      <c r="J534" s="81" t="str">
        <f t="shared" si="8"/>
        <v/>
      </c>
      <c r="K534" s="68"/>
      <c r="L534" s="79"/>
      <c r="M534" s="79"/>
    </row>
    <row r="535" spans="1:13" x14ac:dyDescent="0.25">
      <c r="A535" s="80"/>
      <c r="B535" s="76"/>
      <c r="C535" s="76"/>
      <c r="D535" s="79"/>
      <c r="E535" s="80"/>
      <c r="F535" s="80"/>
      <c r="G535" s="80"/>
      <c r="H535" s="76"/>
      <c r="I535" s="78"/>
      <c r="J535" s="81" t="str">
        <f t="shared" si="8"/>
        <v/>
      </c>
      <c r="K535" s="68"/>
      <c r="L535" s="79"/>
      <c r="M535" s="79"/>
    </row>
    <row r="536" spans="1:13" x14ac:dyDescent="0.25">
      <c r="A536" s="80"/>
      <c r="B536" s="76"/>
      <c r="C536" s="76"/>
      <c r="D536" s="79"/>
      <c r="E536" s="80"/>
      <c r="F536" s="80"/>
      <c r="G536" s="80"/>
      <c r="H536" s="76"/>
      <c r="I536" s="78"/>
      <c r="J536" s="81" t="str">
        <f t="shared" si="8"/>
        <v/>
      </c>
      <c r="K536" s="68"/>
      <c r="L536" s="79"/>
      <c r="M536" s="79"/>
    </row>
    <row r="537" spans="1:13" x14ac:dyDescent="0.25">
      <c r="A537" s="80"/>
      <c r="B537" s="76"/>
      <c r="C537" s="76"/>
      <c r="D537" s="79"/>
      <c r="E537" s="80"/>
      <c r="F537" s="80"/>
      <c r="G537" s="80"/>
      <c r="H537" s="76"/>
      <c r="I537" s="78"/>
      <c r="J537" s="81" t="str">
        <f t="shared" si="8"/>
        <v/>
      </c>
      <c r="K537" s="68"/>
      <c r="L537" s="79"/>
      <c r="M537" s="79"/>
    </row>
    <row r="538" spans="1:13" x14ac:dyDescent="0.25">
      <c r="A538" s="80"/>
      <c r="B538" s="76"/>
      <c r="C538" s="76"/>
      <c r="D538" s="79"/>
      <c r="E538" s="80"/>
      <c r="F538" s="80"/>
      <c r="G538" s="80"/>
      <c r="H538" s="76"/>
      <c r="I538" s="78"/>
      <c r="J538" s="81" t="str">
        <f t="shared" si="8"/>
        <v/>
      </c>
      <c r="K538" s="68"/>
      <c r="L538" s="79"/>
      <c r="M538" s="79"/>
    </row>
    <row r="539" spans="1:13" x14ac:dyDescent="0.25">
      <c r="A539" s="80"/>
      <c r="B539" s="76"/>
      <c r="C539" s="76"/>
      <c r="D539" s="79"/>
      <c r="E539" s="80"/>
      <c r="F539" s="80"/>
      <c r="G539" s="80"/>
      <c r="H539" s="76"/>
      <c r="I539" s="78"/>
      <c r="J539" s="81" t="str">
        <f t="shared" si="8"/>
        <v/>
      </c>
      <c r="K539" s="68"/>
      <c r="L539" s="79"/>
      <c r="M539" s="79"/>
    </row>
    <row r="540" spans="1:13" x14ac:dyDescent="0.25">
      <c r="A540" s="80"/>
      <c r="B540" s="76"/>
      <c r="C540" s="76"/>
      <c r="D540" s="79"/>
      <c r="E540" s="80"/>
      <c r="F540" s="80"/>
      <c r="G540" s="80"/>
      <c r="H540" s="76"/>
      <c r="I540" s="78"/>
      <c r="J540" s="81" t="str">
        <f t="shared" si="8"/>
        <v/>
      </c>
      <c r="K540" s="68"/>
      <c r="L540" s="79"/>
      <c r="M540" s="79"/>
    </row>
    <row r="541" spans="1:13" x14ac:dyDescent="0.25">
      <c r="A541" s="80"/>
      <c r="B541" s="76"/>
      <c r="C541" s="76"/>
      <c r="D541" s="79"/>
      <c r="E541" s="80"/>
      <c r="F541" s="80"/>
      <c r="G541" s="80"/>
      <c r="H541" s="76"/>
      <c r="I541" s="78"/>
      <c r="J541" s="81" t="str">
        <f t="shared" si="8"/>
        <v/>
      </c>
      <c r="K541" s="68"/>
      <c r="L541" s="82"/>
      <c r="M541" s="79"/>
    </row>
    <row r="542" spans="1:13" x14ac:dyDescent="0.25">
      <c r="A542" s="80"/>
      <c r="B542" s="76"/>
      <c r="C542" s="76"/>
      <c r="D542" s="79"/>
      <c r="E542" s="80"/>
      <c r="F542" s="80"/>
      <c r="G542" s="80"/>
      <c r="H542" s="76"/>
      <c r="I542" s="78"/>
      <c r="J542" s="81" t="str">
        <f t="shared" si="8"/>
        <v/>
      </c>
      <c r="K542" s="68"/>
      <c r="L542" s="82"/>
      <c r="M542" s="79"/>
    </row>
    <row r="543" spans="1:13" x14ac:dyDescent="0.25">
      <c r="A543" s="80"/>
      <c r="B543" s="76"/>
      <c r="C543" s="76"/>
      <c r="D543" s="79"/>
      <c r="E543" s="80"/>
      <c r="F543" s="80"/>
      <c r="G543" s="80"/>
      <c r="H543" s="76"/>
      <c r="I543" s="78"/>
      <c r="J543" s="81" t="str">
        <f t="shared" si="8"/>
        <v/>
      </c>
      <c r="K543" s="68"/>
      <c r="L543" s="82"/>
      <c r="M543" s="79"/>
    </row>
    <row r="544" spans="1:13" x14ac:dyDescent="0.25">
      <c r="A544" s="80"/>
      <c r="B544" s="76"/>
      <c r="C544" s="76"/>
      <c r="D544" s="79"/>
      <c r="E544" s="80"/>
      <c r="F544" s="80"/>
      <c r="G544" s="80"/>
      <c r="H544" s="76"/>
      <c r="I544" s="78"/>
      <c r="J544" s="81" t="str">
        <f t="shared" si="8"/>
        <v/>
      </c>
      <c r="K544" s="68"/>
      <c r="L544" s="82"/>
      <c r="M544" s="79"/>
    </row>
    <row r="545" spans="1:13" x14ac:dyDescent="0.25">
      <c r="A545" s="80"/>
      <c r="B545" s="76"/>
      <c r="C545" s="76"/>
      <c r="D545" s="79"/>
      <c r="E545" s="80"/>
      <c r="F545" s="80"/>
      <c r="G545" s="80"/>
      <c r="H545" s="76"/>
      <c r="I545" s="78"/>
      <c r="J545" s="81" t="str">
        <f t="shared" si="8"/>
        <v/>
      </c>
      <c r="K545" s="68"/>
      <c r="L545" s="82"/>
      <c r="M545" s="79"/>
    </row>
    <row r="546" spans="1:13" x14ac:dyDescent="0.25">
      <c r="A546" s="80"/>
      <c r="B546" s="76"/>
      <c r="C546" s="76"/>
      <c r="D546" s="79"/>
      <c r="E546" s="80"/>
      <c r="F546" s="80"/>
      <c r="G546" s="80"/>
      <c r="H546" s="76"/>
      <c r="I546" s="78"/>
      <c r="J546" s="81" t="str">
        <f t="shared" si="8"/>
        <v/>
      </c>
      <c r="K546" s="68"/>
      <c r="L546" s="82"/>
      <c r="M546" s="82"/>
    </row>
    <row r="547" spans="1:13" x14ac:dyDescent="0.25">
      <c r="A547" s="80"/>
      <c r="B547" s="76"/>
      <c r="C547" s="76"/>
      <c r="D547" s="79"/>
      <c r="E547" s="80"/>
      <c r="F547" s="80"/>
      <c r="G547" s="80"/>
      <c r="H547" s="76"/>
      <c r="I547" s="78"/>
      <c r="J547" s="81" t="str">
        <f t="shared" si="8"/>
        <v/>
      </c>
      <c r="K547" s="68"/>
      <c r="L547" s="82"/>
      <c r="M547" s="82"/>
    </row>
    <row r="548" spans="1:13" x14ac:dyDescent="0.25">
      <c r="A548" s="80"/>
      <c r="B548" s="76"/>
      <c r="C548" s="76"/>
      <c r="D548" s="79"/>
      <c r="E548" s="80"/>
      <c r="F548" s="80"/>
      <c r="G548" s="80"/>
      <c r="H548" s="76"/>
      <c r="I548" s="78"/>
      <c r="J548" s="81" t="str">
        <f t="shared" si="8"/>
        <v/>
      </c>
      <c r="K548" s="68"/>
      <c r="L548" s="82"/>
      <c r="M548" s="82"/>
    </row>
    <row r="549" spans="1:13" x14ac:dyDescent="0.25">
      <c r="A549" s="80"/>
      <c r="B549" s="76"/>
      <c r="C549" s="76"/>
      <c r="D549" s="79"/>
      <c r="E549" s="80"/>
      <c r="F549" s="80"/>
      <c r="G549" s="80"/>
      <c r="H549" s="76"/>
      <c r="I549" s="78"/>
      <c r="J549" s="81" t="str">
        <f t="shared" si="8"/>
        <v/>
      </c>
      <c r="K549" s="68"/>
      <c r="L549" s="82"/>
      <c r="M549" s="82"/>
    </row>
    <row r="550" spans="1:13" x14ac:dyDescent="0.25">
      <c r="A550" s="80"/>
      <c r="B550" s="76"/>
      <c r="C550" s="76"/>
      <c r="D550" s="79"/>
      <c r="E550" s="80"/>
      <c r="F550" s="80"/>
      <c r="G550" s="80"/>
      <c r="H550" s="76"/>
      <c r="I550" s="78"/>
      <c r="J550" s="81" t="str">
        <f t="shared" si="8"/>
        <v/>
      </c>
      <c r="K550" s="68"/>
      <c r="L550" s="82"/>
      <c r="M550" s="82"/>
    </row>
    <row r="551" spans="1:13" x14ac:dyDescent="0.25">
      <c r="A551" s="80"/>
      <c r="B551" s="76"/>
      <c r="C551" s="76"/>
      <c r="D551" s="79"/>
      <c r="E551" s="80"/>
      <c r="F551" s="80"/>
      <c r="G551" s="80"/>
      <c r="H551" s="76"/>
      <c r="I551" s="78"/>
      <c r="J551" s="81" t="str">
        <f t="shared" si="8"/>
        <v/>
      </c>
      <c r="K551" s="68"/>
      <c r="L551" s="82"/>
      <c r="M551" s="82"/>
    </row>
    <row r="552" spans="1:13" x14ac:dyDescent="0.25">
      <c r="A552" s="80"/>
      <c r="B552" s="76"/>
      <c r="C552" s="76"/>
      <c r="D552" s="79"/>
      <c r="E552" s="80"/>
      <c r="F552" s="80"/>
      <c r="G552" s="80"/>
      <c r="H552" s="76"/>
      <c r="I552" s="78"/>
      <c r="J552" s="81" t="str">
        <f t="shared" si="8"/>
        <v/>
      </c>
      <c r="K552" s="68"/>
      <c r="L552" s="82"/>
      <c r="M552" s="82"/>
    </row>
    <row r="553" spans="1:13" x14ac:dyDescent="0.25">
      <c r="A553" s="80"/>
      <c r="B553" s="76"/>
      <c r="C553" s="76"/>
      <c r="D553" s="79"/>
      <c r="E553" s="80"/>
      <c r="F553" s="80"/>
      <c r="G553" s="80"/>
      <c r="H553" s="76"/>
      <c r="I553" s="78"/>
      <c r="J553" s="81" t="str">
        <f t="shared" si="8"/>
        <v/>
      </c>
      <c r="K553" s="68"/>
      <c r="L553" s="82"/>
      <c r="M553" s="82"/>
    </row>
    <row r="554" spans="1:13" x14ac:dyDescent="0.25">
      <c r="A554" s="80"/>
      <c r="B554" s="76"/>
      <c r="C554" s="76"/>
      <c r="D554" s="79"/>
      <c r="E554" s="80"/>
      <c r="F554" s="80"/>
      <c r="G554" s="80"/>
      <c r="H554" s="76"/>
      <c r="I554" s="78"/>
      <c r="J554" s="81" t="str">
        <f t="shared" si="8"/>
        <v/>
      </c>
      <c r="K554" s="68"/>
      <c r="L554" s="82"/>
      <c r="M554" s="82"/>
    </row>
    <row r="555" spans="1:13" x14ac:dyDescent="0.25">
      <c r="A555" s="80"/>
      <c r="B555" s="76"/>
      <c r="C555" s="76"/>
      <c r="D555" s="79"/>
      <c r="E555" s="80"/>
      <c r="F555" s="80"/>
      <c r="G555" s="80"/>
      <c r="H555" s="76"/>
      <c r="I555" s="78"/>
      <c r="J555" s="81" t="str">
        <f t="shared" si="8"/>
        <v/>
      </c>
      <c r="K555" s="68"/>
      <c r="L555" s="82"/>
      <c r="M555" s="82"/>
    </row>
    <row r="556" spans="1:13" x14ac:dyDescent="0.25">
      <c r="A556" s="80"/>
      <c r="B556" s="76"/>
      <c r="C556" s="76"/>
      <c r="D556" s="79"/>
      <c r="E556" s="80"/>
      <c r="F556" s="80"/>
      <c r="G556" s="83"/>
      <c r="H556" s="84"/>
      <c r="I556" s="78"/>
      <c r="J556" s="81" t="str">
        <f t="shared" si="8"/>
        <v/>
      </c>
      <c r="K556" s="68"/>
      <c r="L556" s="82"/>
      <c r="M556" s="82"/>
    </row>
    <row r="557" spans="1:13" x14ac:dyDescent="0.25">
      <c r="A557" s="80"/>
      <c r="B557" s="76"/>
      <c r="C557" s="76"/>
      <c r="D557" s="79"/>
      <c r="E557" s="80"/>
      <c r="F557" s="80"/>
      <c r="G557" s="83"/>
      <c r="H557" s="84"/>
      <c r="I557" s="78"/>
      <c r="J557" s="81" t="str">
        <f t="shared" si="8"/>
        <v/>
      </c>
      <c r="K557" s="68"/>
      <c r="L557" s="79"/>
      <c r="M557" s="82"/>
    </row>
    <row r="558" spans="1:13" x14ac:dyDescent="0.25">
      <c r="A558" s="80"/>
      <c r="B558" s="76"/>
      <c r="C558" s="76"/>
      <c r="D558" s="79"/>
      <c r="E558" s="80"/>
      <c r="F558" s="80"/>
      <c r="G558" s="83"/>
      <c r="H558" s="84"/>
      <c r="I558" s="78"/>
      <c r="J558" s="81" t="str">
        <f t="shared" si="8"/>
        <v/>
      </c>
      <c r="K558" s="68"/>
      <c r="L558" s="79"/>
      <c r="M558" s="82"/>
    </row>
    <row r="559" spans="1:13" x14ac:dyDescent="0.25">
      <c r="A559" s="20"/>
      <c r="B559" s="19"/>
      <c r="C559" s="19"/>
      <c r="D559" s="8"/>
      <c r="E559" s="10"/>
      <c r="F559" s="10"/>
      <c r="G559" s="33"/>
      <c r="H559" s="13"/>
      <c r="I559" s="23"/>
      <c r="J559" s="18"/>
      <c r="K559" s="25"/>
      <c r="L559" s="8"/>
      <c r="M559" s="12"/>
    </row>
    <row r="560" spans="1:13" x14ac:dyDescent="0.25">
      <c r="A560" s="20"/>
      <c r="B560" s="19"/>
      <c r="C560" s="19"/>
      <c r="D560" s="8"/>
      <c r="E560" s="10"/>
      <c r="F560" s="10"/>
      <c r="G560" s="33"/>
      <c r="H560" s="13"/>
      <c r="I560" s="23"/>
      <c r="J560" s="18"/>
      <c r="K560" s="25"/>
      <c r="L560" s="8"/>
      <c r="M560" s="12"/>
    </row>
    <row r="561" spans="1:13" x14ac:dyDescent="0.25">
      <c r="A561" s="20"/>
      <c r="B561" s="19"/>
      <c r="C561" s="19"/>
      <c r="D561" s="8"/>
      <c r="E561" s="10"/>
      <c r="F561" s="10"/>
      <c r="G561" s="33"/>
      <c r="H561" s="13"/>
      <c r="I561" s="23"/>
      <c r="J561" s="18"/>
      <c r="K561" s="25"/>
      <c r="L561" s="8"/>
      <c r="M561" s="12"/>
    </row>
    <row r="562" spans="1:13" x14ac:dyDescent="0.25">
      <c r="A562" s="20"/>
      <c r="B562" s="19"/>
      <c r="C562" s="19"/>
      <c r="D562" s="8"/>
      <c r="E562" s="10"/>
      <c r="F562" s="10"/>
      <c r="G562" s="33"/>
      <c r="H562" s="13"/>
      <c r="I562" s="23"/>
      <c r="J562" s="18"/>
      <c r="K562" s="25"/>
      <c r="L562" s="8"/>
      <c r="M562" s="12"/>
    </row>
    <row r="563" spans="1:13" x14ac:dyDescent="0.25">
      <c r="A563" s="20"/>
      <c r="B563" s="19"/>
      <c r="C563" s="19"/>
      <c r="D563" s="8"/>
      <c r="E563" s="10"/>
      <c r="F563" s="10"/>
      <c r="G563" s="33"/>
      <c r="H563" s="13"/>
      <c r="I563" s="23"/>
      <c r="J563" s="18"/>
      <c r="K563" s="25"/>
      <c r="L563" s="8"/>
      <c r="M563" s="12"/>
    </row>
    <row r="564" spans="1:13" x14ac:dyDescent="0.25">
      <c r="A564" s="20"/>
      <c r="B564" s="19"/>
      <c r="C564" s="19"/>
      <c r="D564" s="8"/>
      <c r="E564" s="10"/>
      <c r="F564" s="10"/>
      <c r="G564" s="33"/>
      <c r="H564" s="13"/>
      <c r="I564" s="23"/>
      <c r="J564" s="18"/>
      <c r="K564" s="25"/>
      <c r="L564" s="8"/>
      <c r="M564" s="12"/>
    </row>
    <row r="565" spans="1:13" x14ac:dyDescent="0.25">
      <c r="A565" s="20"/>
      <c r="B565" s="19"/>
      <c r="C565" s="19"/>
      <c r="D565" s="8"/>
      <c r="E565" s="10"/>
      <c r="F565" s="10"/>
      <c r="G565" s="33"/>
      <c r="H565" s="13"/>
      <c r="I565" s="23"/>
      <c r="J565" s="18"/>
      <c r="K565" s="25"/>
      <c r="L565" s="8"/>
      <c r="M565" s="12"/>
    </row>
    <row r="566" spans="1:13" x14ac:dyDescent="0.25">
      <c r="A566" s="20"/>
      <c r="B566" s="19"/>
      <c r="C566" s="19"/>
      <c r="D566" s="8"/>
      <c r="E566" s="10"/>
      <c r="F566" s="10"/>
      <c r="G566" s="33"/>
      <c r="H566" s="13"/>
      <c r="I566" s="23"/>
      <c r="J566" s="18"/>
      <c r="K566" s="25"/>
      <c r="L566" s="8"/>
      <c r="M566" s="12"/>
    </row>
    <row r="567" spans="1:13" x14ac:dyDescent="0.25">
      <c r="A567" s="20"/>
      <c r="B567" s="19"/>
      <c r="C567" s="19"/>
      <c r="D567" s="8"/>
      <c r="E567" s="10"/>
      <c r="F567" s="10"/>
      <c r="G567" s="33"/>
      <c r="H567" s="13"/>
      <c r="I567" s="23"/>
      <c r="J567" s="18"/>
      <c r="K567" s="25"/>
      <c r="L567" s="8"/>
      <c r="M567" s="12"/>
    </row>
    <row r="568" spans="1:13" x14ac:dyDescent="0.25">
      <c r="A568" s="20"/>
      <c r="B568" s="19"/>
      <c r="C568" s="19"/>
      <c r="D568" s="8"/>
      <c r="E568" s="10"/>
      <c r="F568" s="10"/>
      <c r="G568" s="33"/>
      <c r="H568" s="13"/>
      <c r="I568" s="23"/>
      <c r="J568" s="18"/>
      <c r="K568" s="25"/>
      <c r="L568" s="8"/>
      <c r="M568" s="12"/>
    </row>
    <row r="569" spans="1:13" x14ac:dyDescent="0.25">
      <c r="A569" s="20"/>
      <c r="B569" s="19"/>
      <c r="C569" s="19"/>
      <c r="D569" s="8"/>
      <c r="E569" s="10"/>
      <c r="F569" s="10"/>
      <c r="G569" s="33"/>
      <c r="H569" s="13"/>
      <c r="I569" s="23"/>
      <c r="J569" s="18"/>
      <c r="K569" s="25"/>
      <c r="L569" s="8"/>
      <c r="M569" s="12"/>
    </row>
    <row r="570" spans="1:13" x14ac:dyDescent="0.25">
      <c r="A570" s="20"/>
      <c r="B570" s="19"/>
      <c r="C570" s="19"/>
      <c r="D570" s="8"/>
      <c r="E570" s="10"/>
      <c r="F570" s="10"/>
      <c r="G570" s="33"/>
      <c r="H570" s="13"/>
      <c r="I570" s="23"/>
      <c r="J570" s="18"/>
      <c r="K570" s="25"/>
      <c r="L570" s="8"/>
      <c r="M570" s="12"/>
    </row>
    <row r="571" spans="1:13" x14ac:dyDescent="0.25">
      <c r="A571" s="20"/>
      <c r="B571" s="19"/>
      <c r="C571" s="19"/>
      <c r="D571" s="8"/>
      <c r="E571" s="10"/>
      <c r="F571" s="10"/>
      <c r="G571" s="33"/>
      <c r="H571" s="13"/>
      <c r="I571" s="23"/>
      <c r="J571" s="18"/>
      <c r="K571" s="25"/>
      <c r="L571" s="8"/>
      <c r="M571" s="12"/>
    </row>
    <row r="572" spans="1:13" x14ac:dyDescent="0.25">
      <c r="A572" s="20"/>
      <c r="B572" s="19"/>
      <c r="C572" s="19"/>
      <c r="D572" s="8"/>
      <c r="E572" s="10"/>
      <c r="F572" s="10"/>
      <c r="G572" s="33"/>
      <c r="H572" s="13"/>
      <c r="I572" s="23"/>
      <c r="J572" s="18"/>
      <c r="K572" s="25"/>
      <c r="L572" s="8"/>
      <c r="M572" s="12"/>
    </row>
    <row r="573" spans="1:13" x14ac:dyDescent="0.25">
      <c r="A573" s="20"/>
      <c r="B573" s="19"/>
      <c r="C573" s="19"/>
      <c r="D573" s="8"/>
      <c r="E573" s="10"/>
      <c r="F573" s="10"/>
      <c r="G573" s="33"/>
      <c r="H573" s="13"/>
      <c r="I573" s="23"/>
      <c r="J573" s="18"/>
      <c r="K573" s="25"/>
      <c r="L573" s="8"/>
      <c r="M573" s="12"/>
    </row>
    <row r="574" spans="1:13" x14ac:dyDescent="0.25">
      <c r="A574" s="20"/>
      <c r="B574" s="19"/>
      <c r="C574" s="19"/>
      <c r="D574" s="8"/>
      <c r="E574" s="10"/>
      <c r="F574" s="10"/>
      <c r="G574" s="33"/>
      <c r="H574" s="13"/>
      <c r="I574" s="23"/>
      <c r="J574" s="18"/>
      <c r="K574" s="25"/>
      <c r="L574" s="8"/>
      <c r="M574" s="12"/>
    </row>
    <row r="575" spans="1:13" x14ac:dyDescent="0.25">
      <c r="A575" s="20"/>
      <c r="B575" s="19"/>
      <c r="C575" s="19"/>
      <c r="D575" s="8"/>
      <c r="E575" s="10"/>
      <c r="F575" s="10"/>
      <c r="G575" s="33"/>
      <c r="H575" s="13"/>
      <c r="I575" s="23"/>
      <c r="J575" s="18"/>
      <c r="K575" s="25"/>
      <c r="L575" s="8"/>
      <c r="M575" s="12"/>
    </row>
    <row r="576" spans="1:13" x14ac:dyDescent="0.25">
      <c r="A576" s="20"/>
      <c r="B576" s="19"/>
      <c r="C576" s="19"/>
      <c r="D576" s="8"/>
      <c r="E576" s="10"/>
      <c r="F576" s="10"/>
      <c r="G576" s="33"/>
      <c r="H576" s="13"/>
      <c r="I576" s="23"/>
      <c r="J576" s="18"/>
      <c r="K576" s="25"/>
      <c r="L576" s="8"/>
      <c r="M576" s="12"/>
    </row>
    <row r="577" spans="1:13" x14ac:dyDescent="0.25">
      <c r="A577" s="20"/>
      <c r="B577" s="19"/>
      <c r="C577" s="19"/>
      <c r="D577" s="8"/>
      <c r="E577" s="10"/>
      <c r="F577" s="10"/>
      <c r="G577" s="33"/>
      <c r="H577" s="13"/>
      <c r="I577" s="23"/>
      <c r="J577" s="18"/>
      <c r="K577" s="25"/>
      <c r="L577" s="8"/>
      <c r="M577" s="12"/>
    </row>
    <row r="578" spans="1:13" x14ac:dyDescent="0.25">
      <c r="A578" s="20"/>
      <c r="B578" s="19"/>
      <c r="C578" s="19"/>
      <c r="D578" s="8"/>
      <c r="E578" s="10"/>
      <c r="F578" s="10"/>
      <c r="G578" s="33"/>
      <c r="H578" s="13"/>
      <c r="I578" s="23"/>
      <c r="J578" s="18"/>
      <c r="K578" s="25"/>
      <c r="L578" s="8"/>
      <c r="M578" s="12"/>
    </row>
    <row r="579" spans="1:13" x14ac:dyDescent="0.25">
      <c r="A579" s="20"/>
      <c r="B579" s="19"/>
      <c r="C579" s="19"/>
      <c r="D579" s="8"/>
      <c r="E579" s="10"/>
      <c r="F579" s="10"/>
      <c r="G579" s="33"/>
      <c r="H579" s="13"/>
      <c r="I579" s="23"/>
      <c r="J579" s="18"/>
      <c r="K579" s="25"/>
      <c r="L579" s="8"/>
      <c r="M579" s="12"/>
    </row>
    <row r="580" spans="1:13" x14ac:dyDescent="0.25">
      <c r="A580" s="20"/>
      <c r="B580" s="19"/>
      <c r="C580" s="19"/>
      <c r="D580" s="8"/>
      <c r="E580" s="10"/>
      <c r="F580" s="10"/>
      <c r="G580" s="33"/>
      <c r="H580" s="13"/>
      <c r="I580" s="23"/>
      <c r="J580" s="18"/>
      <c r="K580" s="25"/>
      <c r="L580" s="8"/>
      <c r="M580" s="12"/>
    </row>
    <row r="581" spans="1:13" x14ac:dyDescent="0.25">
      <c r="A581" s="20"/>
      <c r="B581" s="19"/>
      <c r="C581" s="19"/>
      <c r="D581" s="8"/>
      <c r="E581" s="10"/>
      <c r="F581" s="10"/>
      <c r="G581" s="33"/>
      <c r="H581" s="13"/>
      <c r="I581" s="23"/>
      <c r="J581" s="18"/>
      <c r="K581" s="25"/>
      <c r="L581" s="8"/>
      <c r="M581" s="12"/>
    </row>
    <row r="582" spans="1:13" x14ac:dyDescent="0.25">
      <c r="A582" s="20"/>
      <c r="B582" s="19"/>
      <c r="C582" s="19"/>
      <c r="D582" s="8"/>
      <c r="E582" s="10"/>
      <c r="F582" s="10"/>
      <c r="G582" s="33"/>
      <c r="H582" s="13"/>
      <c r="I582" s="23"/>
      <c r="J582" s="18"/>
      <c r="K582" s="25"/>
      <c r="L582" s="8"/>
      <c r="M582" s="12"/>
    </row>
    <row r="583" spans="1:13" x14ac:dyDescent="0.25">
      <c r="A583" s="20"/>
      <c r="B583" s="19"/>
      <c r="C583" s="19"/>
      <c r="D583" s="8"/>
      <c r="E583" s="10"/>
      <c r="F583" s="10"/>
      <c r="G583" s="33"/>
      <c r="H583" s="13"/>
      <c r="I583" s="23"/>
      <c r="J583" s="18"/>
      <c r="K583" s="25"/>
      <c r="L583" s="8"/>
      <c r="M583" s="12"/>
    </row>
    <row r="584" spans="1:13" x14ac:dyDescent="0.25">
      <c r="A584" s="20"/>
      <c r="B584" s="19"/>
      <c r="C584" s="19"/>
      <c r="D584" s="8"/>
      <c r="E584" s="10"/>
      <c r="F584" s="10"/>
      <c r="G584" s="33"/>
      <c r="H584" s="13"/>
      <c r="I584" s="23"/>
      <c r="J584" s="18"/>
      <c r="K584" s="25"/>
      <c r="L584" s="8"/>
      <c r="M584" s="12"/>
    </row>
    <row r="585" spans="1:13" x14ac:dyDescent="0.25">
      <c r="A585" s="20"/>
      <c r="B585" s="19"/>
      <c r="C585" s="19"/>
      <c r="D585" s="8"/>
      <c r="E585" s="10"/>
      <c r="F585" s="10"/>
      <c r="G585" s="33"/>
      <c r="H585" s="13"/>
      <c r="I585" s="23"/>
      <c r="J585" s="18"/>
      <c r="K585" s="25"/>
      <c r="L585" s="8"/>
      <c r="M585" s="8"/>
    </row>
    <row r="586" spans="1:13" x14ac:dyDescent="0.25">
      <c r="A586" s="20"/>
      <c r="B586" s="19"/>
      <c r="C586" s="19"/>
      <c r="D586" s="8"/>
      <c r="E586" s="10"/>
      <c r="F586" s="10"/>
      <c r="G586" s="33"/>
      <c r="H586" s="13"/>
      <c r="I586" s="23"/>
      <c r="J586" s="18"/>
      <c r="K586" s="25"/>
      <c r="L586" s="8"/>
      <c r="M586" s="8"/>
    </row>
    <row r="587" spans="1:13" x14ac:dyDescent="0.25">
      <c r="A587" s="20"/>
      <c r="B587" s="19"/>
      <c r="C587" s="19"/>
      <c r="D587" s="8"/>
      <c r="E587" s="10"/>
      <c r="F587" s="10"/>
      <c r="G587" s="33"/>
      <c r="H587" s="13"/>
      <c r="I587" s="23"/>
      <c r="J587" s="18"/>
      <c r="K587" s="25"/>
      <c r="L587" s="8"/>
      <c r="M587" s="8"/>
    </row>
    <row r="588" spans="1:13" x14ac:dyDescent="0.25">
      <c r="A588" s="20"/>
      <c r="B588" s="19"/>
      <c r="C588" s="19"/>
      <c r="D588" s="8"/>
      <c r="E588" s="10"/>
      <c r="F588" s="10"/>
      <c r="G588" s="33"/>
      <c r="H588" s="13"/>
      <c r="I588" s="23"/>
      <c r="J588" s="18"/>
      <c r="K588" s="25"/>
      <c r="L588" s="8"/>
      <c r="M588" s="8"/>
    </row>
    <row r="589" spans="1:13" x14ac:dyDescent="0.25">
      <c r="A589" s="20"/>
      <c r="B589" s="19"/>
      <c r="C589" s="19"/>
      <c r="D589" s="8"/>
      <c r="E589" s="10"/>
      <c r="F589" s="10"/>
      <c r="G589" s="33"/>
      <c r="H589" s="13"/>
      <c r="I589" s="23"/>
      <c r="J589" s="18"/>
      <c r="K589" s="25"/>
      <c r="L589" s="8"/>
      <c r="M589" s="8"/>
    </row>
    <row r="590" spans="1:13" x14ac:dyDescent="0.25">
      <c r="A590" s="20"/>
      <c r="B590" s="19"/>
      <c r="C590" s="19"/>
      <c r="D590" s="8"/>
      <c r="E590" s="10"/>
      <c r="F590" s="10"/>
      <c r="G590" s="33"/>
      <c r="H590" s="13"/>
      <c r="I590" s="23"/>
      <c r="J590" s="18"/>
      <c r="K590" s="25"/>
      <c r="L590" s="8"/>
      <c r="M590" s="8"/>
    </row>
    <row r="591" spans="1:13" x14ac:dyDescent="0.25">
      <c r="A591" s="20"/>
      <c r="B591" s="19"/>
      <c r="C591" s="19"/>
      <c r="D591" s="8"/>
      <c r="E591" s="10"/>
      <c r="F591" s="10"/>
      <c r="G591" s="33"/>
      <c r="H591" s="13"/>
      <c r="I591" s="23"/>
      <c r="J591" s="18"/>
      <c r="K591" s="25"/>
      <c r="L591" s="8"/>
      <c r="M591" s="8"/>
    </row>
    <row r="592" spans="1:13" x14ac:dyDescent="0.25">
      <c r="A592" s="20"/>
      <c r="B592" s="19"/>
      <c r="C592" s="19"/>
      <c r="D592" s="8"/>
      <c r="E592" s="10"/>
      <c r="F592" s="10"/>
      <c r="G592" s="33"/>
      <c r="H592" s="13"/>
      <c r="I592" s="23"/>
      <c r="J592" s="18"/>
      <c r="K592" s="25"/>
      <c r="L592" s="8"/>
      <c r="M592" s="8"/>
    </row>
    <row r="593" spans="1:13" x14ac:dyDescent="0.25">
      <c r="A593" s="20"/>
      <c r="B593" s="19"/>
      <c r="C593" s="19"/>
      <c r="D593" s="8"/>
      <c r="E593" s="10"/>
      <c r="F593" s="10"/>
      <c r="G593" s="33"/>
      <c r="H593" s="13"/>
      <c r="I593" s="23"/>
      <c r="J593" s="18"/>
      <c r="K593" s="25"/>
      <c r="L593" s="8"/>
      <c r="M593" s="8"/>
    </row>
    <row r="594" spans="1:13" x14ac:dyDescent="0.25">
      <c r="A594" s="20"/>
      <c r="B594" s="19"/>
      <c r="C594" s="19"/>
      <c r="D594" s="8"/>
      <c r="E594" s="10"/>
      <c r="F594" s="10"/>
      <c r="G594" s="33"/>
      <c r="H594" s="13"/>
      <c r="I594" s="23"/>
      <c r="J594" s="18"/>
      <c r="K594" s="25"/>
      <c r="L594" s="8"/>
      <c r="M594" s="8"/>
    </row>
    <row r="595" spans="1:13" x14ac:dyDescent="0.25">
      <c r="A595" s="20"/>
      <c r="B595" s="19"/>
      <c r="C595" s="19"/>
      <c r="D595" s="8"/>
      <c r="E595" s="10"/>
      <c r="F595" s="10"/>
      <c r="G595" s="33"/>
      <c r="H595" s="13"/>
      <c r="I595" s="23"/>
      <c r="J595" s="18"/>
      <c r="K595" s="25"/>
      <c r="L595" s="8"/>
      <c r="M595" s="8"/>
    </row>
    <row r="596" spans="1:13" x14ac:dyDescent="0.25">
      <c r="A596" s="20"/>
      <c r="B596" s="19"/>
      <c r="C596" s="19"/>
      <c r="D596" s="8"/>
      <c r="E596" s="10"/>
      <c r="F596" s="10"/>
      <c r="G596" s="33"/>
      <c r="H596" s="13"/>
      <c r="I596" s="23"/>
      <c r="J596" s="18"/>
      <c r="K596" s="25"/>
      <c r="L596" s="8"/>
      <c r="M596" s="8"/>
    </row>
    <row r="597" spans="1:13" x14ac:dyDescent="0.25">
      <c r="A597" s="20"/>
      <c r="B597" s="19"/>
      <c r="C597" s="19"/>
      <c r="D597" s="8"/>
      <c r="E597" s="10"/>
      <c r="F597" s="10"/>
      <c r="G597" s="33"/>
      <c r="H597" s="13"/>
      <c r="I597" s="23"/>
      <c r="J597" s="18"/>
      <c r="K597" s="25"/>
      <c r="L597" s="8"/>
      <c r="M597" s="8"/>
    </row>
    <row r="598" spans="1:13" x14ac:dyDescent="0.25">
      <c r="A598" s="20"/>
      <c r="B598" s="19"/>
      <c r="C598" s="19"/>
      <c r="D598" s="8"/>
      <c r="E598" s="10"/>
      <c r="F598" s="10"/>
      <c r="G598" s="33"/>
      <c r="H598" s="13"/>
      <c r="I598" s="23"/>
      <c r="J598" s="18"/>
      <c r="K598" s="25"/>
      <c r="L598" s="8"/>
      <c r="M598" s="8"/>
    </row>
    <row r="599" spans="1:13" x14ac:dyDescent="0.25">
      <c r="A599" s="20"/>
      <c r="B599" s="19"/>
      <c r="C599" s="19"/>
      <c r="D599" s="8"/>
      <c r="E599" s="10"/>
      <c r="F599" s="10"/>
      <c r="G599" s="33"/>
      <c r="H599" s="13"/>
      <c r="I599" s="23"/>
      <c r="J599" s="18"/>
      <c r="K599" s="25"/>
      <c r="L599" s="8"/>
      <c r="M599" s="8"/>
    </row>
    <row r="600" spans="1:13" x14ac:dyDescent="0.25">
      <c r="A600" s="20"/>
      <c r="B600" s="19"/>
      <c r="C600" s="19"/>
      <c r="D600" s="8"/>
      <c r="E600" s="10"/>
      <c r="F600" s="10"/>
      <c r="G600" s="33"/>
      <c r="H600" s="13"/>
      <c r="I600" s="23"/>
      <c r="J600" s="18"/>
      <c r="K600" s="25"/>
      <c r="L600" s="8"/>
      <c r="M600" s="8"/>
    </row>
    <row r="601" spans="1:13" x14ac:dyDescent="0.25">
      <c r="A601" s="20"/>
      <c r="B601" s="19"/>
      <c r="C601" s="19"/>
      <c r="D601" s="8"/>
      <c r="E601" s="10"/>
      <c r="F601" s="10"/>
      <c r="G601" s="33"/>
      <c r="H601" s="13"/>
      <c r="I601" s="23"/>
      <c r="J601" s="18"/>
      <c r="K601" s="25"/>
      <c r="L601" s="8"/>
      <c r="M601" s="8"/>
    </row>
    <row r="602" spans="1:13" x14ac:dyDescent="0.25">
      <c r="A602" s="20"/>
      <c r="B602" s="19"/>
      <c r="C602" s="19"/>
      <c r="D602" s="8"/>
      <c r="E602" s="10"/>
      <c r="F602" s="10"/>
      <c r="G602" s="33"/>
      <c r="H602" s="13"/>
      <c r="I602" s="23"/>
      <c r="J602" s="18"/>
      <c r="K602" s="25"/>
      <c r="L602" s="8"/>
      <c r="M602" s="8"/>
    </row>
    <row r="603" spans="1:13" x14ac:dyDescent="0.25">
      <c r="A603" s="20"/>
      <c r="B603" s="19"/>
      <c r="C603" s="19"/>
      <c r="D603" s="8"/>
      <c r="E603" s="10"/>
      <c r="F603" s="10"/>
      <c r="G603" s="33"/>
      <c r="H603" s="13"/>
      <c r="I603" s="23"/>
      <c r="J603" s="18"/>
      <c r="K603" s="25"/>
      <c r="L603" s="8"/>
      <c r="M603" s="8"/>
    </row>
    <row r="604" spans="1:13" x14ac:dyDescent="0.25">
      <c r="A604" s="20"/>
      <c r="B604" s="19"/>
      <c r="C604" s="19"/>
      <c r="D604" s="8"/>
      <c r="E604" s="10"/>
      <c r="F604" s="10"/>
      <c r="G604" s="33"/>
      <c r="H604" s="13"/>
      <c r="I604" s="23"/>
      <c r="J604" s="16"/>
      <c r="K604" s="26"/>
      <c r="L604" s="8"/>
      <c r="M604" s="8"/>
    </row>
    <row r="605" spans="1:13" x14ac:dyDescent="0.25">
      <c r="A605" s="20"/>
      <c r="B605" s="19"/>
      <c r="C605" s="19"/>
      <c r="D605" s="8"/>
      <c r="E605" s="10"/>
      <c r="F605" s="10"/>
      <c r="G605" s="33"/>
      <c r="H605" s="13"/>
      <c r="I605" s="23"/>
      <c r="J605" s="16"/>
      <c r="K605" s="26"/>
      <c r="L605" s="8"/>
      <c r="M605" s="8"/>
    </row>
    <row r="606" spans="1:13" x14ac:dyDescent="0.25">
      <c r="A606" s="20"/>
      <c r="B606" s="19"/>
      <c r="C606" s="19"/>
      <c r="D606" s="8"/>
      <c r="E606" s="10"/>
      <c r="F606" s="10"/>
      <c r="G606" s="33"/>
      <c r="H606" s="13"/>
      <c r="I606" s="23"/>
      <c r="J606" s="16"/>
      <c r="K606" s="26"/>
      <c r="L606" s="8"/>
      <c r="M606" s="8"/>
    </row>
    <row r="607" spans="1:13" x14ac:dyDescent="0.25">
      <c r="A607" s="20"/>
      <c r="B607" s="19"/>
      <c r="C607" s="19"/>
      <c r="D607" s="8"/>
      <c r="E607" s="10"/>
      <c r="F607" s="10"/>
      <c r="G607" s="33"/>
      <c r="H607" s="13"/>
      <c r="I607" s="23"/>
      <c r="J607" s="16"/>
      <c r="K607" s="26"/>
      <c r="L607" s="8"/>
      <c r="M607" s="8"/>
    </row>
    <row r="608" spans="1:13" x14ac:dyDescent="0.25">
      <c r="A608" s="20"/>
      <c r="B608" s="19"/>
      <c r="C608" s="19"/>
      <c r="D608" s="8"/>
      <c r="E608" s="10"/>
      <c r="F608" s="10"/>
      <c r="G608" s="33"/>
      <c r="H608" s="13"/>
      <c r="I608" s="23"/>
      <c r="J608" s="16"/>
      <c r="K608" s="26"/>
      <c r="L608" s="8"/>
      <c r="M608" s="8"/>
    </row>
    <row r="609" spans="1:13" x14ac:dyDescent="0.25">
      <c r="A609" s="20"/>
      <c r="B609" s="19"/>
      <c r="C609" s="19"/>
      <c r="D609" s="8"/>
      <c r="E609" s="10"/>
      <c r="F609" s="10"/>
      <c r="G609" s="33"/>
      <c r="H609" s="13"/>
      <c r="I609" s="23"/>
      <c r="J609" s="16"/>
      <c r="K609" s="26"/>
      <c r="L609" s="8"/>
      <c r="M609" s="8"/>
    </row>
    <row r="610" spans="1:13" x14ac:dyDescent="0.25">
      <c r="A610" s="20"/>
      <c r="B610" s="19"/>
      <c r="C610" s="19"/>
      <c r="D610" s="8"/>
      <c r="E610" s="10"/>
      <c r="F610" s="10"/>
      <c r="G610" s="33"/>
      <c r="H610" s="13"/>
      <c r="I610" s="23"/>
      <c r="J610" s="16"/>
      <c r="K610" s="26"/>
      <c r="L610" s="8"/>
      <c r="M610" s="8"/>
    </row>
    <row r="611" spans="1:13" x14ac:dyDescent="0.25">
      <c r="A611" s="20"/>
      <c r="B611" s="19"/>
      <c r="C611" s="19"/>
      <c r="D611" s="8"/>
      <c r="E611" s="10"/>
      <c r="F611" s="10"/>
      <c r="G611" s="33"/>
      <c r="H611" s="13"/>
      <c r="I611" s="23"/>
      <c r="J611" s="16"/>
      <c r="K611" s="26"/>
      <c r="L611" s="8"/>
      <c r="M611" s="8"/>
    </row>
    <row r="612" spans="1:13" x14ac:dyDescent="0.25">
      <c r="A612" s="20"/>
      <c r="B612" s="19"/>
      <c r="C612" s="19"/>
      <c r="D612" s="8"/>
      <c r="E612" s="10"/>
      <c r="F612" s="10"/>
      <c r="G612" s="33"/>
      <c r="H612" s="13"/>
      <c r="I612" s="23"/>
      <c r="J612" s="16"/>
      <c r="K612" s="26"/>
      <c r="L612" s="8"/>
      <c r="M612" s="8"/>
    </row>
    <row r="613" spans="1:13" x14ac:dyDescent="0.25">
      <c r="A613" s="20"/>
      <c r="B613" s="19"/>
      <c r="C613" s="19"/>
      <c r="D613" s="8"/>
      <c r="E613" s="10"/>
      <c r="F613" s="10"/>
      <c r="G613" s="33"/>
      <c r="H613" s="13"/>
      <c r="I613" s="23"/>
      <c r="J613" s="16"/>
      <c r="K613" s="26"/>
      <c r="L613" s="8"/>
      <c r="M613" s="8"/>
    </row>
    <row r="614" spans="1:13" x14ac:dyDescent="0.25">
      <c r="A614" s="20"/>
      <c r="B614" s="19"/>
      <c r="C614" s="19"/>
      <c r="D614" s="8"/>
      <c r="E614" s="10"/>
      <c r="F614" s="10"/>
      <c r="G614" s="33"/>
      <c r="H614" s="13"/>
      <c r="I614" s="23"/>
      <c r="J614" s="16"/>
      <c r="K614" s="26"/>
      <c r="L614" s="8"/>
      <c r="M614" s="8"/>
    </row>
    <row r="615" spans="1:13" x14ac:dyDescent="0.25">
      <c r="A615" s="20"/>
      <c r="B615" s="19"/>
      <c r="C615" s="19"/>
      <c r="D615" s="8"/>
      <c r="E615" s="10"/>
      <c r="F615" s="10"/>
      <c r="G615" s="33"/>
      <c r="H615" s="13"/>
      <c r="I615" s="23"/>
      <c r="J615" s="16"/>
      <c r="K615" s="26"/>
      <c r="L615" s="8"/>
      <c r="M615" s="8"/>
    </row>
    <row r="616" spans="1:13" x14ac:dyDescent="0.25">
      <c r="A616" s="20"/>
      <c r="B616" s="19"/>
      <c r="C616" s="19"/>
      <c r="D616" s="8"/>
      <c r="E616" s="10"/>
      <c r="F616" s="10"/>
      <c r="G616" s="33"/>
      <c r="H616" s="13"/>
      <c r="I616" s="23"/>
      <c r="J616" s="16"/>
      <c r="K616" s="26"/>
      <c r="L616" s="8"/>
      <c r="M616" s="8"/>
    </row>
    <row r="617" spans="1:13" x14ac:dyDescent="0.25">
      <c r="A617" s="20"/>
      <c r="B617" s="19"/>
      <c r="C617" s="19"/>
      <c r="D617" s="8"/>
      <c r="E617" s="10"/>
      <c r="F617" s="10"/>
      <c r="G617" s="33"/>
      <c r="H617" s="13"/>
      <c r="I617" s="23"/>
      <c r="J617" s="16"/>
      <c r="K617" s="26"/>
      <c r="L617" s="8"/>
      <c r="M617" s="8"/>
    </row>
    <row r="618" spans="1:13" x14ac:dyDescent="0.25">
      <c r="A618" s="20"/>
      <c r="B618" s="19"/>
      <c r="C618" s="19"/>
      <c r="D618" s="8"/>
      <c r="E618" s="10"/>
      <c r="F618" s="10"/>
      <c r="G618" s="33"/>
      <c r="H618" s="13"/>
      <c r="I618" s="23"/>
      <c r="J618" s="16"/>
      <c r="K618" s="26"/>
      <c r="L618" s="8"/>
      <c r="M618" s="8"/>
    </row>
    <row r="619" spans="1:13" x14ac:dyDescent="0.25">
      <c r="A619" s="20"/>
      <c r="B619" s="19"/>
      <c r="C619" s="19"/>
      <c r="D619" s="8"/>
      <c r="E619" s="10"/>
      <c r="F619" s="10"/>
      <c r="G619" s="33"/>
      <c r="H619" s="13"/>
      <c r="I619" s="23"/>
      <c r="J619" s="16"/>
      <c r="K619" s="26"/>
      <c r="L619" s="8"/>
      <c r="M619" s="8"/>
    </row>
    <row r="620" spans="1:13" x14ac:dyDescent="0.25">
      <c r="A620" s="20"/>
      <c r="B620" s="19"/>
      <c r="C620" s="19"/>
      <c r="D620" s="8"/>
      <c r="E620" s="10"/>
      <c r="F620" s="10"/>
      <c r="G620" s="33"/>
      <c r="H620" s="13"/>
      <c r="I620" s="23"/>
      <c r="J620" s="16"/>
      <c r="K620" s="26"/>
      <c r="L620" s="8"/>
      <c r="M620" s="8"/>
    </row>
    <row r="621" spans="1:13" x14ac:dyDescent="0.25">
      <c r="A621" s="20"/>
      <c r="B621" s="19"/>
      <c r="C621" s="19"/>
      <c r="D621" s="8"/>
      <c r="E621" s="10"/>
      <c r="F621" s="10"/>
      <c r="G621" s="33"/>
      <c r="H621" s="13"/>
      <c r="I621" s="23"/>
      <c r="J621" s="16"/>
      <c r="K621" s="26"/>
      <c r="L621" s="8"/>
      <c r="M621" s="8"/>
    </row>
    <row r="622" spans="1:13" x14ac:dyDescent="0.25">
      <c r="A622" s="20"/>
      <c r="B622" s="19"/>
      <c r="C622" s="19"/>
      <c r="D622" s="8"/>
      <c r="E622" s="10"/>
      <c r="F622" s="10"/>
      <c r="G622" s="33"/>
      <c r="H622" s="13"/>
      <c r="I622" s="23"/>
      <c r="J622" s="16"/>
      <c r="K622" s="26"/>
      <c r="L622" s="8"/>
      <c r="M622" s="8"/>
    </row>
    <row r="623" spans="1:13" x14ac:dyDescent="0.25">
      <c r="A623" s="20"/>
      <c r="B623" s="19"/>
      <c r="C623" s="19"/>
      <c r="D623" s="8"/>
      <c r="E623" s="10"/>
      <c r="F623" s="10"/>
      <c r="G623" s="33"/>
      <c r="H623" s="13"/>
      <c r="I623" s="23"/>
      <c r="J623" s="16"/>
      <c r="K623" s="26"/>
      <c r="L623" s="8"/>
      <c r="M623" s="8"/>
    </row>
    <row r="624" spans="1:13" x14ac:dyDescent="0.25">
      <c r="A624" s="20"/>
      <c r="B624" s="19"/>
      <c r="C624" s="19"/>
      <c r="D624" s="8"/>
      <c r="E624" s="10"/>
      <c r="F624" s="10"/>
      <c r="G624" s="33"/>
      <c r="H624" s="13"/>
      <c r="I624" s="23"/>
      <c r="J624" s="16"/>
      <c r="K624" s="26"/>
      <c r="L624" s="8"/>
      <c r="M624" s="8"/>
    </row>
    <row r="625" spans="1:13" x14ac:dyDescent="0.25">
      <c r="A625" s="20"/>
      <c r="B625" s="19"/>
      <c r="C625" s="19"/>
      <c r="D625" s="8"/>
      <c r="E625" s="10"/>
      <c r="F625" s="10"/>
      <c r="G625" s="33"/>
      <c r="H625" s="13"/>
      <c r="I625" s="23"/>
      <c r="J625" s="16"/>
      <c r="K625" s="26"/>
      <c r="L625" s="8"/>
      <c r="M625" s="8"/>
    </row>
  </sheetData>
  <mergeCells count="1">
    <mergeCell ref="A1:M1"/>
  </mergeCells>
  <conditionalFormatting sqref="F10:F47 F53:F62">
    <cfRule type="colorScale" priority="41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26:B47 A251:E558 B53:B250 D53:D250 D26:D47">
    <cfRule type="cellIs" dxfId="46" priority="29" operator="between">
      <formula>43070</formula>
      <formula>43100</formula>
    </cfRule>
    <cfRule type="cellIs" dxfId="45" priority="30" operator="between">
      <formula>43040</formula>
      <formula>43069</formula>
    </cfRule>
    <cfRule type="cellIs" dxfId="44" priority="31" operator="between">
      <formula>43009</formula>
      <formula>43039</formula>
    </cfRule>
    <cfRule type="cellIs" dxfId="43" priority="32" operator="between">
      <formula>42979</formula>
      <formula>43008</formula>
    </cfRule>
    <cfRule type="cellIs" dxfId="42" priority="33" operator="between">
      <formula>42948</formula>
      <formula>42978</formula>
    </cfRule>
    <cfRule type="cellIs" dxfId="41" priority="34" operator="between">
      <formula>42917</formula>
      <formula>42947</formula>
    </cfRule>
    <cfRule type="cellIs" dxfId="40" priority="35" operator="between">
      <formula>42887</formula>
      <formula>42916</formula>
    </cfRule>
    <cfRule type="cellIs" dxfId="39" priority="36" operator="between">
      <formula>42856</formula>
      <formula>42886</formula>
    </cfRule>
    <cfRule type="cellIs" dxfId="38" priority="37" operator="between">
      <formula>42826</formula>
      <formula>42855</formula>
    </cfRule>
    <cfRule type="cellIs" dxfId="37" priority="38" operator="between">
      <formula>42795</formula>
      <formula>42825</formula>
    </cfRule>
    <cfRule type="cellIs" dxfId="36" priority="39" operator="between">
      <formula>42767</formula>
      <formula>42794</formula>
    </cfRule>
    <cfRule type="cellIs" dxfId="35" priority="40" operator="between">
      <formula>42736</formula>
      <formula>42766</formula>
    </cfRule>
  </conditionalFormatting>
  <conditionalFormatting sqref="A10:E10 B11:D11 B12:B25 D12:D25 A11:A250 E11:E250 C12:C250">
    <cfRule type="cellIs" dxfId="34" priority="17" operator="between">
      <formula>43070</formula>
      <formula>43100</formula>
    </cfRule>
    <cfRule type="cellIs" dxfId="33" priority="18" operator="between">
      <formula>43040</formula>
      <formula>43069</formula>
    </cfRule>
    <cfRule type="cellIs" dxfId="32" priority="19" operator="between">
      <formula>43009</formula>
      <formula>43039</formula>
    </cfRule>
    <cfRule type="cellIs" dxfId="31" priority="20" operator="between">
      <formula>42979</formula>
      <formula>43008</formula>
    </cfRule>
    <cfRule type="cellIs" dxfId="30" priority="21" operator="between">
      <formula>42948</formula>
      <formula>42978</formula>
    </cfRule>
    <cfRule type="cellIs" dxfId="29" priority="22" operator="between">
      <formula>42917</formula>
      <formula>42947</formula>
    </cfRule>
    <cfRule type="cellIs" dxfId="28" priority="23" operator="between">
      <formula>42887</formula>
      <formula>42916</formula>
    </cfRule>
    <cfRule type="cellIs" dxfId="27" priority="24" operator="between">
      <formula>42856</formula>
      <formula>42886</formula>
    </cfRule>
    <cfRule type="cellIs" dxfId="26" priority="25" operator="between">
      <formula>42826</formula>
      <formula>42855</formula>
    </cfRule>
    <cfRule type="cellIs" dxfId="25" priority="26" operator="between">
      <formula>42795</formula>
      <formula>42825</formula>
    </cfRule>
    <cfRule type="cellIs" dxfId="24" priority="27" operator="between">
      <formula>42767</formula>
      <formula>42794</formula>
    </cfRule>
    <cfRule type="cellIs" dxfId="23" priority="28" operator="between">
      <formula>42736</formula>
      <formula>42766</formula>
    </cfRule>
  </conditionalFormatting>
  <conditionalFormatting sqref="J10:J250">
    <cfRule type="cellIs" priority="16" operator="greaterThan">
      <formula>1</formula>
    </cfRule>
  </conditionalFormatting>
  <conditionalFormatting sqref="F48:F52">
    <cfRule type="colorScale" priority="15">
      <colorScale>
        <cfvo type="formula" val="0%"/>
        <cfvo type="num" val="50%"/>
        <cfvo type="formula" val="100%"/>
        <color rgb="FFFF0000"/>
        <color rgb="FFFFFF00"/>
        <color rgb="FF00B050"/>
      </colorScale>
    </cfRule>
  </conditionalFormatting>
  <conditionalFormatting sqref="B48:B52 D51:D52 D48:D49">
    <cfRule type="cellIs" dxfId="22" priority="3" operator="between">
      <formula>43070</formula>
      <formula>43100</formula>
    </cfRule>
    <cfRule type="cellIs" dxfId="21" priority="4" operator="between">
      <formula>43040</formula>
      <formula>43069</formula>
    </cfRule>
    <cfRule type="cellIs" dxfId="20" priority="5" operator="between">
      <formula>43009</formula>
      <formula>43039</formula>
    </cfRule>
    <cfRule type="cellIs" dxfId="19" priority="6" operator="between">
      <formula>42979</formula>
      <formula>43008</formula>
    </cfRule>
    <cfRule type="cellIs" dxfId="18" priority="7" operator="between">
      <formula>42948</formula>
      <formula>42978</formula>
    </cfRule>
    <cfRule type="cellIs" dxfId="17" priority="8" operator="between">
      <formula>42917</formula>
      <formula>42947</formula>
    </cfRule>
    <cfRule type="cellIs" dxfId="16" priority="9" operator="between">
      <formula>42887</formula>
      <formula>42916</formula>
    </cfRule>
    <cfRule type="cellIs" dxfId="15" priority="10" operator="between">
      <formula>42856</formula>
      <formula>42886</formula>
    </cfRule>
    <cfRule type="cellIs" dxfId="14" priority="11" operator="between">
      <formula>42826</formula>
      <formula>42855</formula>
    </cfRule>
    <cfRule type="cellIs" dxfId="13" priority="12" operator="between">
      <formula>42795</formula>
      <formula>42825</formula>
    </cfRule>
    <cfRule type="cellIs" dxfId="12" priority="13" operator="between">
      <formula>42767</formula>
      <formula>42794</formula>
    </cfRule>
    <cfRule type="cellIs" dxfId="11" priority="14" operator="between">
      <formula>42736</formula>
      <formula>42766</formula>
    </cfRule>
  </conditionalFormatting>
  <conditionalFormatting sqref="J9:L9 F9:H9 B9:C9">
    <cfRule type="colorScale" priority="42">
      <colorScale>
        <cfvo type="min"/>
        <cfvo type="percentile" val="50"/>
        <cfvo type="max"/>
        <color rgb="FFFF0000"/>
        <color rgb="FFFFFF00"/>
        <color rgb="FF00B050"/>
      </colorScale>
    </cfRule>
  </conditionalFormatting>
  <conditionalFormatting sqref="M10:M250">
    <cfRule type="expression" dxfId="10" priority="2">
      <formula>AND(F10&lt;1,F10&lt;&gt;"")</formula>
    </cfRule>
  </conditionalFormatting>
  <conditionalFormatting sqref="C11:C250">
    <cfRule type="expression" dxfId="9" priority="1">
      <formula>AND(C10&lt;&gt;C11,C11&lt;&gt;"")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xr:uid="{E0A1EAE6-5DD5-41F3-BA08-45C3A7162F16}">
          <x14:formula1>
            <xm:f>Annexe!$K$2:$K$12</xm:f>
          </x14:formula1>
          <xm:sqref>C11:C225</xm:sqref>
        </x14:dataValidation>
        <x14:dataValidation type="list" allowBlank="1" showInputMessage="1" showErrorMessage="1" xr:uid="{628A71D9-560F-4030-8A07-2C903D357A4F}">
          <x14:formula1>
            <xm:f>Annexe!$K$2:$K$12</xm:f>
          </x14:formula1>
          <xm:sqref>C10</xm:sqref>
        </x14:dataValidation>
        <x14:dataValidation type="list" allowBlank="1" showInputMessage="1" xr:uid="{62E6A303-E390-4A0D-842D-3D32D937B6D4}">
          <x14:formula1>
            <xm:f>Annexe!$K$2:$K$13</xm:f>
          </x14:formula1>
          <xm:sqref>C226:C250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4EEEA-9CDC-46C8-ADC6-C7E25C54A307}">
  <sheetPr codeName="Feuil9"/>
  <dimension ref="A1:AC72"/>
  <sheetViews>
    <sheetView workbookViewId="0">
      <selection activeCell="D1" sqref="D1"/>
    </sheetView>
  </sheetViews>
  <sheetFormatPr baseColWidth="10" defaultRowHeight="15" x14ac:dyDescent="0.25"/>
  <cols>
    <col min="1" max="1" width="21.85546875" customWidth="1"/>
    <col min="2" max="2" width="12" customWidth="1"/>
    <col min="3" max="3" width="26.28515625" customWidth="1"/>
    <col min="4" max="4" width="15.85546875" customWidth="1"/>
    <col min="5" max="5" width="15.85546875" hidden="1" customWidth="1"/>
    <col min="6" max="6" width="18.140625" customWidth="1"/>
    <col min="7" max="7" width="21.7109375" customWidth="1"/>
    <col min="8" max="8" width="19.42578125" customWidth="1"/>
    <col min="9" max="9" width="22" customWidth="1"/>
    <col min="10" max="10" width="21.5703125" customWidth="1"/>
    <col min="11" max="11" width="21.140625" customWidth="1"/>
    <col min="12" max="12" width="46.140625" customWidth="1"/>
    <col min="17" max="17" width="12.5703125" customWidth="1"/>
    <col min="18" max="18" width="12.85546875" customWidth="1"/>
    <col min="19" max="19" width="13.7109375" customWidth="1"/>
    <col min="20" max="20" width="15" customWidth="1"/>
    <col min="21" max="21" width="16.7109375" customWidth="1"/>
    <col min="22" max="22" width="15.42578125" customWidth="1"/>
    <col min="25" max="25" width="18.140625" customWidth="1"/>
    <col min="26" max="26" width="14.5703125" customWidth="1"/>
    <col min="27" max="27" width="14.28515625" customWidth="1"/>
    <col min="28" max="28" width="12.85546875" customWidth="1"/>
  </cols>
  <sheetData>
    <row r="1" spans="1:29" ht="37.5" customHeight="1" thickBot="1" x14ac:dyDescent="0.3">
      <c r="A1" s="126" t="s">
        <v>21</v>
      </c>
      <c r="B1" s="33"/>
      <c r="C1" s="41" t="s">
        <v>13</v>
      </c>
      <c r="D1" s="125" t="s">
        <v>1</v>
      </c>
      <c r="E1" s="116">
        <f>VLOOKUP(D1,BBD!B2:C13,2,FALSE)</f>
        <v>1</v>
      </c>
      <c r="F1" s="7"/>
      <c r="G1" s="33"/>
      <c r="H1" s="33"/>
      <c r="I1" s="33"/>
      <c r="J1" s="33"/>
      <c r="K1" s="33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37.5" customHeight="1" thickBot="1" x14ac:dyDescent="0.3">
      <c r="A2" s="127"/>
      <c r="B2" s="33"/>
      <c r="C2" s="43" t="s">
        <v>25</v>
      </c>
      <c r="D2" s="124" t="s">
        <v>24</v>
      </c>
      <c r="E2" s="116"/>
      <c r="F2" s="7"/>
      <c r="G2" s="33"/>
      <c r="H2" s="33"/>
      <c r="I2" s="33"/>
      <c r="J2" s="33"/>
      <c r="K2" s="33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ht="13.5" customHeight="1" thickBot="1" x14ac:dyDescent="0.3">
      <c r="A3" s="117"/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29" ht="98.25" customHeight="1" thickBot="1" x14ac:dyDescent="0.3">
      <c r="A4" s="118"/>
      <c r="B4" s="119"/>
      <c r="C4" s="40" t="s">
        <v>27</v>
      </c>
      <c r="D4" s="40" t="s">
        <v>26</v>
      </c>
      <c r="E4" s="118"/>
      <c r="F4" s="118"/>
      <c r="G4" s="118"/>
      <c r="H4" s="120"/>
      <c r="I4" s="120"/>
      <c r="J4" s="118"/>
      <c r="K4" s="118"/>
      <c r="L4" s="7"/>
      <c r="M4" s="121"/>
      <c r="N4" s="122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7"/>
    </row>
    <row r="5" spans="1:29" x14ac:dyDescent="0.25">
      <c r="A5" s="33"/>
      <c r="B5" s="42"/>
      <c r="C5" s="8" t="s">
        <v>41</v>
      </c>
      <c r="D5" s="8" t="s">
        <v>31</v>
      </c>
      <c r="E5" s="33"/>
      <c r="F5" s="34"/>
      <c r="G5" s="34"/>
      <c r="H5" s="34"/>
      <c r="I5" s="34"/>
      <c r="J5" s="34"/>
      <c r="K5" s="34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29" x14ac:dyDescent="0.25">
      <c r="A6" s="33"/>
      <c r="B6" s="42"/>
      <c r="C6" s="8" t="s">
        <v>41</v>
      </c>
      <c r="D6" s="8" t="s">
        <v>32</v>
      </c>
      <c r="E6" s="33" t="s">
        <v>19</v>
      </c>
      <c r="F6" s="34"/>
      <c r="G6" s="34"/>
      <c r="H6" s="34"/>
      <c r="I6" s="34"/>
      <c r="J6" s="34"/>
      <c r="K6" s="34"/>
      <c r="L6" s="123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5">
      <c r="A7" s="33"/>
      <c r="B7" s="42"/>
      <c r="C7" s="8" t="s">
        <v>42</v>
      </c>
      <c r="D7" s="8" t="s">
        <v>29</v>
      </c>
      <c r="E7" s="33"/>
      <c r="F7" s="34"/>
      <c r="G7" s="34"/>
      <c r="H7" s="34"/>
      <c r="I7" s="34"/>
      <c r="J7" s="34"/>
      <c r="K7" s="34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5">
      <c r="A8" s="33"/>
      <c r="B8" s="42"/>
      <c r="C8" s="128"/>
      <c r="D8" s="8"/>
      <c r="E8" s="33"/>
      <c r="F8" s="34"/>
      <c r="G8" s="34"/>
      <c r="H8" s="34"/>
      <c r="I8" s="34"/>
      <c r="J8" s="34"/>
      <c r="K8" s="34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5">
      <c r="A9" s="33"/>
      <c r="B9" s="42"/>
      <c r="C9" s="8"/>
      <c r="D9" s="8"/>
      <c r="E9" s="33"/>
      <c r="F9" s="34"/>
      <c r="G9" s="34"/>
      <c r="H9" s="34"/>
      <c r="I9" s="34"/>
      <c r="J9" s="34"/>
      <c r="K9" s="34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</row>
    <row r="10" spans="1:29" x14ac:dyDescent="0.25">
      <c r="A10" s="33"/>
      <c r="B10" s="42"/>
      <c r="C10" s="8"/>
      <c r="D10" s="8"/>
      <c r="E10" s="33"/>
      <c r="F10" s="34"/>
      <c r="G10" s="34"/>
      <c r="H10" s="34"/>
      <c r="I10" s="34"/>
      <c r="J10" s="34"/>
      <c r="K10" s="34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</row>
    <row r="11" spans="1:29" x14ac:dyDescent="0.25">
      <c r="A11" s="33"/>
      <c r="B11" s="42"/>
      <c r="C11" s="8"/>
      <c r="D11" s="8"/>
      <c r="E11" s="33"/>
      <c r="F11" s="34"/>
      <c r="G11" s="34"/>
      <c r="H11" s="34"/>
      <c r="I11" s="34"/>
      <c r="J11" s="34"/>
      <c r="K11" s="34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</row>
    <row r="12" spans="1:29" x14ac:dyDescent="0.25">
      <c r="A12" s="33"/>
      <c r="B12" s="42"/>
      <c r="C12" s="8"/>
      <c r="D12" s="8"/>
      <c r="E12" s="33"/>
      <c r="F12" s="34"/>
      <c r="G12" s="34"/>
      <c r="H12" s="34"/>
      <c r="I12" s="34"/>
      <c r="J12" s="34"/>
      <c r="K12" s="34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</row>
    <row r="13" spans="1:29" x14ac:dyDescent="0.25">
      <c r="A13" s="33"/>
      <c r="B13" s="42"/>
      <c r="C13" s="8"/>
      <c r="D13" s="8"/>
      <c r="E13" s="33"/>
      <c r="F13" s="34"/>
      <c r="G13" s="34"/>
      <c r="H13" s="34"/>
      <c r="I13" s="34"/>
      <c r="J13" s="34"/>
      <c r="K13" s="34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</row>
    <row r="14" spans="1:29" x14ac:dyDescent="0.25">
      <c r="A14" s="33"/>
      <c r="B14" s="42"/>
      <c r="C14" s="8"/>
      <c r="D14" s="8"/>
      <c r="E14" s="33"/>
      <c r="F14" s="34"/>
      <c r="G14" s="34"/>
      <c r="H14" s="34"/>
      <c r="I14" s="34"/>
      <c r="J14" s="34"/>
      <c r="K14" s="34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x14ac:dyDescent="0.25">
      <c r="A15" s="33"/>
      <c r="B15" s="42"/>
      <c r="C15" s="8"/>
      <c r="D15" s="8"/>
      <c r="E15" s="33"/>
      <c r="F15" s="34"/>
      <c r="G15" s="34"/>
      <c r="H15" s="34"/>
      <c r="I15" s="34"/>
      <c r="J15" s="34"/>
      <c r="K15" s="34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x14ac:dyDescent="0.25">
      <c r="A16" s="33" t="str">
        <f t="shared" ref="A16:A61" si="0">IF(D16&lt;&gt;"","Saint-Pierre-du-Perray","")</f>
        <v/>
      </c>
      <c r="B16" s="42" t="str">
        <f t="shared" ref="B16:B61" ca="1" si="1">IF(D16&lt;&gt;"",DATE(YEAR(TODAY()),$E$1,1),"")</f>
        <v/>
      </c>
      <c r="C16" s="8"/>
      <c r="D16" s="8"/>
      <c r="E16" s="33"/>
      <c r="F16" s="34"/>
      <c r="G16" s="34"/>
      <c r="H16" s="34"/>
      <c r="I16" s="34"/>
      <c r="J16" s="34"/>
      <c r="K16" s="34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  <row r="17" spans="1:29" x14ac:dyDescent="0.25">
      <c r="A17" s="33" t="str">
        <f t="shared" si="0"/>
        <v/>
      </c>
      <c r="B17" s="42" t="str">
        <f t="shared" ca="1" si="1"/>
        <v/>
      </c>
      <c r="C17" s="8"/>
      <c r="D17" s="8"/>
      <c r="E17" s="33"/>
      <c r="F17" s="34"/>
      <c r="G17" s="34"/>
      <c r="H17" s="34"/>
      <c r="I17" s="34"/>
      <c r="J17" s="34"/>
      <c r="K17" s="34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x14ac:dyDescent="0.25">
      <c r="A18" s="33" t="str">
        <f t="shared" si="0"/>
        <v/>
      </c>
      <c r="B18" s="42" t="str">
        <f t="shared" ca="1" si="1"/>
        <v/>
      </c>
      <c r="C18" s="8"/>
      <c r="D18" s="8"/>
      <c r="E18" s="33"/>
      <c r="F18" s="34"/>
      <c r="G18" s="34"/>
      <c r="H18" s="34"/>
      <c r="I18" s="34"/>
      <c r="J18" s="34"/>
      <c r="K18" s="34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25">
      <c r="A19" s="33" t="str">
        <f t="shared" si="0"/>
        <v/>
      </c>
      <c r="B19" s="42" t="str">
        <f t="shared" ca="1" si="1"/>
        <v/>
      </c>
      <c r="C19" s="8"/>
      <c r="D19" s="8"/>
      <c r="E19" s="33"/>
      <c r="F19" s="34"/>
      <c r="G19" s="34"/>
      <c r="H19" s="34"/>
      <c r="I19" s="34"/>
      <c r="J19" s="34"/>
      <c r="K19" s="34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25">
      <c r="A20" s="33" t="str">
        <f t="shared" si="0"/>
        <v/>
      </c>
      <c r="B20" s="42" t="str">
        <f t="shared" ca="1" si="1"/>
        <v/>
      </c>
      <c r="C20" s="8"/>
      <c r="D20" s="8"/>
      <c r="E20" s="33"/>
      <c r="F20" s="34"/>
      <c r="G20" s="34"/>
      <c r="H20" s="34"/>
      <c r="I20" s="34"/>
      <c r="J20" s="34"/>
      <c r="K20" s="34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25">
      <c r="A21" s="33" t="str">
        <f t="shared" si="0"/>
        <v/>
      </c>
      <c r="B21" s="42" t="str">
        <f t="shared" ca="1" si="1"/>
        <v/>
      </c>
      <c r="C21" s="8"/>
      <c r="D21" s="8"/>
      <c r="E21" s="33"/>
      <c r="F21" s="34"/>
      <c r="G21" s="34"/>
      <c r="H21" s="34"/>
      <c r="I21" s="34"/>
      <c r="J21" s="34"/>
      <c r="K21" s="34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25">
      <c r="A22" s="33" t="str">
        <f t="shared" si="0"/>
        <v/>
      </c>
      <c r="B22" s="42" t="str">
        <f t="shared" ca="1" si="1"/>
        <v/>
      </c>
      <c r="C22" s="8"/>
      <c r="D22" s="8"/>
      <c r="E22" s="33"/>
      <c r="F22" s="34"/>
      <c r="G22" s="34"/>
      <c r="H22" s="34"/>
      <c r="I22" s="34"/>
      <c r="J22" s="34"/>
      <c r="K22" s="34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25">
      <c r="A23" s="33" t="str">
        <f t="shared" si="0"/>
        <v/>
      </c>
      <c r="B23" s="42" t="str">
        <f t="shared" ca="1" si="1"/>
        <v/>
      </c>
      <c r="C23" s="8"/>
      <c r="D23" s="8"/>
      <c r="E23" s="33"/>
      <c r="F23" s="34"/>
      <c r="G23" s="34"/>
      <c r="H23" s="34"/>
      <c r="I23" s="34"/>
      <c r="J23" s="34"/>
      <c r="K23" s="34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25">
      <c r="A24" s="33" t="str">
        <f t="shared" si="0"/>
        <v/>
      </c>
      <c r="B24" s="42" t="str">
        <f t="shared" ca="1" si="1"/>
        <v/>
      </c>
      <c r="C24" s="8"/>
      <c r="D24" s="8"/>
      <c r="E24" s="33"/>
      <c r="F24" s="34"/>
      <c r="G24" s="34"/>
      <c r="H24" s="34"/>
      <c r="I24" s="34"/>
      <c r="J24" s="34"/>
      <c r="K24" s="34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x14ac:dyDescent="0.25">
      <c r="A25" s="33" t="str">
        <f t="shared" si="0"/>
        <v/>
      </c>
      <c r="B25" s="42" t="str">
        <f t="shared" ca="1" si="1"/>
        <v/>
      </c>
      <c r="C25" s="8"/>
      <c r="D25" s="8"/>
      <c r="E25" s="33"/>
      <c r="F25" s="34"/>
      <c r="G25" s="34"/>
      <c r="H25" s="34"/>
      <c r="I25" s="34"/>
      <c r="J25" s="34"/>
      <c r="K25" s="34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x14ac:dyDescent="0.25">
      <c r="A26" s="33" t="str">
        <f t="shared" si="0"/>
        <v/>
      </c>
      <c r="B26" s="42" t="str">
        <f t="shared" ca="1" si="1"/>
        <v/>
      </c>
      <c r="C26" s="8"/>
      <c r="D26" s="8"/>
      <c r="E26" s="33"/>
      <c r="F26" s="34"/>
      <c r="G26" s="34"/>
      <c r="H26" s="34"/>
      <c r="I26" s="34"/>
      <c r="J26" s="34"/>
      <c r="K26" s="34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x14ac:dyDescent="0.25">
      <c r="A27" s="33" t="str">
        <f t="shared" si="0"/>
        <v/>
      </c>
      <c r="B27" s="42" t="str">
        <f t="shared" ca="1" si="1"/>
        <v/>
      </c>
      <c r="C27" s="8"/>
      <c r="D27" s="8"/>
      <c r="E27" s="33"/>
      <c r="F27" s="34"/>
      <c r="G27" s="34"/>
      <c r="H27" s="34"/>
      <c r="I27" s="34"/>
      <c r="J27" s="34"/>
      <c r="K27" s="34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x14ac:dyDescent="0.25">
      <c r="A28" s="33" t="str">
        <f t="shared" si="0"/>
        <v/>
      </c>
      <c r="B28" s="42" t="str">
        <f t="shared" ca="1" si="1"/>
        <v/>
      </c>
      <c r="C28" s="8"/>
      <c r="D28" s="8"/>
      <c r="E28" s="33"/>
      <c r="F28" s="34"/>
      <c r="G28" s="34"/>
      <c r="H28" s="34"/>
      <c r="I28" s="34"/>
      <c r="J28" s="34"/>
      <c r="K28" s="34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x14ac:dyDescent="0.25">
      <c r="A29" s="33" t="str">
        <f t="shared" si="0"/>
        <v/>
      </c>
      <c r="B29" s="42" t="str">
        <f t="shared" ca="1" si="1"/>
        <v/>
      </c>
      <c r="C29" s="8"/>
      <c r="D29" s="8"/>
      <c r="E29" s="33"/>
      <c r="F29" s="34"/>
      <c r="G29" s="34"/>
      <c r="H29" s="34"/>
      <c r="I29" s="34"/>
      <c r="J29" s="34"/>
      <c r="K29" s="34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x14ac:dyDescent="0.25">
      <c r="A30" s="33" t="str">
        <f t="shared" si="0"/>
        <v/>
      </c>
      <c r="B30" s="42" t="str">
        <f t="shared" ca="1" si="1"/>
        <v/>
      </c>
      <c r="C30" s="8"/>
      <c r="D30" s="8"/>
      <c r="E30" s="33"/>
      <c r="F30" s="34"/>
      <c r="G30" s="34"/>
      <c r="H30" s="34"/>
      <c r="I30" s="34"/>
      <c r="J30" s="34"/>
      <c r="K30" s="34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x14ac:dyDescent="0.25">
      <c r="A31" s="33" t="str">
        <f t="shared" si="0"/>
        <v/>
      </c>
      <c r="B31" s="42" t="str">
        <f t="shared" ca="1" si="1"/>
        <v/>
      </c>
      <c r="C31" s="8"/>
      <c r="D31" s="8"/>
      <c r="E31" s="33"/>
      <c r="F31" s="34"/>
      <c r="G31" s="34"/>
      <c r="H31" s="34"/>
      <c r="I31" s="34"/>
      <c r="J31" s="34"/>
      <c r="K31" s="34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25">
      <c r="A32" s="33" t="str">
        <f t="shared" si="0"/>
        <v/>
      </c>
      <c r="B32" s="42" t="str">
        <f t="shared" ca="1" si="1"/>
        <v/>
      </c>
      <c r="C32" s="8"/>
      <c r="D32" s="8"/>
      <c r="E32" s="33"/>
      <c r="F32" s="34"/>
      <c r="G32" s="34"/>
      <c r="H32" s="34"/>
      <c r="I32" s="34"/>
      <c r="J32" s="34"/>
      <c r="K32" s="34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25">
      <c r="A33" s="33" t="str">
        <f t="shared" si="0"/>
        <v/>
      </c>
      <c r="B33" s="42" t="str">
        <f t="shared" ca="1" si="1"/>
        <v/>
      </c>
      <c r="C33" s="8"/>
      <c r="D33" s="8"/>
      <c r="E33" s="33"/>
      <c r="F33" s="34"/>
      <c r="G33" s="34"/>
      <c r="H33" s="34"/>
      <c r="I33" s="34"/>
      <c r="J33" s="34"/>
      <c r="K33" s="34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25">
      <c r="A34" s="33" t="str">
        <f t="shared" si="0"/>
        <v/>
      </c>
      <c r="B34" s="42" t="str">
        <f t="shared" ca="1" si="1"/>
        <v/>
      </c>
      <c r="C34" s="8"/>
      <c r="D34" s="8"/>
      <c r="E34" s="33"/>
      <c r="F34" s="34"/>
      <c r="G34" s="34"/>
      <c r="H34" s="34"/>
      <c r="I34" s="34"/>
      <c r="J34" s="34"/>
      <c r="K34" s="34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25">
      <c r="A35" s="33" t="str">
        <f t="shared" si="0"/>
        <v/>
      </c>
      <c r="B35" s="42" t="str">
        <f t="shared" ca="1" si="1"/>
        <v/>
      </c>
      <c r="C35" s="8"/>
      <c r="D35" s="8"/>
      <c r="E35" s="33"/>
      <c r="F35" s="34"/>
      <c r="G35" s="34"/>
      <c r="H35" s="34"/>
      <c r="I35" s="34"/>
      <c r="J35" s="34"/>
      <c r="K35" s="34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x14ac:dyDescent="0.25">
      <c r="A36" s="33" t="str">
        <f t="shared" si="0"/>
        <v/>
      </c>
      <c r="B36" s="42" t="str">
        <f t="shared" ca="1" si="1"/>
        <v/>
      </c>
      <c r="C36" s="8"/>
      <c r="D36" s="8"/>
      <c r="E36" s="33"/>
      <c r="F36" s="34"/>
      <c r="G36" s="34"/>
      <c r="H36" s="34"/>
      <c r="I36" s="34"/>
      <c r="J36" s="34"/>
      <c r="K36" s="34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25">
      <c r="A37" s="33" t="str">
        <f t="shared" si="0"/>
        <v/>
      </c>
      <c r="B37" s="42" t="str">
        <f t="shared" ca="1" si="1"/>
        <v/>
      </c>
      <c r="C37" s="8"/>
      <c r="D37" s="8"/>
      <c r="E37" s="33"/>
      <c r="F37" s="34"/>
      <c r="G37" s="34"/>
      <c r="H37" s="34"/>
      <c r="I37" s="34"/>
      <c r="J37" s="34"/>
      <c r="K37" s="34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25">
      <c r="A38" s="33" t="str">
        <f t="shared" si="0"/>
        <v/>
      </c>
      <c r="B38" s="42" t="str">
        <f t="shared" ca="1" si="1"/>
        <v/>
      </c>
      <c r="C38" s="8"/>
      <c r="D38" s="8"/>
      <c r="E38" s="33"/>
      <c r="F38" s="34"/>
      <c r="G38" s="34"/>
      <c r="H38" s="34"/>
      <c r="I38" s="34"/>
      <c r="J38" s="34"/>
      <c r="K38" s="34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25">
      <c r="A39" s="33" t="str">
        <f t="shared" si="0"/>
        <v/>
      </c>
      <c r="B39" s="42" t="str">
        <f t="shared" ca="1" si="1"/>
        <v/>
      </c>
      <c r="C39" s="8"/>
      <c r="D39" s="8"/>
      <c r="E39" s="33"/>
      <c r="F39" s="34"/>
      <c r="G39" s="34"/>
      <c r="H39" s="34"/>
      <c r="I39" s="34"/>
      <c r="J39" s="34"/>
      <c r="K39" s="34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25">
      <c r="A40" s="33" t="str">
        <f t="shared" si="0"/>
        <v/>
      </c>
      <c r="B40" s="42" t="str">
        <f t="shared" ca="1" si="1"/>
        <v/>
      </c>
      <c r="C40" s="8"/>
      <c r="D40" s="8"/>
      <c r="E40" s="33"/>
      <c r="F40" s="34"/>
      <c r="G40" s="34"/>
      <c r="H40" s="34"/>
      <c r="I40" s="34"/>
      <c r="J40" s="34"/>
      <c r="K40" s="34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25">
      <c r="A41" s="33" t="str">
        <f t="shared" si="0"/>
        <v/>
      </c>
      <c r="B41" s="42" t="str">
        <f t="shared" ca="1" si="1"/>
        <v/>
      </c>
      <c r="C41" s="8"/>
      <c r="D41" s="8"/>
      <c r="E41" s="33"/>
      <c r="F41" s="34"/>
      <c r="G41" s="34"/>
      <c r="H41" s="34"/>
      <c r="I41" s="34"/>
      <c r="J41" s="34"/>
      <c r="K41" s="34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25">
      <c r="A42" s="33" t="str">
        <f t="shared" si="0"/>
        <v/>
      </c>
      <c r="B42" s="42" t="str">
        <f t="shared" ca="1" si="1"/>
        <v/>
      </c>
      <c r="C42" s="8"/>
      <c r="D42" s="8"/>
      <c r="E42" s="33"/>
      <c r="F42" s="34"/>
      <c r="G42" s="34"/>
      <c r="H42" s="34"/>
      <c r="I42" s="34"/>
      <c r="J42" s="34"/>
      <c r="K42" s="34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25">
      <c r="A43" s="33" t="str">
        <f t="shared" si="0"/>
        <v/>
      </c>
      <c r="B43" s="42" t="str">
        <f t="shared" ca="1" si="1"/>
        <v/>
      </c>
      <c r="C43" s="8"/>
      <c r="D43" s="8"/>
      <c r="E43" s="33"/>
      <c r="F43" s="34"/>
      <c r="G43" s="34"/>
      <c r="H43" s="34"/>
      <c r="I43" s="34"/>
      <c r="J43" s="34"/>
      <c r="K43" s="34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25">
      <c r="A44" s="33" t="str">
        <f t="shared" si="0"/>
        <v/>
      </c>
      <c r="B44" s="42" t="str">
        <f t="shared" ca="1" si="1"/>
        <v/>
      </c>
      <c r="C44" s="8"/>
      <c r="D44" s="8"/>
      <c r="E44" s="33"/>
      <c r="F44" s="34"/>
      <c r="G44" s="34"/>
      <c r="H44" s="34"/>
      <c r="I44" s="34"/>
      <c r="J44" s="34"/>
      <c r="K44" s="34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25">
      <c r="A45" s="33" t="str">
        <f t="shared" si="0"/>
        <v/>
      </c>
      <c r="B45" s="42" t="str">
        <f t="shared" ca="1" si="1"/>
        <v/>
      </c>
      <c r="C45" s="8"/>
      <c r="D45" s="8"/>
      <c r="E45" s="33"/>
      <c r="F45" s="34"/>
      <c r="G45" s="34"/>
      <c r="H45" s="34"/>
      <c r="I45" s="34"/>
      <c r="J45" s="34"/>
      <c r="K45" s="34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25">
      <c r="A46" s="33" t="str">
        <f t="shared" si="0"/>
        <v/>
      </c>
      <c r="B46" s="42" t="str">
        <f t="shared" ca="1" si="1"/>
        <v/>
      </c>
      <c r="C46" s="8"/>
      <c r="D46" s="8"/>
      <c r="E46" s="33"/>
      <c r="F46" s="34"/>
      <c r="G46" s="34"/>
      <c r="H46" s="34"/>
      <c r="I46" s="34"/>
      <c r="J46" s="34"/>
      <c r="K46" s="34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25">
      <c r="A47" s="33" t="str">
        <f t="shared" si="0"/>
        <v/>
      </c>
      <c r="B47" s="42" t="str">
        <f t="shared" ca="1" si="1"/>
        <v/>
      </c>
      <c r="C47" s="8"/>
      <c r="D47" s="8"/>
      <c r="E47" s="33"/>
      <c r="F47" s="34"/>
      <c r="G47" s="34"/>
      <c r="H47" s="34"/>
      <c r="I47" s="34"/>
      <c r="J47" s="34"/>
      <c r="K47" s="34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25">
      <c r="A48" s="33" t="str">
        <f t="shared" si="0"/>
        <v/>
      </c>
      <c r="B48" s="42" t="str">
        <f t="shared" ca="1" si="1"/>
        <v/>
      </c>
      <c r="C48" s="8"/>
      <c r="D48" s="8"/>
      <c r="E48" s="33"/>
      <c r="F48" s="34"/>
      <c r="G48" s="34"/>
      <c r="H48" s="34"/>
      <c r="I48" s="34"/>
      <c r="J48" s="34"/>
      <c r="K48" s="34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x14ac:dyDescent="0.25">
      <c r="A49" s="33" t="str">
        <f t="shared" si="0"/>
        <v/>
      </c>
      <c r="B49" s="42" t="str">
        <f t="shared" ca="1" si="1"/>
        <v/>
      </c>
      <c r="C49" s="8"/>
      <c r="D49" s="8"/>
      <c r="E49" s="33"/>
      <c r="F49" s="34"/>
      <c r="G49" s="34"/>
      <c r="H49" s="34"/>
      <c r="I49" s="34"/>
      <c r="J49" s="34"/>
      <c r="K49" s="34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x14ac:dyDescent="0.25">
      <c r="A50" s="33" t="str">
        <f t="shared" si="0"/>
        <v/>
      </c>
      <c r="B50" s="42" t="str">
        <f t="shared" ca="1" si="1"/>
        <v/>
      </c>
      <c r="C50" s="8"/>
      <c r="D50" s="8"/>
      <c r="E50" s="33"/>
      <c r="F50" s="34"/>
      <c r="G50" s="34"/>
      <c r="H50" s="34"/>
      <c r="I50" s="34"/>
      <c r="J50" s="34"/>
      <c r="K50" s="34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</row>
    <row r="51" spans="1:29" x14ac:dyDescent="0.25">
      <c r="A51" s="33" t="str">
        <f t="shared" si="0"/>
        <v/>
      </c>
      <c r="B51" s="42" t="str">
        <f t="shared" ca="1" si="1"/>
        <v/>
      </c>
      <c r="C51" s="8"/>
      <c r="D51" s="8"/>
      <c r="E51" s="33"/>
      <c r="F51" s="34"/>
      <c r="G51" s="34"/>
      <c r="H51" s="34"/>
      <c r="I51" s="34"/>
      <c r="J51" s="34"/>
      <c r="K51" s="34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x14ac:dyDescent="0.25">
      <c r="A52" s="33" t="str">
        <f t="shared" si="0"/>
        <v/>
      </c>
      <c r="B52" s="42" t="str">
        <f t="shared" ca="1" si="1"/>
        <v/>
      </c>
      <c r="C52" s="8"/>
      <c r="D52" s="8"/>
      <c r="E52" s="33"/>
      <c r="F52" s="34"/>
      <c r="G52" s="34"/>
      <c r="H52" s="34"/>
      <c r="I52" s="34"/>
      <c r="J52" s="34"/>
      <c r="K52" s="34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</row>
    <row r="53" spans="1:29" x14ac:dyDescent="0.25">
      <c r="A53" s="33" t="str">
        <f t="shared" si="0"/>
        <v/>
      </c>
      <c r="B53" s="42" t="str">
        <f t="shared" ca="1" si="1"/>
        <v/>
      </c>
      <c r="C53" s="8"/>
      <c r="D53" s="8"/>
      <c r="E53" s="33"/>
      <c r="F53" s="34"/>
      <c r="G53" s="34"/>
      <c r="H53" s="34"/>
      <c r="I53" s="34"/>
      <c r="J53" s="34"/>
      <c r="K53" s="34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</row>
    <row r="54" spans="1:29" x14ac:dyDescent="0.25">
      <c r="A54" s="33" t="str">
        <f t="shared" si="0"/>
        <v/>
      </c>
      <c r="B54" s="42" t="str">
        <f t="shared" ca="1" si="1"/>
        <v/>
      </c>
      <c r="C54" s="8"/>
      <c r="D54" s="8"/>
      <c r="E54" s="33"/>
      <c r="F54" s="34"/>
      <c r="G54" s="34"/>
      <c r="H54" s="34"/>
      <c r="I54" s="34"/>
      <c r="J54" s="34"/>
      <c r="K54" s="34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</row>
    <row r="55" spans="1:29" x14ac:dyDescent="0.25">
      <c r="A55" s="33" t="str">
        <f t="shared" si="0"/>
        <v/>
      </c>
      <c r="B55" s="42" t="str">
        <f t="shared" ca="1" si="1"/>
        <v/>
      </c>
      <c r="C55" s="8"/>
      <c r="D55" s="8"/>
      <c r="E55" s="33"/>
      <c r="F55" s="34"/>
      <c r="G55" s="34"/>
      <c r="H55" s="34"/>
      <c r="I55" s="34"/>
      <c r="J55" s="34"/>
      <c r="K55" s="34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</row>
    <row r="56" spans="1:29" x14ac:dyDescent="0.25">
      <c r="A56" s="33" t="str">
        <f t="shared" si="0"/>
        <v/>
      </c>
      <c r="B56" s="42" t="str">
        <f t="shared" ca="1" si="1"/>
        <v/>
      </c>
      <c r="C56" s="8"/>
      <c r="D56" s="8"/>
      <c r="E56" s="33"/>
      <c r="F56" s="34"/>
      <c r="G56" s="34"/>
      <c r="H56" s="34"/>
      <c r="I56" s="34"/>
      <c r="J56" s="34"/>
      <c r="K56" s="34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</row>
    <row r="57" spans="1:29" x14ac:dyDescent="0.25">
      <c r="A57" s="33" t="str">
        <f t="shared" si="0"/>
        <v/>
      </c>
      <c r="B57" s="42" t="str">
        <f t="shared" ca="1" si="1"/>
        <v/>
      </c>
      <c r="C57" s="8"/>
      <c r="D57" s="8"/>
      <c r="E57" s="33"/>
      <c r="F57" s="34"/>
      <c r="G57" s="34"/>
      <c r="H57" s="34"/>
      <c r="I57" s="34"/>
      <c r="J57" s="34"/>
      <c r="K57" s="34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</row>
    <row r="58" spans="1:29" x14ac:dyDescent="0.25">
      <c r="A58" s="33" t="str">
        <f t="shared" si="0"/>
        <v/>
      </c>
      <c r="B58" s="42" t="str">
        <f t="shared" ca="1" si="1"/>
        <v/>
      </c>
      <c r="C58" s="8"/>
      <c r="D58" s="8"/>
      <c r="E58" s="33"/>
      <c r="F58" s="34"/>
      <c r="G58" s="34"/>
      <c r="H58" s="34"/>
      <c r="I58" s="34"/>
      <c r="J58" s="34"/>
      <c r="K58" s="34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</row>
    <row r="59" spans="1:29" x14ac:dyDescent="0.25">
      <c r="A59" s="33" t="str">
        <f t="shared" si="0"/>
        <v/>
      </c>
      <c r="B59" s="42" t="str">
        <f t="shared" ca="1" si="1"/>
        <v/>
      </c>
      <c r="C59" s="8"/>
      <c r="D59" s="8"/>
      <c r="E59" s="33"/>
      <c r="F59" s="34"/>
      <c r="G59" s="34"/>
      <c r="H59" s="34"/>
      <c r="I59" s="34"/>
      <c r="J59" s="34"/>
      <c r="K59" s="34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</row>
    <row r="60" spans="1:29" ht="15.75" thickBot="1" x14ac:dyDescent="0.3">
      <c r="A60" s="33" t="str">
        <f t="shared" si="0"/>
        <v/>
      </c>
      <c r="B60" s="42" t="str">
        <f t="shared" ca="1" si="1"/>
        <v/>
      </c>
      <c r="C60" s="114"/>
      <c r="D60" s="114"/>
      <c r="E60" s="33"/>
      <c r="F60" s="34"/>
      <c r="G60" s="34"/>
      <c r="H60" s="34"/>
      <c r="I60" s="34"/>
      <c r="J60" s="34"/>
      <c r="K60" s="34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</row>
    <row r="61" spans="1:29" x14ac:dyDescent="0.25">
      <c r="A61" s="33" t="str">
        <f t="shared" si="0"/>
        <v/>
      </c>
      <c r="B61" s="42" t="str">
        <f t="shared" ca="1" si="1"/>
        <v/>
      </c>
      <c r="C61" s="33"/>
      <c r="D61" s="33"/>
      <c r="E61" s="33"/>
      <c r="F61" s="34" t="str">
        <f t="shared" ref="F61" ca="1" si="2">IF(C61&lt;&gt;"",SUMPRODUCT((MONTH(INDIRECT("'"&amp;C61&amp;"'!$G$10:$G$250"))=$E$1)*((INDIRECT("'"&amp;C61&amp;"'!$E$10:$E$250"))*(INDIRECT("'"&amp;C61&amp;"'!$F$10:$F$250")))),"")</f>
        <v/>
      </c>
      <c r="G61" s="34" t="str">
        <f t="shared" ref="G61" ca="1" si="3">IF(C61&lt;&gt;"",SUMPRODUCT((MONTH(INDIRECT("'"&amp;C61&amp;"'!$G$10:$G$250"))=$E$1)*((INDIRECT("'"&amp;C61&amp;"'!$E$10:$E$250"))*(1-(INDIRECT("'"&amp;C61&amp;"'!$F$10:$F$250"))))),"")</f>
        <v/>
      </c>
      <c r="H61" s="34"/>
      <c r="I61" s="34"/>
      <c r="J61" s="34" t="str">
        <f>IF(AND(C62&lt;&gt;C61,C60&lt;&gt;C61),BBD!B76-Regroupement!F61-Regroupement!G61-Regroupement!H61-Regroupement!I61-Regroupement!K61,IF(C61="","","Calculer"))</f>
        <v/>
      </c>
      <c r="K61" s="34" t="str">
        <f t="shared" ref="K61" ca="1" si="4">IF(C61&lt;&gt;"",SUMPRODUCT((MONTH(INDIRECT("'"&amp;C61&amp;"'!$G$10:$G$250"))=$E$1)*(INDIRECT("'"&amp;C61&amp;"'!$J$10:$J$250"))),"")</f>
        <v/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</row>
    <row r="62" spans="1:29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</row>
    <row r="63" spans="1:29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</row>
    <row r="64" spans="1:29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</row>
    <row r="65" spans="1:29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</row>
    <row r="66" spans="1:29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</row>
    <row r="67" spans="1:29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</row>
    <row r="68" spans="1:29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</row>
    <row r="69" spans="1:29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</row>
    <row r="70" spans="1:29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</row>
    <row r="71" spans="1:29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</row>
    <row r="72" spans="1:29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4C3A8E4-9859-4588-A4BA-782D45E8D01F}">
          <x14:formula1>
            <xm:f>BBD!$B$2:$B$13</xm:f>
          </x14:formula1>
          <xm:sqref>E1:E2 D1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M202"/>
  <sheetViews>
    <sheetView workbookViewId="0">
      <selection activeCell="E14" sqref="E14"/>
    </sheetView>
  </sheetViews>
  <sheetFormatPr baseColWidth="10" defaultRowHeight="15" x14ac:dyDescent="0.25"/>
  <cols>
    <col min="11" max="11" width="15.42578125" bestFit="1" customWidth="1"/>
    <col min="13" max="13" width="16.5703125" bestFit="1" customWidth="1"/>
  </cols>
  <sheetData>
    <row r="1" spans="1:13" ht="15.75" thickBot="1" x14ac:dyDescent="0.3">
      <c r="K1" s="39" t="s">
        <v>0</v>
      </c>
      <c r="L1" s="5"/>
      <c r="M1" s="5"/>
    </row>
    <row r="2" spans="1:13" ht="15.75" x14ac:dyDescent="0.25">
      <c r="A2" s="2"/>
      <c r="B2" s="1"/>
      <c r="K2" s="104" t="s">
        <v>29</v>
      </c>
      <c r="L2" s="38"/>
      <c r="M2" s="38"/>
    </row>
    <row r="3" spans="1:13" ht="15.75" x14ac:dyDescent="0.25">
      <c r="A3" s="2"/>
      <c r="B3" s="1"/>
      <c r="K3" s="95" t="s">
        <v>30</v>
      </c>
      <c r="L3" s="38"/>
      <c r="M3" s="38"/>
    </row>
    <row r="4" spans="1:13" ht="15.75" x14ac:dyDescent="0.25">
      <c r="A4" s="2"/>
      <c r="B4" s="1"/>
      <c r="K4" s="96" t="s">
        <v>31</v>
      </c>
      <c r="L4" s="4"/>
      <c r="M4" s="38"/>
    </row>
    <row r="5" spans="1:13" ht="15.75" x14ac:dyDescent="0.25">
      <c r="A5" s="2"/>
      <c r="K5" s="97" t="s">
        <v>32</v>
      </c>
    </row>
    <row r="6" spans="1:13" ht="15.75" x14ac:dyDescent="0.25">
      <c r="A6" s="2"/>
      <c r="K6" s="98" t="s">
        <v>33</v>
      </c>
    </row>
    <row r="7" spans="1:13" ht="15.75" x14ac:dyDescent="0.25">
      <c r="A7" s="2"/>
      <c r="K7" s="99" t="s">
        <v>34</v>
      </c>
    </row>
    <row r="8" spans="1:13" ht="15.75" x14ac:dyDescent="0.25">
      <c r="A8" s="2"/>
      <c r="K8" s="100" t="s">
        <v>35</v>
      </c>
    </row>
    <row r="9" spans="1:13" ht="15.75" x14ac:dyDescent="0.25">
      <c r="A9" s="2"/>
      <c r="K9" s="101" t="s">
        <v>36</v>
      </c>
    </row>
    <row r="10" spans="1:13" ht="15.75" x14ac:dyDescent="0.25">
      <c r="A10" s="2"/>
      <c r="K10" s="102" t="s">
        <v>37</v>
      </c>
    </row>
    <row r="11" spans="1:13" ht="15.75" x14ac:dyDescent="0.25">
      <c r="A11" s="2"/>
      <c r="K11" s="101" t="s">
        <v>38</v>
      </c>
    </row>
    <row r="12" spans="1:13" ht="16.5" thickBot="1" x14ac:dyDescent="0.3">
      <c r="A12" s="2"/>
      <c r="K12" s="103" t="s">
        <v>39</v>
      </c>
    </row>
    <row r="13" spans="1:13" x14ac:dyDescent="0.25">
      <c r="A13" s="2"/>
    </row>
    <row r="14" spans="1:13" x14ac:dyDescent="0.25">
      <c r="B14" s="2"/>
    </row>
    <row r="15" spans="1:13" x14ac:dyDescent="0.25">
      <c r="B15" s="2"/>
    </row>
    <row r="16" spans="1:13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  <row r="32" spans="2:2" x14ac:dyDescent="0.25">
      <c r="B32" s="2"/>
    </row>
    <row r="33" spans="2:2" x14ac:dyDescent="0.25">
      <c r="B33" s="2"/>
    </row>
    <row r="34" spans="2:2" x14ac:dyDescent="0.25">
      <c r="B34" s="2"/>
    </row>
    <row r="35" spans="2:2" x14ac:dyDescent="0.25">
      <c r="B35" s="2"/>
    </row>
    <row r="36" spans="2:2" x14ac:dyDescent="0.25">
      <c r="B36" s="2"/>
    </row>
    <row r="37" spans="2:2" x14ac:dyDescent="0.25">
      <c r="B37" s="2"/>
    </row>
    <row r="38" spans="2:2" x14ac:dyDescent="0.25">
      <c r="B38" s="2"/>
    </row>
    <row r="39" spans="2:2" x14ac:dyDescent="0.25">
      <c r="B39" s="2"/>
    </row>
    <row r="40" spans="2:2" x14ac:dyDescent="0.25">
      <c r="B40" s="2"/>
    </row>
    <row r="41" spans="2:2" x14ac:dyDescent="0.25">
      <c r="B41" s="2"/>
    </row>
    <row r="42" spans="2:2" x14ac:dyDescent="0.25">
      <c r="B42" s="2"/>
    </row>
    <row r="43" spans="2:2" x14ac:dyDescent="0.25">
      <c r="B43" s="2"/>
    </row>
    <row r="44" spans="2:2" x14ac:dyDescent="0.25">
      <c r="B44" s="2"/>
    </row>
    <row r="45" spans="2:2" x14ac:dyDescent="0.25">
      <c r="B45" s="2"/>
    </row>
    <row r="46" spans="2:2" x14ac:dyDescent="0.25">
      <c r="B46" s="2"/>
    </row>
    <row r="47" spans="2:2" x14ac:dyDescent="0.25">
      <c r="B47" s="2"/>
    </row>
    <row r="48" spans="2:2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  <row r="52" spans="2:2" x14ac:dyDescent="0.25">
      <c r="B52" s="2"/>
    </row>
    <row r="53" spans="2:2" x14ac:dyDescent="0.25">
      <c r="B53" s="2"/>
    </row>
    <row r="54" spans="2:2" x14ac:dyDescent="0.25">
      <c r="B54" s="2"/>
    </row>
    <row r="55" spans="2:2" x14ac:dyDescent="0.25">
      <c r="B55" s="2"/>
    </row>
    <row r="56" spans="2:2" x14ac:dyDescent="0.25">
      <c r="B56" s="2"/>
    </row>
    <row r="57" spans="2:2" x14ac:dyDescent="0.25">
      <c r="B57" s="2"/>
    </row>
    <row r="58" spans="2:2" x14ac:dyDescent="0.25">
      <c r="B58" s="2"/>
    </row>
    <row r="59" spans="2:2" x14ac:dyDescent="0.25">
      <c r="B59" s="2"/>
    </row>
    <row r="60" spans="2:2" x14ac:dyDescent="0.25">
      <c r="B60" s="2"/>
    </row>
    <row r="61" spans="2:2" x14ac:dyDescent="0.25">
      <c r="B61" s="2"/>
    </row>
    <row r="62" spans="2:2" x14ac:dyDescent="0.25">
      <c r="B62" s="2"/>
    </row>
    <row r="63" spans="2:2" x14ac:dyDescent="0.25">
      <c r="B63" s="2"/>
    </row>
    <row r="64" spans="2:2" x14ac:dyDescent="0.25">
      <c r="B64" s="2"/>
    </row>
    <row r="65" spans="2:2" x14ac:dyDescent="0.25">
      <c r="B65" s="2"/>
    </row>
    <row r="66" spans="2:2" x14ac:dyDescent="0.25">
      <c r="B66" s="2"/>
    </row>
    <row r="67" spans="2:2" x14ac:dyDescent="0.25">
      <c r="B67" s="2"/>
    </row>
    <row r="68" spans="2:2" x14ac:dyDescent="0.25">
      <c r="B68" s="2"/>
    </row>
    <row r="69" spans="2:2" x14ac:dyDescent="0.25">
      <c r="B69" s="2"/>
    </row>
    <row r="70" spans="2:2" x14ac:dyDescent="0.25">
      <c r="B70" s="2"/>
    </row>
    <row r="71" spans="2:2" x14ac:dyDescent="0.25">
      <c r="B71" s="2"/>
    </row>
    <row r="72" spans="2:2" x14ac:dyDescent="0.25">
      <c r="B72" s="2"/>
    </row>
    <row r="73" spans="2:2" x14ac:dyDescent="0.25">
      <c r="B73" s="2"/>
    </row>
    <row r="74" spans="2:2" x14ac:dyDescent="0.25">
      <c r="B74" s="2"/>
    </row>
    <row r="75" spans="2:2" x14ac:dyDescent="0.25">
      <c r="B75" s="2"/>
    </row>
    <row r="76" spans="2:2" x14ac:dyDescent="0.25">
      <c r="B76" s="2"/>
    </row>
    <row r="77" spans="2:2" x14ac:dyDescent="0.25">
      <c r="B77" s="2"/>
    </row>
    <row r="78" spans="2:2" x14ac:dyDescent="0.25">
      <c r="B78" s="2"/>
    </row>
    <row r="79" spans="2:2" x14ac:dyDescent="0.25">
      <c r="B79" s="2"/>
    </row>
    <row r="80" spans="2:2" x14ac:dyDescent="0.25">
      <c r="B80" s="2"/>
    </row>
    <row r="81" spans="2:2" x14ac:dyDescent="0.25">
      <c r="B81" s="2"/>
    </row>
    <row r="82" spans="2:2" x14ac:dyDescent="0.25">
      <c r="B82" s="2"/>
    </row>
    <row r="83" spans="2:2" x14ac:dyDescent="0.25">
      <c r="B83" s="2"/>
    </row>
    <row r="84" spans="2:2" x14ac:dyDescent="0.25">
      <c r="B84" s="2"/>
    </row>
    <row r="85" spans="2:2" x14ac:dyDescent="0.25">
      <c r="B85" s="2"/>
    </row>
    <row r="86" spans="2:2" x14ac:dyDescent="0.25">
      <c r="B86" s="2"/>
    </row>
    <row r="87" spans="2:2" x14ac:dyDescent="0.25">
      <c r="B87" s="2"/>
    </row>
    <row r="88" spans="2:2" x14ac:dyDescent="0.25">
      <c r="B88" s="2"/>
    </row>
    <row r="89" spans="2:2" x14ac:dyDescent="0.25">
      <c r="B89" s="2"/>
    </row>
    <row r="90" spans="2:2" x14ac:dyDescent="0.25">
      <c r="B90" s="2"/>
    </row>
    <row r="91" spans="2:2" x14ac:dyDescent="0.25">
      <c r="B91" s="2"/>
    </row>
    <row r="92" spans="2:2" x14ac:dyDescent="0.25">
      <c r="B92" s="2"/>
    </row>
    <row r="93" spans="2:2" x14ac:dyDescent="0.25">
      <c r="B93" s="2"/>
    </row>
    <row r="94" spans="2:2" x14ac:dyDescent="0.25">
      <c r="B94" s="2"/>
    </row>
    <row r="95" spans="2:2" x14ac:dyDescent="0.25">
      <c r="B95" s="2"/>
    </row>
    <row r="96" spans="2:2" x14ac:dyDescent="0.25">
      <c r="B96" s="2"/>
    </row>
    <row r="97" spans="2:3" x14ac:dyDescent="0.25">
      <c r="B97" s="2"/>
    </row>
    <row r="98" spans="2:3" x14ac:dyDescent="0.25">
      <c r="B98" s="2"/>
    </row>
    <row r="99" spans="2:3" x14ac:dyDescent="0.25">
      <c r="B99" s="2"/>
    </row>
    <row r="100" spans="2:3" x14ac:dyDescent="0.25">
      <c r="B100" s="2"/>
    </row>
    <row r="101" spans="2:3" x14ac:dyDescent="0.25">
      <c r="B101" s="2"/>
    </row>
    <row r="102" spans="2:3" x14ac:dyDescent="0.25">
      <c r="B102" s="2"/>
      <c r="C102" s="3"/>
    </row>
    <row r="103" spans="2:3" x14ac:dyDescent="0.25">
      <c r="C103" s="3"/>
    </row>
    <row r="104" spans="2:3" x14ac:dyDescent="0.25">
      <c r="C104" s="3"/>
    </row>
    <row r="105" spans="2:3" x14ac:dyDescent="0.25">
      <c r="C105" s="3"/>
    </row>
    <row r="106" spans="2:3" x14ac:dyDescent="0.25">
      <c r="C106" s="3"/>
    </row>
    <row r="107" spans="2:3" x14ac:dyDescent="0.25">
      <c r="C107" s="3"/>
    </row>
    <row r="108" spans="2:3" x14ac:dyDescent="0.25">
      <c r="C108" s="3"/>
    </row>
    <row r="109" spans="2:3" x14ac:dyDescent="0.25">
      <c r="C109" s="3"/>
    </row>
    <row r="110" spans="2:3" x14ac:dyDescent="0.25">
      <c r="C110" s="3"/>
    </row>
    <row r="111" spans="2:3" x14ac:dyDescent="0.25">
      <c r="C111" s="3"/>
    </row>
    <row r="112" spans="2:3" x14ac:dyDescent="0.25">
      <c r="C112" s="3"/>
    </row>
    <row r="113" spans="3:3" x14ac:dyDescent="0.25">
      <c r="C113" s="3"/>
    </row>
    <row r="114" spans="3:3" x14ac:dyDescent="0.25">
      <c r="C114" s="3"/>
    </row>
    <row r="115" spans="3:3" x14ac:dyDescent="0.25">
      <c r="C115" s="3"/>
    </row>
    <row r="116" spans="3:3" x14ac:dyDescent="0.25">
      <c r="C116" s="3"/>
    </row>
    <row r="117" spans="3:3" x14ac:dyDescent="0.25">
      <c r="C117" s="3"/>
    </row>
    <row r="118" spans="3:3" x14ac:dyDescent="0.25">
      <c r="C118" s="3"/>
    </row>
    <row r="119" spans="3:3" x14ac:dyDescent="0.25">
      <c r="C119" s="3"/>
    </row>
    <row r="120" spans="3:3" x14ac:dyDescent="0.25">
      <c r="C120" s="3"/>
    </row>
    <row r="121" spans="3:3" x14ac:dyDescent="0.25">
      <c r="C121" s="3"/>
    </row>
    <row r="122" spans="3:3" x14ac:dyDescent="0.25">
      <c r="C122" s="3"/>
    </row>
    <row r="123" spans="3:3" x14ac:dyDescent="0.25">
      <c r="C123" s="3"/>
    </row>
    <row r="124" spans="3:3" x14ac:dyDescent="0.25">
      <c r="C124" s="3"/>
    </row>
    <row r="125" spans="3:3" x14ac:dyDescent="0.25">
      <c r="C125" s="3"/>
    </row>
    <row r="126" spans="3:3" x14ac:dyDescent="0.25">
      <c r="C126" s="3"/>
    </row>
    <row r="127" spans="3:3" x14ac:dyDescent="0.25">
      <c r="C127" s="3"/>
    </row>
    <row r="128" spans="3:3" x14ac:dyDescent="0.25">
      <c r="C128" s="3"/>
    </row>
    <row r="129" spans="3:3" x14ac:dyDescent="0.25">
      <c r="C129" s="3"/>
    </row>
    <row r="130" spans="3:3" x14ac:dyDescent="0.25">
      <c r="C130" s="3"/>
    </row>
    <row r="131" spans="3:3" x14ac:dyDescent="0.25">
      <c r="C131" s="3"/>
    </row>
    <row r="132" spans="3:3" x14ac:dyDescent="0.25">
      <c r="C132" s="3"/>
    </row>
    <row r="133" spans="3:3" x14ac:dyDescent="0.25">
      <c r="C133" s="3"/>
    </row>
    <row r="134" spans="3:3" x14ac:dyDescent="0.25">
      <c r="C134" s="3"/>
    </row>
    <row r="135" spans="3:3" x14ac:dyDescent="0.25">
      <c r="C135" s="3"/>
    </row>
    <row r="136" spans="3:3" x14ac:dyDescent="0.25">
      <c r="C136" s="3"/>
    </row>
    <row r="137" spans="3:3" x14ac:dyDescent="0.25">
      <c r="C137" s="3"/>
    </row>
    <row r="138" spans="3:3" x14ac:dyDescent="0.25">
      <c r="C138" s="3"/>
    </row>
    <row r="139" spans="3:3" x14ac:dyDescent="0.25">
      <c r="C139" s="3"/>
    </row>
    <row r="140" spans="3:3" x14ac:dyDescent="0.25">
      <c r="C140" s="3"/>
    </row>
    <row r="141" spans="3:3" x14ac:dyDescent="0.25">
      <c r="C141" s="3"/>
    </row>
    <row r="142" spans="3:3" x14ac:dyDescent="0.25">
      <c r="C142" s="3"/>
    </row>
    <row r="143" spans="3:3" x14ac:dyDescent="0.25">
      <c r="C143" s="3"/>
    </row>
    <row r="144" spans="3:3" x14ac:dyDescent="0.25">
      <c r="C144" s="3"/>
    </row>
    <row r="145" spans="3:3" x14ac:dyDescent="0.25">
      <c r="C145" s="3"/>
    </row>
    <row r="146" spans="3:3" x14ac:dyDescent="0.25">
      <c r="C146" s="3"/>
    </row>
    <row r="147" spans="3:3" x14ac:dyDescent="0.25">
      <c r="C147" s="3"/>
    </row>
    <row r="148" spans="3:3" x14ac:dyDescent="0.25">
      <c r="C148" s="3"/>
    </row>
    <row r="149" spans="3:3" x14ac:dyDescent="0.25">
      <c r="C149" s="3"/>
    </row>
    <row r="150" spans="3:3" x14ac:dyDescent="0.25">
      <c r="C150" s="3"/>
    </row>
    <row r="151" spans="3:3" x14ac:dyDescent="0.25">
      <c r="C151" s="3"/>
    </row>
    <row r="152" spans="3:3" x14ac:dyDescent="0.25">
      <c r="C152" s="3"/>
    </row>
    <row r="153" spans="3:3" x14ac:dyDescent="0.25">
      <c r="C153" s="3"/>
    </row>
    <row r="154" spans="3:3" x14ac:dyDescent="0.25">
      <c r="C154" s="3"/>
    </row>
    <row r="155" spans="3:3" x14ac:dyDescent="0.25">
      <c r="C155" s="3"/>
    </row>
    <row r="156" spans="3:3" x14ac:dyDescent="0.25">
      <c r="C156" s="3"/>
    </row>
    <row r="157" spans="3:3" x14ac:dyDescent="0.25">
      <c r="C157" s="3"/>
    </row>
    <row r="158" spans="3:3" x14ac:dyDescent="0.25">
      <c r="C158" s="3"/>
    </row>
    <row r="159" spans="3:3" x14ac:dyDescent="0.25">
      <c r="C159" s="3"/>
    </row>
    <row r="160" spans="3:3" x14ac:dyDescent="0.25">
      <c r="C160" s="3"/>
    </row>
    <row r="161" spans="3:3" x14ac:dyDescent="0.25">
      <c r="C161" s="3"/>
    </row>
    <row r="162" spans="3:3" x14ac:dyDescent="0.25">
      <c r="C162" s="3"/>
    </row>
    <row r="163" spans="3:3" x14ac:dyDescent="0.25">
      <c r="C163" s="3"/>
    </row>
    <row r="164" spans="3:3" x14ac:dyDescent="0.25">
      <c r="C164" s="3"/>
    </row>
    <row r="165" spans="3:3" x14ac:dyDescent="0.25">
      <c r="C165" s="3"/>
    </row>
    <row r="166" spans="3:3" x14ac:dyDescent="0.25">
      <c r="C166" s="3"/>
    </row>
    <row r="167" spans="3:3" x14ac:dyDescent="0.25">
      <c r="C167" s="3"/>
    </row>
    <row r="168" spans="3:3" x14ac:dyDescent="0.25">
      <c r="C168" s="3"/>
    </row>
    <row r="169" spans="3:3" x14ac:dyDescent="0.25">
      <c r="C169" s="3"/>
    </row>
    <row r="170" spans="3:3" x14ac:dyDescent="0.25">
      <c r="C170" s="3"/>
    </row>
    <row r="171" spans="3:3" x14ac:dyDescent="0.25">
      <c r="C171" s="3"/>
    </row>
    <row r="172" spans="3:3" x14ac:dyDescent="0.25">
      <c r="C172" s="3"/>
    </row>
    <row r="173" spans="3:3" x14ac:dyDescent="0.25">
      <c r="C173" s="3"/>
    </row>
    <row r="174" spans="3:3" x14ac:dyDescent="0.25">
      <c r="C174" s="3"/>
    </row>
    <row r="175" spans="3:3" x14ac:dyDescent="0.25">
      <c r="C175" s="3"/>
    </row>
    <row r="176" spans="3:3" x14ac:dyDescent="0.25">
      <c r="C176" s="3"/>
    </row>
    <row r="177" spans="3:3" x14ac:dyDescent="0.25">
      <c r="C177" s="3"/>
    </row>
    <row r="178" spans="3:3" x14ac:dyDescent="0.25">
      <c r="C178" s="3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182" spans="3:3" x14ac:dyDescent="0.25">
      <c r="C182" s="3"/>
    </row>
    <row r="183" spans="3:3" x14ac:dyDescent="0.25">
      <c r="C183" s="3"/>
    </row>
    <row r="184" spans="3:3" x14ac:dyDescent="0.25">
      <c r="C184" s="3"/>
    </row>
    <row r="185" spans="3:3" x14ac:dyDescent="0.25">
      <c r="C185" s="3"/>
    </row>
    <row r="186" spans="3:3" x14ac:dyDescent="0.25">
      <c r="C186" s="3"/>
    </row>
    <row r="187" spans="3:3" x14ac:dyDescent="0.25">
      <c r="C187" s="3"/>
    </row>
    <row r="188" spans="3:3" x14ac:dyDescent="0.25">
      <c r="C188" s="3"/>
    </row>
    <row r="189" spans="3:3" x14ac:dyDescent="0.25">
      <c r="C189" s="3"/>
    </row>
    <row r="190" spans="3:3" x14ac:dyDescent="0.25">
      <c r="C190" s="3"/>
    </row>
    <row r="191" spans="3:3" x14ac:dyDescent="0.25">
      <c r="C191" s="3"/>
    </row>
    <row r="192" spans="3:3" x14ac:dyDescent="0.25">
      <c r="C192" s="3"/>
    </row>
    <row r="193" spans="3:3" x14ac:dyDescent="0.25">
      <c r="C193" s="3"/>
    </row>
    <row r="194" spans="3:3" x14ac:dyDescent="0.25">
      <c r="C194" s="3"/>
    </row>
    <row r="195" spans="3:3" x14ac:dyDescent="0.25">
      <c r="C195" s="3"/>
    </row>
    <row r="196" spans="3:3" x14ac:dyDescent="0.25">
      <c r="C196" s="3"/>
    </row>
    <row r="197" spans="3:3" x14ac:dyDescent="0.25">
      <c r="C197" s="3"/>
    </row>
    <row r="198" spans="3:3" x14ac:dyDescent="0.25">
      <c r="C198" s="3"/>
    </row>
    <row r="199" spans="3:3" x14ac:dyDescent="0.25">
      <c r="C199" s="3"/>
    </row>
    <row r="200" spans="3:3" x14ac:dyDescent="0.25">
      <c r="C200" s="3"/>
    </row>
    <row r="201" spans="3:3" x14ac:dyDescent="0.25">
      <c r="C201" s="3"/>
    </row>
    <row r="202" spans="3:3" x14ac:dyDescent="0.25">
      <c r="C202" s="3"/>
    </row>
  </sheetData>
  <sortState ref="K2:K10">
    <sortCondition ref="K2"/>
  </sortState>
  <conditionalFormatting sqref="A2:A12 B24:B102">
    <cfRule type="colorScale" priority="3">
      <colorScale>
        <cfvo type="min"/>
        <cfvo type="percentile" val="50"/>
        <cfvo type="max"/>
        <color rgb="FFFF0000"/>
        <color rgb="FFFFFF00"/>
        <color rgb="FF00B050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L21"/>
  <sheetViews>
    <sheetView workbookViewId="0">
      <selection activeCell="J19" sqref="J19"/>
    </sheetView>
  </sheetViews>
  <sheetFormatPr baseColWidth="10" defaultRowHeight="15" x14ac:dyDescent="0.25"/>
  <cols>
    <col min="8" max="8" width="12" customWidth="1"/>
    <col min="9" max="9" width="32.42578125" customWidth="1"/>
    <col min="10" max="10" width="20" customWidth="1"/>
    <col min="11" max="11" width="22.140625" customWidth="1"/>
    <col min="12" max="12" width="15.140625" customWidth="1"/>
  </cols>
  <sheetData>
    <row r="1" spans="2:12" ht="15.75" thickBot="1" x14ac:dyDescent="0.3">
      <c r="B1" s="39" t="s">
        <v>13</v>
      </c>
      <c r="C1" s="105" t="s">
        <v>16</v>
      </c>
      <c r="D1" s="105" t="s">
        <v>14</v>
      </c>
      <c r="E1" s="105" t="s">
        <v>15</v>
      </c>
      <c r="F1" s="106" t="s">
        <v>20</v>
      </c>
      <c r="H1" s="7"/>
      <c r="I1" s="7"/>
      <c r="J1" s="7"/>
      <c r="K1" s="7"/>
      <c r="L1" s="7"/>
    </row>
    <row r="2" spans="2:12" x14ac:dyDescent="0.25">
      <c r="B2" s="8" t="s">
        <v>1</v>
      </c>
      <c r="C2" s="33">
        <v>1</v>
      </c>
      <c r="D2" s="33">
        <v>31</v>
      </c>
      <c r="E2" s="33">
        <f>D2*24</f>
        <v>744</v>
      </c>
      <c r="F2" s="113">
        <f>E2/24</f>
        <v>31</v>
      </c>
      <c r="H2" s="129"/>
      <c r="I2" s="130"/>
      <c r="J2" s="130"/>
      <c r="K2" s="129"/>
      <c r="L2" s="7"/>
    </row>
    <row r="3" spans="2:12" x14ac:dyDescent="0.25">
      <c r="B3" s="8" t="s">
        <v>2</v>
      </c>
      <c r="C3" s="33">
        <v>2</v>
      </c>
      <c r="D3" s="33">
        <v>28</v>
      </c>
      <c r="E3" s="33">
        <f t="shared" ref="E3:E13" si="0">D3*24</f>
        <v>672</v>
      </c>
      <c r="F3" s="113">
        <f t="shared" ref="F3:F13" si="1">E3/24</f>
        <v>28</v>
      </c>
      <c r="H3" s="131"/>
      <c r="I3" s="33"/>
      <c r="J3" s="33"/>
      <c r="K3" s="132"/>
      <c r="L3" s="7"/>
    </row>
    <row r="4" spans="2:12" x14ac:dyDescent="0.25">
      <c r="B4" s="8" t="s">
        <v>3</v>
      </c>
      <c r="C4" s="33">
        <v>3</v>
      </c>
      <c r="D4" s="33">
        <v>31</v>
      </c>
      <c r="E4" s="33">
        <f t="shared" si="0"/>
        <v>744</v>
      </c>
      <c r="F4" s="113">
        <f t="shared" si="1"/>
        <v>31</v>
      </c>
      <c r="H4" s="131"/>
      <c r="I4" s="33"/>
      <c r="J4" s="33"/>
      <c r="K4" s="132"/>
      <c r="L4" s="7"/>
    </row>
    <row r="5" spans="2:12" x14ac:dyDescent="0.25">
      <c r="B5" s="8" t="s">
        <v>4</v>
      </c>
      <c r="C5" s="33">
        <v>4</v>
      </c>
      <c r="D5" s="33">
        <v>30</v>
      </c>
      <c r="E5" s="33">
        <f t="shared" si="0"/>
        <v>720</v>
      </c>
      <c r="F5" s="113">
        <f t="shared" si="1"/>
        <v>30</v>
      </c>
      <c r="H5" s="131"/>
      <c r="I5" s="33"/>
      <c r="J5" s="33"/>
      <c r="K5" s="132"/>
      <c r="L5" s="7"/>
    </row>
    <row r="6" spans="2:12" x14ac:dyDescent="0.25">
      <c r="B6" s="8" t="s">
        <v>5</v>
      </c>
      <c r="C6" s="33">
        <v>5</v>
      </c>
      <c r="D6" s="33">
        <v>31</v>
      </c>
      <c r="E6" s="33">
        <f t="shared" si="0"/>
        <v>744</v>
      </c>
      <c r="F6" s="113">
        <f t="shared" si="1"/>
        <v>31</v>
      </c>
      <c r="H6" s="131"/>
      <c r="I6" s="33"/>
      <c r="J6" s="33"/>
      <c r="K6" s="132"/>
      <c r="L6" s="7"/>
    </row>
    <row r="7" spans="2:12" x14ac:dyDescent="0.25">
      <c r="B7" s="8" t="s">
        <v>6</v>
      </c>
      <c r="C7" s="33">
        <v>6</v>
      </c>
      <c r="D7" s="33">
        <v>30</v>
      </c>
      <c r="E7" s="33">
        <f t="shared" si="0"/>
        <v>720</v>
      </c>
      <c r="F7" s="113">
        <f t="shared" si="1"/>
        <v>30</v>
      </c>
      <c r="H7" s="7"/>
      <c r="I7" s="7"/>
      <c r="J7" s="7"/>
      <c r="K7" s="7"/>
      <c r="L7" s="7"/>
    </row>
    <row r="8" spans="2:12" x14ac:dyDescent="0.25">
      <c r="B8" s="8" t="s">
        <v>7</v>
      </c>
      <c r="C8" s="33">
        <v>7</v>
      </c>
      <c r="D8" s="33">
        <v>31</v>
      </c>
      <c r="E8" s="33">
        <f t="shared" si="0"/>
        <v>744</v>
      </c>
      <c r="F8" s="113">
        <f t="shared" si="1"/>
        <v>31</v>
      </c>
      <c r="H8" s="7"/>
      <c r="I8" s="7"/>
      <c r="J8" s="7"/>
      <c r="K8" s="7"/>
      <c r="L8" s="7"/>
    </row>
    <row r="9" spans="2:12" x14ac:dyDescent="0.25">
      <c r="B9" s="8" t="s">
        <v>8</v>
      </c>
      <c r="C9" s="33">
        <v>8</v>
      </c>
      <c r="D9" s="33">
        <v>31</v>
      </c>
      <c r="E9" s="33">
        <f t="shared" si="0"/>
        <v>744</v>
      </c>
      <c r="F9" s="113">
        <f t="shared" si="1"/>
        <v>31</v>
      </c>
      <c r="H9" s="7"/>
      <c r="I9" s="7"/>
      <c r="J9" s="7"/>
      <c r="K9" s="7"/>
      <c r="L9" s="7"/>
    </row>
    <row r="10" spans="2:12" x14ac:dyDescent="0.25">
      <c r="B10" s="8" t="s">
        <v>9</v>
      </c>
      <c r="C10" s="33">
        <v>9</v>
      </c>
      <c r="D10" s="33">
        <v>30</v>
      </c>
      <c r="E10" s="33">
        <f t="shared" si="0"/>
        <v>720</v>
      </c>
      <c r="F10" s="113">
        <f t="shared" si="1"/>
        <v>30</v>
      </c>
      <c r="H10" s="7"/>
      <c r="I10" s="7"/>
      <c r="J10" s="7"/>
      <c r="K10" s="7"/>
      <c r="L10" s="7"/>
    </row>
    <row r="11" spans="2:12" x14ac:dyDescent="0.25">
      <c r="B11" s="8" t="s">
        <v>10</v>
      </c>
      <c r="C11" s="33">
        <v>10</v>
      </c>
      <c r="D11" s="33">
        <v>31</v>
      </c>
      <c r="E11" s="33">
        <f t="shared" si="0"/>
        <v>744</v>
      </c>
      <c r="F11" s="113">
        <f t="shared" si="1"/>
        <v>31</v>
      </c>
      <c r="H11" s="33"/>
      <c r="I11" s="33"/>
      <c r="J11" s="33"/>
      <c r="K11" s="33"/>
      <c r="L11" s="33"/>
    </row>
    <row r="12" spans="2:12" x14ac:dyDescent="0.25">
      <c r="B12" s="8" t="s">
        <v>11</v>
      </c>
      <c r="C12" s="33">
        <v>11</v>
      </c>
      <c r="D12" s="33">
        <v>30</v>
      </c>
      <c r="E12" s="33">
        <f t="shared" si="0"/>
        <v>720</v>
      </c>
      <c r="F12" s="113">
        <f t="shared" si="1"/>
        <v>30</v>
      </c>
      <c r="H12" s="33"/>
      <c r="I12" s="33"/>
      <c r="J12" s="33"/>
      <c r="K12" s="33"/>
      <c r="L12" s="33"/>
    </row>
    <row r="13" spans="2:12" ht="15.75" thickBot="1" x14ac:dyDescent="0.3">
      <c r="B13" s="114" t="s">
        <v>12</v>
      </c>
      <c r="C13" s="44">
        <v>12</v>
      </c>
      <c r="D13" s="44">
        <v>31</v>
      </c>
      <c r="E13" s="44">
        <f t="shared" si="0"/>
        <v>744</v>
      </c>
      <c r="F13" s="115">
        <f t="shared" si="1"/>
        <v>31</v>
      </c>
      <c r="H13" s="33"/>
      <c r="I13" s="33"/>
      <c r="J13" s="33"/>
      <c r="K13" s="33"/>
      <c r="L13" s="33"/>
    </row>
    <row r="14" spans="2:12" ht="15.75" thickBot="1" x14ac:dyDescent="0.3">
      <c r="H14" s="33"/>
      <c r="I14" s="33"/>
      <c r="J14" s="33"/>
      <c r="K14" s="33"/>
      <c r="L14" s="33"/>
    </row>
    <row r="15" spans="2:12" ht="15.75" thickBot="1" x14ac:dyDescent="0.3">
      <c r="B15" s="110" t="s">
        <v>22</v>
      </c>
      <c r="C15" s="107">
        <v>2018</v>
      </c>
      <c r="H15" s="33"/>
      <c r="I15" s="33"/>
      <c r="J15" s="33"/>
      <c r="K15" s="33"/>
      <c r="L15" s="33"/>
    </row>
    <row r="16" spans="2:12" x14ac:dyDescent="0.25">
      <c r="B16" s="111"/>
      <c r="C16" s="112">
        <v>2019</v>
      </c>
      <c r="H16" s="33"/>
      <c r="I16" s="33"/>
      <c r="J16" s="33"/>
      <c r="K16" s="33"/>
      <c r="L16" s="33"/>
    </row>
    <row r="17" spans="2:12" ht="15.75" thickBot="1" x14ac:dyDescent="0.3">
      <c r="B17" s="111"/>
      <c r="C17" s="108">
        <v>2020</v>
      </c>
      <c r="H17" s="7"/>
      <c r="I17" s="7"/>
      <c r="J17" s="7"/>
      <c r="K17" s="7"/>
      <c r="L17" s="7"/>
    </row>
    <row r="18" spans="2:12" ht="15.75" thickBot="1" x14ac:dyDescent="0.3">
      <c r="K18" s="7"/>
    </row>
    <row r="19" spans="2:12" x14ac:dyDescent="0.25">
      <c r="B19" s="139" t="s">
        <v>23</v>
      </c>
    </row>
    <row r="20" spans="2:12" ht="29.25" customHeight="1" thickBot="1" x14ac:dyDescent="0.3">
      <c r="B20" s="140"/>
    </row>
    <row r="21" spans="2:12" ht="15.75" thickBot="1" x14ac:dyDescent="0.3">
      <c r="B21" s="109">
        <f>VLOOKUP(Regroupement!D1,BBD!B2:F13,5,FALSE)</f>
        <v>31</v>
      </c>
    </row>
  </sheetData>
  <mergeCells count="1">
    <mergeCell ref="B19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Booking</vt:lpstr>
      <vt:lpstr>Lastminute</vt:lpstr>
      <vt:lpstr>Expedia</vt:lpstr>
      <vt:lpstr>Kayak</vt:lpstr>
      <vt:lpstr>Showroomprive</vt:lpstr>
      <vt:lpstr>Regroupement</vt:lpstr>
      <vt:lpstr>Annexe</vt:lpstr>
      <vt:lpstr>BBD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cp:lastPrinted>2017-04-07T12:22:40Z</cp:lastPrinted>
  <dcterms:created xsi:type="dcterms:W3CDTF">2016-11-25T16:29:38Z</dcterms:created>
  <dcterms:modified xsi:type="dcterms:W3CDTF">2019-02-28T09:08:05Z</dcterms:modified>
</cp:coreProperties>
</file>