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00" activeTab="1"/>
  </bookViews>
  <sheets>
    <sheet name="finance" sheetId="1" r:id="rId1"/>
    <sheet name="TCD1" sheetId="2" r:id="rId2"/>
  </sheets>
  <definedNames>
    <definedName name="ChronologieNative_DATE">#N/A</definedName>
  </definedNames>
  <calcPr calcId="171027" concurrentCalc="0"/>
  <pivotCaches>
    <pivotCache cacheId="9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4" i="1" l="1"/>
  <c r="F2" i="1"/>
  <c r="F3" i="1"/>
  <c r="F4" i="1"/>
  <c r="F5" i="1"/>
  <c r="F6" i="1"/>
  <c r="F7" i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<sst xmlns="http://schemas.openxmlformats.org/spreadsheetml/2006/main" count="48" uniqueCount="29">
  <si>
    <t>DATE</t>
  </si>
  <si>
    <t>CATEGORIE</t>
  </si>
  <si>
    <t>DETAILS</t>
  </si>
  <si>
    <t>IN</t>
  </si>
  <si>
    <t>OUT</t>
  </si>
  <si>
    <t>LOYER</t>
  </si>
  <si>
    <t>MAISON</t>
  </si>
  <si>
    <t>ASSURANCE</t>
  </si>
  <si>
    <t>ALIMENTATION</t>
  </si>
  <si>
    <t>COURSE</t>
  </si>
  <si>
    <t>SALAIRE</t>
  </si>
  <si>
    <t>RUDY</t>
  </si>
  <si>
    <t>MALIKA</t>
  </si>
  <si>
    <t>ANTHONY</t>
  </si>
  <si>
    <t>ECOLE</t>
  </si>
  <si>
    <t>ECONOMIE</t>
  </si>
  <si>
    <t>FDS</t>
  </si>
  <si>
    <t>SANTE</t>
  </si>
  <si>
    <t>MUTUELLE</t>
  </si>
  <si>
    <t>Mouvement</t>
  </si>
  <si>
    <t>Étiquettes de lignes</t>
  </si>
  <si>
    <t>Total général</t>
  </si>
  <si>
    <t>juin</t>
  </si>
  <si>
    <t>24-juin</t>
  </si>
  <si>
    <t>juil</t>
  </si>
  <si>
    <t>01-juil</t>
  </si>
  <si>
    <t>Étiquettes de colonnes</t>
  </si>
  <si>
    <t>Somme de Mouvement</t>
  </si>
  <si>
    <t>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</si>
</sst>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CCFFCC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933450</xdr:colOff>
      <xdr:row>10</xdr:row>
      <xdr:rowOff>152400</xdr:rowOff>
    </xdr:from>
    <xdr:to>
      <xdr:col>7</xdr:col>
      <xdr:colOff>9525</xdr:colOff>
      <xdr:row>17</xdr:row>
      <xdr:rowOff>123825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560B1304-B270-4F8C-ADC3-DFB8F3B5142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95600" y="21526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10.44880046296" createdVersion="6" refreshedVersion="6" minRefreshableVersion="3" recordCount="13">
  <cacheSource type="worksheet">
    <worksheetSource name="Tableau1"/>
  </cacheSource>
  <cacheFields count="8">
    <cacheField name="DATE" numFmtId="14">
      <sharedItems containsSemiMixedTypes="0" containsNonDate="0" containsDate="1" containsString="0" minDate="2017-06-24T00:00:00" maxDate="2017-07-02T00:00:00" count="2">
        <d v="2017-06-24T00:00:00"/>
        <d v="2017-07-01T00:00:00"/>
      </sharedItems>
      <fieldGroup par="7" base="0">
        <rangePr groupBy="days" startDate="2017-06-24T00:00:00" endDate="2017-07-02T00:00:00"/>
        <groupItems count="368">
          <s v="&lt;24/06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7/2017"/>
        </groupItems>
      </fieldGroup>
    </cacheField>
    <cacheField name="CATEGORIE" numFmtId="0">
      <sharedItems count="6">
        <s v="SALAIRE"/>
        <s v="ALIMENTATION"/>
        <s v="ANTHONY"/>
        <s v="MAISON"/>
        <s v="ECONOMIE"/>
        <s v="SANTE"/>
      </sharedItems>
    </cacheField>
    <cacheField name="DETAILS" numFmtId="0">
      <sharedItems/>
    </cacheField>
    <cacheField name="IN" numFmtId="0">
      <sharedItems containsString="0" containsBlank="1" containsNumber="1" containsInteger="1" minValue="1500" maxValue="2000"/>
    </cacheField>
    <cacheField name="OUT" numFmtId="0">
      <sharedItems containsString="0" containsBlank="1" containsNumber="1" containsInteger="1" minValue="18" maxValue="900"/>
    </cacheField>
    <cacheField name="Mouvement" numFmtId="0">
      <sharedItems containsSemiMixedTypes="0" containsString="0" containsNumber="1" containsInteger="1" minValue="-900" maxValue="2000"/>
    </cacheField>
    <cacheField name="Mois" numFmtId="0" databaseField="0">
      <fieldGroup base="0">
        <rangePr groupBy="months" startDate="2017-06-24T00:00:00" endDate="2017-07-02T00:00:00"/>
        <groupItems count="14">
          <s v="&lt;24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17"/>
        </groupItems>
      </fieldGroup>
    </cacheField>
    <cacheField name="Années" numFmtId="0" databaseField="0">
      <fieldGroup base="0">
        <rangePr groupBy="years" startDate="2017-06-24T00:00:00" endDate="2017-07-02T00:00:00"/>
        <groupItems count="3">
          <s v="&lt;24/06/2017"/>
          <s v="2017"/>
          <s v="&gt;02/07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s v="RUDY"/>
    <n v="2000"/>
    <m/>
    <n v="2000"/>
  </r>
  <r>
    <x v="0"/>
    <x v="0"/>
    <s v="MALIKA"/>
    <n v="1500"/>
    <m/>
    <n v="1500"/>
  </r>
  <r>
    <x v="0"/>
    <x v="1"/>
    <s v="COURSE"/>
    <m/>
    <n v="300"/>
    <n v="-300"/>
  </r>
  <r>
    <x v="0"/>
    <x v="2"/>
    <s v="ECOLE"/>
    <m/>
    <n v="61"/>
    <n v="-61"/>
  </r>
  <r>
    <x v="0"/>
    <x v="3"/>
    <s v="LOYER"/>
    <m/>
    <n v="900"/>
    <n v="-900"/>
  </r>
  <r>
    <x v="0"/>
    <x v="3"/>
    <s v="ASSURANCE"/>
    <m/>
    <n v="22"/>
    <n v="-22"/>
  </r>
  <r>
    <x v="0"/>
    <x v="4"/>
    <s v="FDS"/>
    <m/>
    <n v="300"/>
    <n v="-300"/>
  </r>
  <r>
    <x v="1"/>
    <x v="0"/>
    <s v="RUDY"/>
    <n v="2000"/>
    <m/>
    <n v="2000"/>
  </r>
  <r>
    <x v="1"/>
    <x v="0"/>
    <s v="MALIKA"/>
    <n v="1500"/>
    <m/>
    <n v="1500"/>
  </r>
  <r>
    <x v="1"/>
    <x v="1"/>
    <s v="COURSE"/>
    <m/>
    <n v="250"/>
    <n v="-250"/>
  </r>
  <r>
    <x v="1"/>
    <x v="2"/>
    <s v="ECOLE"/>
    <m/>
    <n v="90"/>
    <n v="-90"/>
  </r>
  <r>
    <x v="1"/>
    <x v="3"/>
    <s v="LOYER"/>
    <m/>
    <n v="900"/>
    <n v="-900"/>
  </r>
  <r>
    <x v="1"/>
    <x v="5"/>
    <s v="MUTUELLE"/>
    <m/>
    <n v="18"/>
    <n v="-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B3:I10" firstHeaderRow="1" firstDataRow="2" firstDataCol="1"/>
  <pivotFields count="8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7">
        <item x="1"/>
        <item x="2"/>
        <item x="4"/>
        <item x="3"/>
        <item x="0"/>
        <item x="5"/>
        <item t="default"/>
      </items>
    </pivotField>
    <pivotField showAll="0"/>
    <pivotField showAll="0"/>
    <pivotField showAll="0"/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3">
        <item x="0"/>
        <item x="1"/>
        <item x="2"/>
      </items>
    </pivotField>
  </pivotFields>
  <rowFields count="3">
    <field x="7"/>
    <field x="6"/>
    <field x="0"/>
  </rowFields>
  <rowItems count="6">
    <i>
      <x v="1"/>
    </i>
    <i r="1">
      <x v="6"/>
    </i>
    <i r="2">
      <x v="176"/>
    </i>
    <i r="1">
      <x v="7"/>
    </i>
    <i r="2">
      <x v="183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uvement" fld="5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4" totalsRowShown="0" headerRowDxfId="1" dataDxfId="2" headerRowBorderDxfId="9" tableBorderDxfId="10" totalsRowBorderDxfId="8">
  <autoFilter ref="A1:F14"/>
  <tableColumns count="6">
    <tableColumn id="1" name="DATE" dataDxfId="7"/>
    <tableColumn id="2" name="CATEGORIE" dataDxfId="6"/>
    <tableColumn id="3" name="DETAILS" dataDxfId="5"/>
    <tableColumn id="4" name="IN" dataDxfId="4"/>
    <tableColumn id="5" name="OUT" dataDxfId="3"/>
    <tableColumn id="6" name="Mouvement" dataDxfId="0">
      <calculatedColumnFormula>Tableau1[[#This Row],[IN]]-Tableau1[[#This Row],[OUT]]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" name="Tableau croisé dynamique2"/>
  </pivotTables>
  <state minimalRefreshVersion="6" lastRefreshVersion="6" pivotCacheId="1" filterType="unknown"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7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zoomScale="55" zoomScaleNormal="55" zoomScalePageLayoutView="125" workbookViewId="0">
      <selection activeCell="I25" sqref="I25"/>
    </sheetView>
  </sheetViews>
  <sheetFormatPr baseColWidth="10" defaultColWidth="10.875" defaultRowHeight="15.75" x14ac:dyDescent="0.25"/>
  <cols>
    <col min="1" max="1" width="16" style="1" bestFit="1" customWidth="1"/>
    <col min="2" max="2" width="16.375" style="1" customWidth="1"/>
    <col min="3" max="16384" width="10.875" style="1"/>
  </cols>
  <sheetData>
    <row r="1" spans="1:7" x14ac:dyDescent="0.25">
      <c r="A1" s="5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11" t="s">
        <v>19</v>
      </c>
    </row>
    <row r="2" spans="1:7" x14ac:dyDescent="0.25">
      <c r="A2" s="3">
        <v>42910</v>
      </c>
      <c r="B2" s="2" t="s">
        <v>10</v>
      </c>
      <c r="C2" s="2" t="s">
        <v>11</v>
      </c>
      <c r="D2" s="2">
        <v>2000</v>
      </c>
      <c r="E2" s="4"/>
      <c r="F2" s="11">
        <f>Tableau1[[#This Row],[IN]]-Tableau1[[#This Row],[OUT]]</f>
        <v>2000</v>
      </c>
    </row>
    <row r="3" spans="1:7" x14ac:dyDescent="0.25">
      <c r="A3" s="3">
        <v>42910</v>
      </c>
      <c r="B3" s="2" t="s">
        <v>10</v>
      </c>
      <c r="C3" s="2" t="s">
        <v>12</v>
      </c>
      <c r="D3" s="2">
        <v>1500</v>
      </c>
      <c r="E3" s="4"/>
      <c r="F3" s="12">
        <f>Tableau1[[#This Row],[IN]]-Tableau1[[#This Row],[OUT]]</f>
        <v>1500</v>
      </c>
    </row>
    <row r="4" spans="1:7" x14ac:dyDescent="0.25">
      <c r="A4" s="3">
        <v>42910</v>
      </c>
      <c r="B4" s="2" t="s">
        <v>8</v>
      </c>
      <c r="C4" s="2" t="s">
        <v>9</v>
      </c>
      <c r="D4" s="2"/>
      <c r="E4" s="4">
        <v>300</v>
      </c>
      <c r="F4" s="12">
        <f>Tableau1[[#This Row],[IN]]-Tableau1[[#This Row],[OUT]]</f>
        <v>-300</v>
      </c>
    </row>
    <row r="5" spans="1:7" x14ac:dyDescent="0.25">
      <c r="A5" s="3">
        <v>42910</v>
      </c>
      <c r="B5" s="2" t="s">
        <v>13</v>
      </c>
      <c r="C5" s="2" t="s">
        <v>14</v>
      </c>
      <c r="D5" s="2"/>
      <c r="E5" s="4">
        <v>61</v>
      </c>
      <c r="F5" s="12">
        <f>Tableau1[[#This Row],[IN]]-Tableau1[[#This Row],[OUT]]</f>
        <v>-61</v>
      </c>
    </row>
    <row r="6" spans="1:7" x14ac:dyDescent="0.25">
      <c r="A6" s="3">
        <v>42910</v>
      </c>
      <c r="B6" s="2" t="s">
        <v>6</v>
      </c>
      <c r="C6" s="2" t="s">
        <v>5</v>
      </c>
      <c r="D6" s="2"/>
      <c r="E6" s="4">
        <v>900</v>
      </c>
      <c r="F6" s="12">
        <f>Tableau1[[#This Row],[IN]]-Tableau1[[#This Row],[OUT]]</f>
        <v>-900</v>
      </c>
    </row>
    <row r="7" spans="1:7" x14ac:dyDescent="0.25">
      <c r="A7" s="3">
        <v>42910</v>
      </c>
      <c r="B7" s="2" t="s">
        <v>6</v>
      </c>
      <c r="C7" s="2" t="s">
        <v>7</v>
      </c>
      <c r="D7" s="2"/>
      <c r="E7" s="4">
        <v>22</v>
      </c>
      <c r="F7" s="12">
        <f>Tableau1[[#This Row],[IN]]-Tableau1[[#This Row],[OUT]]</f>
        <v>-22</v>
      </c>
    </row>
    <row r="8" spans="1:7" x14ac:dyDescent="0.25">
      <c r="A8" s="3">
        <v>42910</v>
      </c>
      <c r="B8" s="2" t="s">
        <v>15</v>
      </c>
      <c r="C8" s="2" t="s">
        <v>16</v>
      </c>
      <c r="D8" s="2"/>
      <c r="E8" s="4">
        <v>300</v>
      </c>
      <c r="F8" s="12">
        <f>Tableau1[[#This Row],[IN]]-Tableau1[[#This Row],[OUT]]</f>
        <v>-300</v>
      </c>
    </row>
    <row r="9" spans="1:7" x14ac:dyDescent="0.25">
      <c r="A9" s="3">
        <v>42917</v>
      </c>
      <c r="B9" s="2" t="s">
        <v>10</v>
      </c>
      <c r="C9" s="2" t="s">
        <v>11</v>
      </c>
      <c r="D9" s="2">
        <v>2000</v>
      </c>
      <c r="E9" s="4"/>
      <c r="F9" s="12">
        <f>Tableau1[[#This Row],[IN]]-Tableau1[[#This Row],[OUT]]</f>
        <v>2000</v>
      </c>
    </row>
    <row r="10" spans="1:7" x14ac:dyDescent="0.25">
      <c r="A10" s="3">
        <v>42917</v>
      </c>
      <c r="B10" s="2" t="s">
        <v>10</v>
      </c>
      <c r="C10" s="2" t="s">
        <v>12</v>
      </c>
      <c r="D10" s="2">
        <v>1500</v>
      </c>
      <c r="E10" s="4"/>
      <c r="F10" s="12">
        <f>Tableau1[[#This Row],[IN]]-Tableau1[[#This Row],[OUT]]</f>
        <v>1500</v>
      </c>
    </row>
    <row r="11" spans="1:7" x14ac:dyDescent="0.25">
      <c r="A11" s="3">
        <v>42917</v>
      </c>
      <c r="B11" s="2" t="s">
        <v>8</v>
      </c>
      <c r="C11" s="2" t="s">
        <v>9</v>
      </c>
      <c r="D11" s="2"/>
      <c r="E11" s="4">
        <v>250</v>
      </c>
      <c r="F11" s="12">
        <f>Tableau1[[#This Row],[IN]]-Tableau1[[#This Row],[OUT]]</f>
        <v>-250</v>
      </c>
      <c r="G11" s="2"/>
    </row>
    <row r="12" spans="1:7" x14ac:dyDescent="0.25">
      <c r="A12" s="3">
        <v>42917</v>
      </c>
      <c r="B12" s="2" t="s">
        <v>13</v>
      </c>
      <c r="C12" s="2" t="s">
        <v>14</v>
      </c>
      <c r="D12" s="2"/>
      <c r="E12" s="4">
        <v>90</v>
      </c>
      <c r="F12" s="12">
        <f>Tableau1[[#This Row],[IN]]-Tableau1[[#This Row],[OUT]]</f>
        <v>-90</v>
      </c>
    </row>
    <row r="13" spans="1:7" x14ac:dyDescent="0.25">
      <c r="A13" s="3">
        <v>42917</v>
      </c>
      <c r="B13" s="2" t="s">
        <v>6</v>
      </c>
      <c r="C13" s="2" t="s">
        <v>5</v>
      </c>
      <c r="D13" s="2"/>
      <c r="E13" s="4">
        <v>900</v>
      </c>
      <c r="F13" s="12">
        <f>Tableau1[[#This Row],[IN]]-Tableau1[[#This Row],[OUT]]</f>
        <v>-900</v>
      </c>
    </row>
    <row r="14" spans="1:7" x14ac:dyDescent="0.25">
      <c r="A14" s="8">
        <v>42917</v>
      </c>
      <c r="B14" s="9" t="s">
        <v>17</v>
      </c>
      <c r="C14" s="9" t="s">
        <v>18</v>
      </c>
      <c r="D14" s="9"/>
      <c r="E14" s="10">
        <v>18</v>
      </c>
      <c r="F14" s="12">
        <f>Tableau1[[#This Row],[IN]]-Tableau1[[#This Row],[OUT]]</f>
        <v>-18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0"/>
  <sheetViews>
    <sheetView tabSelected="1" workbookViewId="0">
      <selection activeCell="C10" sqref="C10"/>
    </sheetView>
  </sheetViews>
  <sheetFormatPr baseColWidth="10" defaultRowHeight="15.75" x14ac:dyDescent="0.25"/>
  <cols>
    <col min="1" max="1" width="4.625" customWidth="1"/>
    <col min="2" max="2" width="21.125" bestFit="1" customWidth="1"/>
    <col min="3" max="3" width="21.5" bestFit="1" customWidth="1"/>
    <col min="4" max="4" width="9.125" customWidth="1"/>
    <col min="5" max="5" width="10.125" customWidth="1"/>
    <col min="6" max="6" width="7.625" customWidth="1"/>
    <col min="7" max="7" width="7.5" customWidth="1"/>
    <col min="8" max="8" width="6.125" customWidth="1"/>
    <col min="9" max="9" width="11.625" bestFit="1" customWidth="1"/>
  </cols>
  <sheetData>
    <row r="3" spans="2:9" x14ac:dyDescent="0.25">
      <c r="B3" s="13" t="s">
        <v>27</v>
      </c>
      <c r="C3" s="13" t="s">
        <v>26</v>
      </c>
    </row>
    <row r="4" spans="2:9" x14ac:dyDescent="0.25">
      <c r="B4" s="13" t="s">
        <v>20</v>
      </c>
      <c r="C4" t="s">
        <v>8</v>
      </c>
      <c r="D4" t="s">
        <v>13</v>
      </c>
      <c r="E4" t="s">
        <v>15</v>
      </c>
      <c r="F4" t="s">
        <v>6</v>
      </c>
      <c r="G4" t="s">
        <v>10</v>
      </c>
      <c r="H4" t="s">
        <v>17</v>
      </c>
      <c r="I4" t="s">
        <v>21</v>
      </c>
    </row>
    <row r="5" spans="2:9" x14ac:dyDescent="0.25">
      <c r="B5" s="14" t="s">
        <v>28</v>
      </c>
      <c r="C5" s="15"/>
      <c r="D5" s="15"/>
      <c r="E5" s="15"/>
      <c r="F5" s="15"/>
      <c r="G5" s="15"/>
      <c r="H5" s="15"/>
      <c r="I5" s="15"/>
    </row>
    <row r="6" spans="2:9" x14ac:dyDescent="0.25">
      <c r="B6" s="16" t="s">
        <v>22</v>
      </c>
      <c r="C6" s="15"/>
      <c r="D6" s="15"/>
      <c r="E6" s="15"/>
      <c r="F6" s="15"/>
      <c r="G6" s="15"/>
      <c r="H6" s="15"/>
      <c r="I6" s="15"/>
    </row>
    <row r="7" spans="2:9" x14ac:dyDescent="0.25">
      <c r="B7" s="17" t="s">
        <v>23</v>
      </c>
      <c r="C7" s="15">
        <v>-300</v>
      </c>
      <c r="D7" s="15">
        <v>-61</v>
      </c>
      <c r="E7" s="15">
        <v>-300</v>
      </c>
      <c r="F7" s="15">
        <v>-922</v>
      </c>
      <c r="G7" s="15">
        <v>3500</v>
      </c>
      <c r="H7" s="15"/>
      <c r="I7" s="15">
        <v>1917</v>
      </c>
    </row>
    <row r="8" spans="2:9" x14ac:dyDescent="0.25">
      <c r="B8" s="16" t="s">
        <v>24</v>
      </c>
      <c r="C8" s="15"/>
      <c r="D8" s="15"/>
      <c r="E8" s="15"/>
      <c r="F8" s="15"/>
      <c r="G8" s="15"/>
      <c r="H8" s="15"/>
      <c r="I8" s="15"/>
    </row>
    <row r="9" spans="2:9" x14ac:dyDescent="0.25">
      <c r="B9" s="17" t="s">
        <v>25</v>
      </c>
      <c r="C9" s="15">
        <v>-250</v>
      </c>
      <c r="D9" s="15">
        <v>-90</v>
      </c>
      <c r="E9" s="15"/>
      <c r="F9" s="15">
        <v>-900</v>
      </c>
      <c r="G9" s="15">
        <v>3500</v>
      </c>
      <c r="H9" s="15">
        <v>-18</v>
      </c>
      <c r="I9" s="15">
        <v>2242</v>
      </c>
    </row>
    <row r="10" spans="2:9" x14ac:dyDescent="0.25">
      <c r="B10" s="14" t="s">
        <v>21</v>
      </c>
      <c r="C10" s="15">
        <v>-550</v>
      </c>
      <c r="D10" s="15">
        <v>-151</v>
      </c>
      <c r="E10" s="15">
        <v>-300</v>
      </c>
      <c r="F10" s="15">
        <v>-1822</v>
      </c>
      <c r="G10" s="15">
        <v>7000</v>
      </c>
      <c r="H10" s="15">
        <v>-18</v>
      </c>
      <c r="I10" s="15">
        <v>4159</v>
      </c>
    </row>
  </sheetData>
  <pageMargins left="0.75" right="0.75" top="1" bottom="1" header="0.5" footer="0.5"/>
  <drawing r:id="rId2"/>
  <extLst>
    <ext xmlns:x15="http://schemas.microsoft.com/office/spreadsheetml/2010/11/main" uri="{7E03D99C-DC04-49d9-9315-930204A7B6E9}">
      <x15:timelineRefs>
        <x15:timelineRef r:id="rId3"/>
      </x15:timelineRef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finance</vt:lpstr>
      <vt:lpstr>TCD1</vt:lpstr>
    </vt:vector>
  </TitlesOfParts>
  <Company>JNO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OURMIAH</dc:creator>
  <cp:lastModifiedBy>rtyui</cp:lastModifiedBy>
  <dcterms:created xsi:type="dcterms:W3CDTF">2017-06-22T18:45:51Z</dcterms:created>
  <dcterms:modified xsi:type="dcterms:W3CDTF">2017-06-24T08:54:54Z</dcterms:modified>
</cp:coreProperties>
</file>