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2" sheetId="2" r:id="rId1"/>
    <sheet name="Feuil1" sheetId="1" r:id="rId2"/>
  </sheets>
  <definedNames>
    <definedName name="ChronologieNative_Date_et_heure">#N/A</definedName>
  </definedNames>
  <calcPr calcId="171027" concurrentCalc="0"/>
  <pivotCaches>
    <pivotCache cacheId="4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3" i="1"/>
</calcChain>
</file>

<file path=xl/sharedStrings.xml><?xml version="1.0" encoding="utf-8"?>
<sst xmlns="http://schemas.openxmlformats.org/spreadsheetml/2006/main" count="59" uniqueCount="32">
  <si>
    <t>Mesure</t>
  </si>
  <si>
    <t>Consigne</t>
  </si>
  <si>
    <t>Erreur</t>
  </si>
  <si>
    <t>Date et heure</t>
  </si>
  <si>
    <t>Fonctionnement</t>
  </si>
  <si>
    <t>Date</t>
  </si>
  <si>
    <t>Heure</t>
  </si>
  <si>
    <t>POINTAGE</t>
  </si>
  <si>
    <t>Étiquettes de colonnes</t>
  </si>
  <si>
    <t>Total général</t>
  </si>
  <si>
    <t>Étiquettes de lignes</t>
  </si>
  <si>
    <t>Nombre de Erreur</t>
  </si>
  <si>
    <t>12-juin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</si>
  <si>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</si>
  <si>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</si>
  <si>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</si>
  <si>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</si>
  <si>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</si>
  <si>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</si>
  <si>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</si>
  <si>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</si>
  <si>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</si>
  <si>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</si>
  <si>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</si>
  <si>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</si>
  <si>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</si>
  <si>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13-juin</t>
  </si>
  <si>
    <t>14-juin</t>
  </si>
  <si>
    <t>15-juin</t>
  </si>
  <si>
    <t>16-juin</t>
  </si>
  <si>
    <t>17-juin</t>
  </si>
  <si>
    <t>18-juin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</si>
</sst>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4"/>
      <color rgb="FF000000"/>
      <name val="Calibri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20" fontId="0" fillId="0" borderId="0" xfId="0" applyNumberFormat="1"/>
    <xf numFmtId="20" fontId="0" fillId="0" borderId="0" xfId="0" applyNumberFormat="1" applyBorder="1"/>
    <xf numFmtId="0" fontId="0" fillId="0" borderId="0" xfId="0" applyBorder="1"/>
    <xf numFmtId="20" fontId="0" fillId="0" borderId="1" xfId="0" applyNumberFormat="1" applyBorder="1"/>
    <xf numFmtId="0" fontId="0" fillId="0" borderId="1" xfId="0" applyBorder="1"/>
    <xf numFmtId="10" fontId="0" fillId="0" borderId="1" xfId="0" applyNumberFormat="1" applyBorder="1"/>
    <xf numFmtId="20" fontId="0" fillId="0" borderId="2" xfId="0" applyNumberFormat="1" applyBorder="1"/>
    <xf numFmtId="0" fontId="0" fillId="0" borderId="2" xfId="0" applyBorder="1"/>
    <xf numFmtId="10" fontId="0" fillId="0" borderId="2" xfId="0" applyNumberFormat="1" applyBorder="1"/>
    <xf numFmtId="164" fontId="0" fillId="0" borderId="1" xfId="0" applyNumberFormat="1" applyBorder="1"/>
    <xf numFmtId="164" fontId="0" fillId="0" borderId="2" xfId="0" applyNumberFormat="1" applyBorder="1"/>
    <xf numFmtId="164" fontId="0" fillId="0" borderId="0" xfId="0" applyNumberFormat="1" applyBorder="1"/>
    <xf numFmtId="164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22" fontId="0" fillId="0" borderId="4" xfId="0" applyNumberFormat="1" applyBorder="1"/>
    <xf numFmtId="22" fontId="0" fillId="0" borderId="5" xfId="0" applyNumberFormat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20" fontId="2" fillId="2" borderId="3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22" fontId="0" fillId="0" borderId="0" xfId="0" applyNumberFormat="1" applyAlignment="1">
      <alignment horizontal="left" indent="1"/>
    </xf>
  </cellXfs>
  <cellStyles count="1">
    <cellStyle name="Normal" xfId="0" builtinId="0"/>
  </cellStyles>
  <dxfs count="11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4" formatCode="0.00%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25" formatCode="hh:mm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dd/mm/yy;@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27" formatCode="dd/mm/yyyy\ hh:mm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19050</xdr:colOff>
      <xdr:row>0</xdr:row>
      <xdr:rowOff>123825</xdr:rowOff>
    </xdr:from>
    <xdr:to>
      <xdr:col>8</xdr:col>
      <xdr:colOff>304800</xdr:colOff>
      <xdr:row>7</xdr:row>
      <xdr:rowOff>161925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 et heure">
              <a:extLst>
                <a:ext uri="{FF2B5EF4-FFF2-40B4-BE49-F238E27FC236}">
                  <a16:creationId xmlns:a16="http://schemas.microsoft.com/office/drawing/2014/main" id="{609E4141-A502-4D9B-887D-5D79484700E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et heu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57725" y="1238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447675</xdr:colOff>
          <xdr:row>7</xdr:row>
          <xdr:rowOff>0</xdr:rowOff>
        </xdr:from>
        <xdr:to>
          <xdr:col>12</xdr:col>
          <xdr:colOff>352425</xdr:colOff>
          <xdr:row>10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Fonctionnement optimal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10.392431134256" createdVersion="6" refreshedVersion="6" minRefreshableVersion="3" recordCount="91">
  <cacheSource type="worksheet">
    <worksheetSource name="Tableau1"/>
  </cacheSource>
  <cacheFields count="9">
    <cacheField name="Date et heure" numFmtId="22">
      <sharedItems containsSemiMixedTypes="0" containsNonDate="0" containsDate="1" containsString="0" minDate="2017-06-12T06:00:00" maxDate="2017-06-18T18:00:00" count="91">
        <d v="2017-06-12T06:00:00"/>
        <d v="2017-06-12T07:00:00"/>
        <d v="2017-06-12T08:00:00"/>
        <d v="2017-06-12T09:00:00"/>
        <d v="2017-06-12T10:00:00"/>
        <d v="2017-06-12T11:00:00"/>
        <d v="2017-06-12T12:00:00"/>
        <d v="2017-06-12T13:00:00"/>
        <d v="2017-06-12T14:00:00"/>
        <d v="2017-06-12T15:00:00"/>
        <d v="2017-06-12T16:00:00"/>
        <d v="2017-06-12T17:00:00"/>
        <d v="2017-06-12T18:00:00"/>
        <d v="2017-06-13T06:00:00"/>
        <d v="2017-06-13T07:00:00"/>
        <d v="2017-06-13T08:00:00"/>
        <d v="2017-06-13T09:00:00"/>
        <d v="2017-06-13T10:00:00"/>
        <d v="2017-06-13T11:00:00"/>
        <d v="2017-06-13T12:00:00"/>
        <d v="2017-06-13T13:00:00"/>
        <d v="2017-06-13T14:00:00"/>
        <d v="2017-06-13T15:00:00"/>
        <d v="2017-06-13T16:00:00"/>
        <d v="2017-06-13T17:00:00"/>
        <d v="2017-06-13T18:00:00"/>
        <d v="2017-06-14T06:00:00"/>
        <d v="2017-06-14T07:00:00"/>
        <d v="2017-06-14T08:00:00"/>
        <d v="2017-06-14T09:00:00"/>
        <d v="2017-06-14T10:00:00"/>
        <d v="2017-06-14T11:00:00"/>
        <d v="2017-06-14T12:00:00"/>
        <d v="2017-06-14T13:00:00"/>
        <d v="2017-06-14T14:00:00"/>
        <d v="2017-06-14T15:00:00"/>
        <d v="2017-06-14T16:00:00"/>
        <d v="2017-06-14T17:00:00"/>
        <d v="2017-06-14T18:00:00"/>
        <d v="2017-06-15T06:00:00"/>
        <d v="2017-06-15T07:00:00"/>
        <d v="2017-06-15T08:00:00"/>
        <d v="2017-06-15T09:00:00"/>
        <d v="2017-06-15T10:00:00"/>
        <d v="2017-06-15T11:00:00"/>
        <d v="2017-06-15T12:00:00"/>
        <d v="2017-06-15T13:00:00"/>
        <d v="2017-06-15T14:00:00"/>
        <d v="2017-06-15T15:00:00"/>
        <d v="2017-06-15T16:00:00"/>
        <d v="2017-06-15T17:00:00"/>
        <d v="2017-06-15T18:00:00"/>
        <d v="2017-06-16T06:00:00"/>
        <d v="2017-06-16T07:00:00"/>
        <d v="2017-06-16T08:00:00"/>
        <d v="2017-06-16T09:00:00"/>
        <d v="2017-06-16T10:00:00"/>
        <d v="2017-06-16T11:00:00"/>
        <d v="2017-06-16T12:00:00"/>
        <d v="2017-06-16T13:00:00"/>
        <d v="2017-06-16T14:00:00"/>
        <d v="2017-06-16T15:00:00"/>
        <d v="2017-06-16T16:00:00"/>
        <d v="2017-06-16T17:00:00"/>
        <d v="2017-06-16T18:00:00"/>
        <d v="2017-06-17T06:00:00"/>
        <d v="2017-06-17T07:00:00"/>
        <d v="2017-06-17T08:00:00"/>
        <d v="2017-06-17T09:00:00"/>
        <d v="2017-06-17T10:00:00"/>
        <d v="2017-06-17T11:00:00"/>
        <d v="2017-06-17T12:00:00"/>
        <d v="2017-06-17T13:00:00"/>
        <d v="2017-06-17T14:00:00"/>
        <d v="2017-06-17T15:00:00"/>
        <d v="2017-06-17T16:00:00"/>
        <d v="2017-06-17T17:00:00"/>
        <d v="2017-06-17T18:00:00"/>
        <d v="2017-06-18T06:00:00"/>
        <d v="2017-06-18T07:00:00"/>
        <d v="2017-06-18T08:00:00"/>
        <d v="2017-06-18T09:00:00"/>
        <d v="2017-06-18T10:00:00"/>
        <d v="2017-06-18T11:00:00"/>
        <d v="2017-06-18T12:00:00"/>
        <d v="2017-06-18T13:00:00"/>
        <d v="2017-06-18T14:00:00"/>
        <d v="2017-06-18T15:00:00"/>
        <d v="2017-06-18T16:00:00"/>
        <d v="2017-06-18T17:00:00"/>
        <d v="2017-06-18T18:00:00"/>
      </sharedItems>
      <fieldGroup par="8" base="0">
        <rangePr groupBy="hours" startDate="2017-06-12T06:00:00" endDate="2017-06-18T18:00:00"/>
        <groupItems count="26">
          <s v="&lt;12/06/2017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18/06/2017"/>
        </groupItems>
      </fieldGroup>
    </cacheField>
    <cacheField name="Date" numFmtId="164">
      <sharedItems containsNonDate="0" containsString="0" containsBlank="1" count="1">
        <m/>
      </sharedItems>
    </cacheField>
    <cacheField name="Heure" numFmtId="20">
      <sharedItems containsNonDate="0" containsString="0" containsBlank="1"/>
    </cacheField>
    <cacheField name="Mesure" numFmtId="0">
      <sharedItems containsSemiMixedTypes="0" containsString="0" containsNumber="1" containsInteger="1" minValue="0" maxValue="4002"/>
    </cacheField>
    <cacheField name="Consigne" numFmtId="0">
      <sharedItems containsSemiMixedTypes="0" containsString="0" containsNumber="1" containsInteger="1" minValue="800" maxValue="3800"/>
    </cacheField>
    <cacheField name="Erreur" numFmtId="10">
      <sharedItems containsSemiMixedTypes="0" containsString="0" containsNumber="1" minValue="0" maxValue="1"/>
    </cacheField>
    <cacheField name="Fonctionnement" numFmtId="0">
      <sharedItems containsNonDate="0" containsString="0" containsBlank="1"/>
    </cacheField>
    <cacheField name="POINTAGE" numFmtId="0">
      <sharedItems containsSemiMixedTypes="0" containsString="0" containsNumber="1" containsInteger="1" minValue="0" maxValue="1" count="2">
        <n v="1"/>
        <n v="0"/>
      </sharedItems>
    </cacheField>
    <cacheField name="Jours" numFmtId="0" databaseField="0">
      <fieldGroup base="0">
        <rangePr groupBy="days" startDate="2017-06-12T06:00:00" endDate="2017-06-18T18:00:00"/>
        <groupItems count="368">
          <s v="&lt;12/06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6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1">
  <r>
    <x v="0"/>
    <x v="0"/>
    <m/>
    <n v="110"/>
    <n v="1500"/>
    <n v="0.92666666666666664"/>
    <m/>
    <x v="0"/>
  </r>
  <r>
    <x v="1"/>
    <x v="0"/>
    <m/>
    <n v="1435"/>
    <n v="1500"/>
    <n v="4.3333333333333335E-2"/>
    <m/>
    <x v="0"/>
  </r>
  <r>
    <x v="2"/>
    <x v="0"/>
    <m/>
    <n v="1503"/>
    <n v="1500"/>
    <n v="2E-3"/>
    <m/>
    <x v="1"/>
  </r>
  <r>
    <x v="3"/>
    <x v="0"/>
    <m/>
    <n v="1498"/>
    <n v="1500"/>
    <n v="1.3333333333333333E-3"/>
    <m/>
    <x v="1"/>
  </r>
  <r>
    <x v="4"/>
    <x v="0"/>
    <m/>
    <n v="1496"/>
    <n v="1500"/>
    <n v="2.6666666666666666E-3"/>
    <m/>
    <x v="1"/>
  </r>
  <r>
    <x v="5"/>
    <x v="0"/>
    <m/>
    <n v="1667"/>
    <n v="1700"/>
    <n v="1.9411764705882354E-2"/>
    <m/>
    <x v="0"/>
  </r>
  <r>
    <x v="6"/>
    <x v="0"/>
    <m/>
    <n v="1703"/>
    <n v="1700"/>
    <n v="1.7647058823529412E-3"/>
    <m/>
    <x v="1"/>
  </r>
  <r>
    <x v="7"/>
    <x v="0"/>
    <m/>
    <n v="1709"/>
    <n v="1700"/>
    <n v="5.2941176470588233E-3"/>
    <m/>
    <x v="1"/>
  </r>
  <r>
    <x v="8"/>
    <x v="0"/>
    <m/>
    <n v="1999"/>
    <n v="2000"/>
    <n v="5.0000000000000001E-4"/>
    <m/>
    <x v="1"/>
  </r>
  <r>
    <x v="9"/>
    <x v="0"/>
    <m/>
    <n v="2005"/>
    <n v="2000"/>
    <n v="2.5000000000000001E-3"/>
    <m/>
    <x v="1"/>
  </r>
  <r>
    <x v="10"/>
    <x v="0"/>
    <m/>
    <n v="2013"/>
    <n v="2000"/>
    <n v="6.4999999999999997E-3"/>
    <m/>
    <x v="1"/>
  </r>
  <r>
    <x v="11"/>
    <x v="0"/>
    <m/>
    <n v="2050"/>
    <n v="2000"/>
    <n v="2.5000000000000001E-2"/>
    <m/>
    <x v="0"/>
  </r>
  <r>
    <x v="12"/>
    <x v="0"/>
    <m/>
    <n v="1996"/>
    <n v="2000"/>
    <n v="2E-3"/>
    <m/>
    <x v="1"/>
  </r>
  <r>
    <x v="13"/>
    <x v="0"/>
    <m/>
    <n v="1985"/>
    <n v="2000"/>
    <n v="7.4999999999999997E-3"/>
    <m/>
    <x v="1"/>
  </r>
  <r>
    <x v="14"/>
    <x v="0"/>
    <m/>
    <n v="1103"/>
    <n v="2000"/>
    <n v="0.44850000000000001"/>
    <m/>
    <x v="0"/>
  </r>
  <r>
    <x v="15"/>
    <x v="0"/>
    <m/>
    <n v="204"/>
    <n v="2000"/>
    <n v="0.89800000000000002"/>
    <m/>
    <x v="0"/>
  </r>
  <r>
    <x v="16"/>
    <x v="0"/>
    <m/>
    <n v="0"/>
    <n v="2000"/>
    <n v="1"/>
    <m/>
    <x v="0"/>
  </r>
  <r>
    <x v="17"/>
    <x v="0"/>
    <m/>
    <n v="0"/>
    <n v="2000"/>
    <n v="1"/>
    <m/>
    <x v="0"/>
  </r>
  <r>
    <x v="18"/>
    <x v="0"/>
    <m/>
    <n v="263"/>
    <n v="2300"/>
    <n v="0.88565217391304352"/>
    <m/>
    <x v="0"/>
  </r>
  <r>
    <x v="19"/>
    <x v="0"/>
    <m/>
    <n v="1893"/>
    <n v="2300"/>
    <n v="0.17695652173913043"/>
    <m/>
    <x v="0"/>
  </r>
  <r>
    <x v="20"/>
    <x v="0"/>
    <m/>
    <n v="2257"/>
    <n v="2300"/>
    <n v="1.8695652173913044E-2"/>
    <m/>
    <x v="0"/>
  </r>
  <r>
    <x v="21"/>
    <x v="0"/>
    <m/>
    <n v="2306"/>
    <n v="2300"/>
    <n v="2.6086956521739132E-3"/>
    <m/>
    <x v="1"/>
  </r>
  <r>
    <x v="22"/>
    <x v="0"/>
    <m/>
    <n v="2496"/>
    <n v="2500"/>
    <n v="1.6000000000000001E-3"/>
    <m/>
    <x v="1"/>
  </r>
  <r>
    <x v="23"/>
    <x v="0"/>
    <m/>
    <n v="2509"/>
    <n v="2500"/>
    <n v="3.5999999999999999E-3"/>
    <m/>
    <x v="1"/>
  </r>
  <r>
    <x v="24"/>
    <x v="0"/>
    <m/>
    <n v="2504"/>
    <n v="2500"/>
    <n v="1.6000000000000001E-3"/>
    <m/>
    <x v="1"/>
  </r>
  <r>
    <x v="25"/>
    <x v="0"/>
    <m/>
    <n v="3200"/>
    <n v="2900"/>
    <n v="0.10344827586206896"/>
    <m/>
    <x v="0"/>
  </r>
  <r>
    <x v="26"/>
    <x v="0"/>
    <m/>
    <n v="1623"/>
    <n v="2900"/>
    <n v="0.44034482758620691"/>
    <m/>
    <x v="0"/>
  </r>
  <r>
    <x v="27"/>
    <x v="0"/>
    <m/>
    <n v="2904"/>
    <n v="2900"/>
    <n v="1.3793103448275861E-3"/>
    <m/>
    <x v="1"/>
  </r>
  <r>
    <x v="28"/>
    <x v="0"/>
    <m/>
    <n v="2865"/>
    <n v="2900"/>
    <n v="1.2068965517241379E-2"/>
    <m/>
    <x v="0"/>
  </r>
  <r>
    <x v="29"/>
    <x v="0"/>
    <m/>
    <n v="2913"/>
    <n v="2900"/>
    <n v="4.4827586206896549E-3"/>
    <m/>
    <x v="1"/>
  </r>
  <r>
    <x v="30"/>
    <x v="0"/>
    <m/>
    <n v="2903"/>
    <n v="2900"/>
    <n v="1.0344827586206897E-3"/>
    <m/>
    <x v="1"/>
  </r>
  <r>
    <x v="31"/>
    <x v="0"/>
    <m/>
    <n v="110"/>
    <n v="2900"/>
    <n v="0.96206896551724141"/>
    <m/>
    <x v="0"/>
  </r>
  <r>
    <x v="32"/>
    <x v="0"/>
    <m/>
    <n v="0"/>
    <n v="2900"/>
    <n v="1"/>
    <m/>
    <x v="0"/>
  </r>
  <r>
    <x v="33"/>
    <x v="0"/>
    <m/>
    <n v="254"/>
    <n v="1100"/>
    <n v="0.76909090909090905"/>
    <m/>
    <x v="0"/>
  </r>
  <r>
    <x v="34"/>
    <x v="0"/>
    <m/>
    <n v="1090"/>
    <n v="1100"/>
    <n v="9.0909090909090905E-3"/>
    <m/>
    <x v="1"/>
  </r>
  <r>
    <x v="35"/>
    <x v="0"/>
    <m/>
    <n v="1299"/>
    <n v="1300"/>
    <n v="7.6923076923076923E-4"/>
    <m/>
    <x v="1"/>
  </r>
  <r>
    <x v="36"/>
    <x v="0"/>
    <m/>
    <n v="1307"/>
    <n v="1300"/>
    <n v="5.3846153846153844E-3"/>
    <m/>
    <x v="1"/>
  </r>
  <r>
    <x v="37"/>
    <x v="0"/>
    <m/>
    <n v="1302"/>
    <n v="1300"/>
    <n v="1.5384615384615385E-3"/>
    <m/>
    <x v="1"/>
  </r>
  <r>
    <x v="38"/>
    <x v="0"/>
    <m/>
    <n v="1450"/>
    <n v="1500"/>
    <n v="3.3333333333333333E-2"/>
    <m/>
    <x v="0"/>
  </r>
  <r>
    <x v="39"/>
    <x v="0"/>
    <m/>
    <n v="1600"/>
    <n v="1500"/>
    <n v="6.6666666666666666E-2"/>
    <m/>
    <x v="0"/>
  </r>
  <r>
    <x v="40"/>
    <x v="0"/>
    <m/>
    <n v="1504"/>
    <n v="1500"/>
    <n v="2.6666666666666666E-3"/>
    <m/>
    <x v="1"/>
  </r>
  <r>
    <x v="41"/>
    <x v="0"/>
    <m/>
    <n v="1905"/>
    <n v="1900"/>
    <n v="2.631578947368421E-3"/>
    <m/>
    <x v="1"/>
  </r>
  <r>
    <x v="42"/>
    <x v="0"/>
    <m/>
    <n v="1902"/>
    <n v="1900"/>
    <n v="1.0526315789473684E-3"/>
    <m/>
    <x v="1"/>
  </r>
  <r>
    <x v="43"/>
    <x v="0"/>
    <m/>
    <n v="1910"/>
    <n v="1900"/>
    <n v="5.263157894736842E-3"/>
    <m/>
    <x v="1"/>
  </r>
  <r>
    <x v="44"/>
    <x v="0"/>
    <m/>
    <n v="1203"/>
    <n v="1900"/>
    <n v="0.36684210526315791"/>
    <m/>
    <x v="0"/>
  </r>
  <r>
    <x v="45"/>
    <x v="0"/>
    <m/>
    <n v="289"/>
    <n v="1900"/>
    <n v="0.84789473684210526"/>
    <m/>
    <x v="0"/>
  </r>
  <r>
    <x v="46"/>
    <x v="0"/>
    <m/>
    <n v="0"/>
    <n v="1900"/>
    <n v="1"/>
    <m/>
    <x v="0"/>
  </r>
  <r>
    <x v="47"/>
    <x v="0"/>
    <m/>
    <n v="0"/>
    <n v="1900"/>
    <n v="1"/>
    <m/>
    <x v="0"/>
  </r>
  <r>
    <x v="48"/>
    <x v="0"/>
    <m/>
    <n v="361"/>
    <n v="1600"/>
    <n v="0.77437500000000004"/>
    <m/>
    <x v="0"/>
  </r>
  <r>
    <x v="49"/>
    <x v="0"/>
    <m/>
    <n v="1598"/>
    <n v="1600"/>
    <n v="1.25E-3"/>
    <m/>
    <x v="1"/>
  </r>
  <r>
    <x v="50"/>
    <x v="0"/>
    <m/>
    <n v="1603"/>
    <n v="1600"/>
    <n v="1.8749999999999999E-3"/>
    <m/>
    <x v="1"/>
  </r>
  <r>
    <x v="51"/>
    <x v="0"/>
    <m/>
    <n v="2040"/>
    <n v="1800"/>
    <n v="0.13333333333333333"/>
    <m/>
    <x v="0"/>
  </r>
  <r>
    <x v="52"/>
    <x v="0"/>
    <m/>
    <n v="1902"/>
    <n v="1800"/>
    <n v="5.6666666666666664E-2"/>
    <m/>
    <x v="0"/>
  </r>
  <r>
    <x v="53"/>
    <x v="0"/>
    <m/>
    <n v="1796"/>
    <n v="1800"/>
    <n v="2.2222222222222222E-3"/>
    <m/>
    <x v="1"/>
  </r>
  <r>
    <x v="54"/>
    <x v="0"/>
    <m/>
    <n v="2298"/>
    <n v="2300"/>
    <n v="8.6956521739130438E-4"/>
    <m/>
    <x v="1"/>
  </r>
  <r>
    <x v="55"/>
    <x v="0"/>
    <m/>
    <n v="2309"/>
    <n v="2300"/>
    <n v="3.9130434782608699E-3"/>
    <m/>
    <x v="1"/>
  </r>
  <r>
    <x v="56"/>
    <x v="0"/>
    <m/>
    <n v="2302"/>
    <n v="2300"/>
    <n v="8.6956521739130438E-4"/>
    <m/>
    <x v="1"/>
  </r>
  <r>
    <x v="57"/>
    <x v="0"/>
    <m/>
    <n v="2294"/>
    <n v="2300"/>
    <n v="2.6086956521739132E-3"/>
    <m/>
    <x v="1"/>
  </r>
  <r>
    <x v="58"/>
    <x v="0"/>
    <m/>
    <n v="2286"/>
    <n v="2300"/>
    <n v="6.0869565217391303E-3"/>
    <m/>
    <x v="1"/>
  </r>
  <r>
    <x v="59"/>
    <x v="0"/>
    <m/>
    <n v="2304"/>
    <n v="2300"/>
    <n v="1.7391304347826088E-3"/>
    <m/>
    <x v="1"/>
  </r>
  <r>
    <x v="60"/>
    <x v="0"/>
    <m/>
    <n v="2307"/>
    <n v="2300"/>
    <n v="3.0434782608695652E-3"/>
    <m/>
    <x v="1"/>
  </r>
  <r>
    <x v="61"/>
    <x v="0"/>
    <m/>
    <n v="1503"/>
    <n v="2300"/>
    <n v="0.34652173913043477"/>
    <m/>
    <x v="0"/>
  </r>
  <r>
    <x v="62"/>
    <x v="0"/>
    <m/>
    <n v="624"/>
    <n v="2300"/>
    <n v="0.72869565217391308"/>
    <m/>
    <x v="0"/>
  </r>
  <r>
    <x v="63"/>
    <x v="0"/>
    <m/>
    <n v="0"/>
    <n v="2300"/>
    <n v="1"/>
    <m/>
    <x v="0"/>
  </r>
  <r>
    <x v="64"/>
    <x v="0"/>
    <m/>
    <n v="98"/>
    <n v="800"/>
    <n v="0.87749999999999995"/>
    <m/>
    <x v="0"/>
  </r>
  <r>
    <x v="65"/>
    <x v="0"/>
    <m/>
    <n v="756"/>
    <n v="800"/>
    <n v="5.5E-2"/>
    <m/>
    <x v="0"/>
  </r>
  <r>
    <x v="66"/>
    <x v="0"/>
    <m/>
    <n v="803"/>
    <n v="800"/>
    <n v="3.7499999999999999E-3"/>
    <m/>
    <x v="1"/>
  </r>
  <r>
    <x v="67"/>
    <x v="0"/>
    <m/>
    <n v="905"/>
    <n v="900"/>
    <n v="5.5555555555555558E-3"/>
    <m/>
    <x v="1"/>
  </r>
  <r>
    <x v="68"/>
    <x v="0"/>
    <m/>
    <n v="1495"/>
    <n v="1500"/>
    <n v="3.3333333333333335E-3"/>
    <m/>
    <x v="1"/>
  </r>
  <r>
    <x v="69"/>
    <x v="0"/>
    <m/>
    <n v="1504"/>
    <n v="1500"/>
    <n v="2.6666666666666666E-3"/>
    <m/>
    <x v="1"/>
  </r>
  <r>
    <x v="70"/>
    <x v="0"/>
    <m/>
    <n v="1507"/>
    <n v="1500"/>
    <n v="4.6666666666666671E-3"/>
    <m/>
    <x v="1"/>
  </r>
  <r>
    <x v="71"/>
    <x v="0"/>
    <m/>
    <n v="1005"/>
    <n v="1500"/>
    <n v="0.33"/>
    <m/>
    <x v="0"/>
  </r>
  <r>
    <x v="72"/>
    <x v="0"/>
    <m/>
    <n v="502"/>
    <n v="1500"/>
    <n v="0.66533333333333333"/>
    <m/>
    <x v="0"/>
  </r>
  <r>
    <x v="73"/>
    <x v="0"/>
    <m/>
    <n v="0"/>
    <n v="1500"/>
    <n v="1"/>
    <m/>
    <x v="0"/>
  </r>
  <r>
    <x v="74"/>
    <x v="0"/>
    <m/>
    <n v="0"/>
    <n v="1500"/>
    <n v="1"/>
    <m/>
    <x v="0"/>
  </r>
  <r>
    <x v="75"/>
    <x v="0"/>
    <m/>
    <n v="0"/>
    <n v="1500"/>
    <n v="1"/>
    <m/>
    <x v="0"/>
  </r>
  <r>
    <x v="76"/>
    <x v="0"/>
    <m/>
    <n v="2998"/>
    <n v="3500"/>
    <n v="0.14342857142857143"/>
    <m/>
    <x v="0"/>
  </r>
  <r>
    <x v="77"/>
    <x v="0"/>
    <m/>
    <n v="3326"/>
    <n v="3500"/>
    <n v="4.9714285714285711E-2"/>
    <m/>
    <x v="0"/>
  </r>
  <r>
    <x v="78"/>
    <x v="0"/>
    <m/>
    <n v="3500"/>
    <n v="3500"/>
    <n v="0"/>
    <m/>
    <x v="1"/>
  </r>
  <r>
    <x v="79"/>
    <x v="0"/>
    <m/>
    <n v="3605"/>
    <n v="3600"/>
    <n v="1.3888888888888889E-3"/>
    <m/>
    <x v="1"/>
  </r>
  <r>
    <x v="80"/>
    <x v="0"/>
    <m/>
    <n v="3598"/>
    <n v="3600"/>
    <n v="5.5555555555555556E-4"/>
    <m/>
    <x v="1"/>
  </r>
  <r>
    <x v="81"/>
    <x v="0"/>
    <m/>
    <n v="3605"/>
    <n v="3600"/>
    <n v="1.3888888888888889E-3"/>
    <m/>
    <x v="1"/>
  </r>
  <r>
    <x v="82"/>
    <x v="0"/>
    <m/>
    <n v="3603"/>
    <n v="3600"/>
    <n v="8.3333333333333339E-4"/>
    <m/>
    <x v="1"/>
  </r>
  <r>
    <x v="83"/>
    <x v="0"/>
    <m/>
    <n v="4002"/>
    <n v="3800"/>
    <n v="5.3157894736842105E-2"/>
    <m/>
    <x v="0"/>
  </r>
  <r>
    <x v="84"/>
    <x v="0"/>
    <m/>
    <n v="3809"/>
    <n v="3800"/>
    <n v="2.3684210526315791E-3"/>
    <m/>
    <x v="1"/>
  </r>
  <r>
    <x v="85"/>
    <x v="0"/>
    <m/>
    <n v="3801"/>
    <n v="3800"/>
    <n v="2.631578947368421E-4"/>
    <m/>
    <x v="1"/>
  </r>
  <r>
    <x v="86"/>
    <x v="0"/>
    <m/>
    <n v="3799"/>
    <n v="3800"/>
    <n v="2.631578947368421E-4"/>
    <m/>
    <x v="1"/>
  </r>
  <r>
    <x v="87"/>
    <x v="0"/>
    <m/>
    <n v="3805"/>
    <n v="3800"/>
    <n v="1.3157894736842105E-3"/>
    <m/>
    <x v="1"/>
  </r>
  <r>
    <x v="88"/>
    <x v="0"/>
    <m/>
    <n v="2533"/>
    <n v="3800"/>
    <n v="0.33342105263157895"/>
    <m/>
    <x v="0"/>
  </r>
  <r>
    <x v="89"/>
    <x v="0"/>
    <m/>
    <n v="563"/>
    <n v="3800"/>
    <n v="0.85184210526315784"/>
    <m/>
    <x v="0"/>
  </r>
  <r>
    <x v="90"/>
    <x v="0"/>
    <m/>
    <n v="0"/>
    <n v="3800"/>
    <n v="1"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A3:D51" firstHeaderRow="1" firstDataRow="2" firstDataCol="1"/>
  <pivotFields count="9">
    <pivotField axis="axisRow" numFmtId="22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>
      <items count="2">
        <item x="0"/>
        <item t="default"/>
      </items>
    </pivotField>
    <pivotField showAll="0"/>
    <pivotField showAll="0"/>
    <pivotField showAll="0"/>
    <pivotField dataField="1" numFmtId="10" showAll="0"/>
    <pivotField showAll="0"/>
    <pivotField axis="axisCol" showAll="0">
      <items count="3">
        <item x="1"/>
        <item x="0"/>
        <item t="default"/>
      </items>
    </pivotField>
    <pivotField axis="axisRow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sd="0" x="164"/>
        <item sd="0" x="165"/>
        <item sd="0" x="166"/>
        <item sd="0"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</pivotFields>
  <rowFields count="2">
    <field x="8"/>
    <field x="0"/>
  </rowFields>
  <rowItems count="47">
    <i>
      <x v="164"/>
    </i>
    <i>
      <x v="165"/>
    </i>
    <i>
      <x v="166"/>
    </i>
    <i>
      <x v="167"/>
    </i>
    <i>
      <x v="168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>
      <x v="169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>
      <x v="170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t="grand">
      <x/>
    </i>
  </rowItems>
  <colFields count="1">
    <field x="7"/>
  </colFields>
  <colItems count="3">
    <i>
      <x/>
    </i>
    <i>
      <x v="1"/>
    </i>
    <i t="grand">
      <x/>
    </i>
  </colItems>
  <dataFields count="1">
    <dataField name="Nombre de Erreur" fld="5" subtotal="count" baseField="1" baseItem="0" numFmtId="1"/>
  </dataFields>
  <pivotTableStyleInfo name="PivotStyleLight16" showRowHeaders="1" showColHeaders="1" showRowStripes="0" showColStripes="0" showLastColumn="1"/>
  <filters count="1">
    <filter fld="0" type="dateBetween" evalOrder="-1" id="6" name="Date et heure">
      <autoFilter ref="A1">
        <filterColumn colId="0">
          <customFilters and="1">
            <customFilter operator="greaterThanOrEqual" val="42887"/>
            <customFilter operator="lessThanOrEqual" val="4291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I93" totalsRowShown="0" headerRowDxfId="1" headerRowBorderDxfId="9" tableBorderDxfId="10">
  <autoFilter ref="B2:I93"/>
  <tableColumns count="8">
    <tableColumn id="1" name="Date et heure" dataDxfId="8"/>
    <tableColumn id="2" name="Date" dataDxfId="7"/>
    <tableColumn id="3" name="Heure" dataDxfId="6"/>
    <tableColumn id="4" name="Mesure" dataDxfId="5"/>
    <tableColumn id="5" name="Consigne" dataDxfId="4"/>
    <tableColumn id="6" name="Erreur" dataDxfId="3">
      <calculatedColumnFormula>ABS((E3-F3)/F3)</calculatedColumnFormula>
    </tableColumn>
    <tableColumn id="7" name="Fonctionnement" dataDxfId="2"/>
    <tableColumn id="8" name="POINTAGE" dataDxfId="0">
      <calculatedColumnFormula>IF(Tableau1[[#This Row],[Erreur]]&gt;0.01,1,0)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_et_heure" sourceName="Date et heure">
  <pivotTables>
    <pivotTable tabId="2" name="Tableau croisé dynamique1"/>
  </pivotTables>
  <state minimalRefreshVersion="6" lastRefreshVersion="6" pivotCacheId="1" filterType="dateBetween">
    <selection startDate="2017-06-01T00:00:00" endDate="2017-06-30T00:00:00"/>
    <bounds startDate="2017-01-01T06:00:00" endDate="2018-01-01T18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et heure" cache="ChronologieNative_Date_et_heure" caption="Date et heure" level="2" selectionLevel="2" scrollPosition="2017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51"/>
  <sheetViews>
    <sheetView tabSelected="1" workbookViewId="0">
      <selection activeCell="A6" sqref="A6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12.140625" customWidth="1"/>
    <col min="4" max="4" width="12.5703125" bestFit="1" customWidth="1"/>
  </cols>
  <sheetData>
    <row r="3" spans="1:4" x14ac:dyDescent="0.25">
      <c r="A3" s="25" t="s">
        <v>11</v>
      </c>
      <c r="B3" s="25" t="s">
        <v>8</v>
      </c>
    </row>
    <row r="4" spans="1:4" x14ac:dyDescent="0.25">
      <c r="A4" s="25" t="s">
        <v>10</v>
      </c>
      <c r="B4">
        <v>0</v>
      </c>
      <c r="C4">
        <v>1</v>
      </c>
      <c r="D4" t="s">
        <v>9</v>
      </c>
    </row>
    <row r="5" spans="1:4" x14ac:dyDescent="0.25">
      <c r="A5" s="26" t="s">
        <v>12</v>
      </c>
      <c r="B5" s="27">
        <v>9</v>
      </c>
      <c r="C5" s="27">
        <v>4</v>
      </c>
      <c r="D5" s="27">
        <v>13</v>
      </c>
    </row>
    <row r="6" spans="1:4" x14ac:dyDescent="0.25">
      <c r="A6" s="26" t="s">
        <v>26</v>
      </c>
      <c r="B6" s="27">
        <v>5</v>
      </c>
      <c r="C6" s="27">
        <v>8</v>
      </c>
      <c r="D6" s="27">
        <v>13</v>
      </c>
    </row>
    <row r="7" spans="1:4" x14ac:dyDescent="0.25">
      <c r="A7" s="26" t="s">
        <v>27</v>
      </c>
      <c r="B7" s="27">
        <v>7</v>
      </c>
      <c r="C7" s="27">
        <v>6</v>
      </c>
      <c r="D7" s="27">
        <v>13</v>
      </c>
    </row>
    <row r="8" spans="1:4" x14ac:dyDescent="0.25">
      <c r="A8" s="26" t="s">
        <v>28</v>
      </c>
      <c r="B8" s="27">
        <v>6</v>
      </c>
      <c r="C8" s="27">
        <v>7</v>
      </c>
      <c r="D8" s="27">
        <v>13</v>
      </c>
    </row>
    <row r="9" spans="1:4" x14ac:dyDescent="0.25">
      <c r="A9" s="26" t="s">
        <v>29</v>
      </c>
      <c r="B9" s="27"/>
      <c r="C9" s="27"/>
      <c r="D9" s="27"/>
    </row>
    <row r="10" spans="1:4" x14ac:dyDescent="0.25">
      <c r="A10" s="28" t="s">
        <v>13</v>
      </c>
      <c r="B10" s="27"/>
      <c r="C10" s="27">
        <v>1</v>
      </c>
      <c r="D10" s="27">
        <v>1</v>
      </c>
    </row>
    <row r="11" spans="1:4" x14ac:dyDescent="0.25">
      <c r="A11" s="28" t="s">
        <v>14</v>
      </c>
      <c r="B11" s="27">
        <v>1</v>
      </c>
      <c r="C11" s="27"/>
      <c r="D11" s="27">
        <v>1</v>
      </c>
    </row>
    <row r="12" spans="1:4" x14ac:dyDescent="0.25">
      <c r="A12" s="28" t="s">
        <v>15</v>
      </c>
      <c r="B12" s="27">
        <v>1</v>
      </c>
      <c r="C12" s="27"/>
      <c r="D12" s="27">
        <v>1</v>
      </c>
    </row>
    <row r="13" spans="1:4" x14ac:dyDescent="0.25">
      <c r="A13" s="28" t="s">
        <v>16</v>
      </c>
      <c r="B13" s="27">
        <v>1</v>
      </c>
      <c r="C13" s="27"/>
      <c r="D13" s="27">
        <v>1</v>
      </c>
    </row>
    <row r="14" spans="1:4" x14ac:dyDescent="0.25">
      <c r="A14" s="28" t="s">
        <v>17</v>
      </c>
      <c r="B14" s="27">
        <v>1</v>
      </c>
      <c r="C14" s="27"/>
      <c r="D14" s="27">
        <v>1</v>
      </c>
    </row>
    <row r="15" spans="1:4" x14ac:dyDescent="0.25">
      <c r="A15" s="28" t="s">
        <v>18</v>
      </c>
      <c r="B15" s="27">
        <v>1</v>
      </c>
      <c r="C15" s="27"/>
      <c r="D15" s="27">
        <v>1</v>
      </c>
    </row>
    <row r="16" spans="1:4" x14ac:dyDescent="0.25">
      <c r="A16" s="28" t="s">
        <v>19</v>
      </c>
      <c r="B16" s="27">
        <v>1</v>
      </c>
      <c r="C16" s="27"/>
      <c r="D16" s="27">
        <v>1</v>
      </c>
    </row>
    <row r="17" spans="1:4" x14ac:dyDescent="0.25">
      <c r="A17" s="28" t="s">
        <v>20</v>
      </c>
      <c r="B17" s="27">
        <v>1</v>
      </c>
      <c r="C17" s="27"/>
      <c r="D17" s="27">
        <v>1</v>
      </c>
    </row>
    <row r="18" spans="1:4" x14ac:dyDescent="0.25">
      <c r="A18" s="28" t="s">
        <v>21</v>
      </c>
      <c r="B18" s="27">
        <v>1</v>
      </c>
      <c r="C18" s="27"/>
      <c r="D18" s="27">
        <v>1</v>
      </c>
    </row>
    <row r="19" spans="1:4" x14ac:dyDescent="0.25">
      <c r="A19" s="28" t="s">
        <v>22</v>
      </c>
      <c r="B19" s="27"/>
      <c r="C19" s="27">
        <v>1</v>
      </c>
      <c r="D19" s="27">
        <v>1</v>
      </c>
    </row>
    <row r="20" spans="1:4" x14ac:dyDescent="0.25">
      <c r="A20" s="28" t="s">
        <v>23</v>
      </c>
      <c r="B20" s="27"/>
      <c r="C20" s="27">
        <v>1</v>
      </c>
      <c r="D20" s="27">
        <v>1</v>
      </c>
    </row>
    <row r="21" spans="1:4" x14ac:dyDescent="0.25">
      <c r="A21" s="28" t="s">
        <v>24</v>
      </c>
      <c r="B21" s="27"/>
      <c r="C21" s="27">
        <v>1</v>
      </c>
      <c r="D21" s="27">
        <v>1</v>
      </c>
    </row>
    <row r="22" spans="1:4" x14ac:dyDescent="0.25">
      <c r="A22" s="28" t="s">
        <v>25</v>
      </c>
      <c r="B22" s="27"/>
      <c r="C22" s="27">
        <v>1</v>
      </c>
      <c r="D22" s="27">
        <v>1</v>
      </c>
    </row>
    <row r="23" spans="1:4" x14ac:dyDescent="0.25">
      <c r="A23" s="26" t="s">
        <v>30</v>
      </c>
      <c r="B23" s="27"/>
      <c r="C23" s="27"/>
      <c r="D23" s="27"/>
    </row>
    <row r="24" spans="1:4" x14ac:dyDescent="0.25">
      <c r="A24" s="28" t="s">
        <v>13</v>
      </c>
      <c r="B24" s="27"/>
      <c r="C24" s="27">
        <v>1</v>
      </c>
      <c r="D24" s="27">
        <v>1</v>
      </c>
    </row>
    <row r="25" spans="1:4" x14ac:dyDescent="0.25">
      <c r="A25" s="28" t="s">
        <v>14</v>
      </c>
      <c r="B25" s="27">
        <v>1</v>
      </c>
      <c r="C25" s="27"/>
      <c r="D25" s="27">
        <v>1</v>
      </c>
    </row>
    <row r="26" spans="1:4" x14ac:dyDescent="0.25">
      <c r="A26" s="28" t="s">
        <v>15</v>
      </c>
      <c r="B26" s="27">
        <v>1</v>
      </c>
      <c r="C26" s="27"/>
      <c r="D26" s="27">
        <v>1</v>
      </c>
    </row>
    <row r="27" spans="1:4" x14ac:dyDescent="0.25">
      <c r="A27" s="28" t="s">
        <v>16</v>
      </c>
      <c r="B27" s="27">
        <v>1</v>
      </c>
      <c r="C27" s="27"/>
      <c r="D27" s="27">
        <v>1</v>
      </c>
    </row>
    <row r="28" spans="1:4" x14ac:dyDescent="0.25">
      <c r="A28" s="28" t="s">
        <v>17</v>
      </c>
      <c r="B28" s="27">
        <v>1</v>
      </c>
      <c r="C28" s="27"/>
      <c r="D28" s="27">
        <v>1</v>
      </c>
    </row>
    <row r="29" spans="1:4" x14ac:dyDescent="0.25">
      <c r="A29" s="28" t="s">
        <v>18</v>
      </c>
      <c r="B29" s="27">
        <v>1</v>
      </c>
      <c r="C29" s="27"/>
      <c r="D29" s="27">
        <v>1</v>
      </c>
    </row>
    <row r="30" spans="1:4" x14ac:dyDescent="0.25">
      <c r="A30" s="28" t="s">
        <v>19</v>
      </c>
      <c r="B30" s="27"/>
      <c r="C30" s="27">
        <v>1</v>
      </c>
      <c r="D30" s="27">
        <v>1</v>
      </c>
    </row>
    <row r="31" spans="1:4" x14ac:dyDescent="0.25">
      <c r="A31" s="28" t="s">
        <v>20</v>
      </c>
      <c r="B31" s="27"/>
      <c r="C31" s="27">
        <v>1</v>
      </c>
      <c r="D31" s="27">
        <v>1</v>
      </c>
    </row>
    <row r="32" spans="1:4" x14ac:dyDescent="0.25">
      <c r="A32" s="28" t="s">
        <v>21</v>
      </c>
      <c r="B32" s="27"/>
      <c r="C32" s="27">
        <v>1</v>
      </c>
      <c r="D32" s="27">
        <v>1</v>
      </c>
    </row>
    <row r="33" spans="1:4" x14ac:dyDescent="0.25">
      <c r="A33" s="28" t="s">
        <v>22</v>
      </c>
      <c r="B33" s="27"/>
      <c r="C33" s="27">
        <v>1</v>
      </c>
      <c r="D33" s="27">
        <v>1</v>
      </c>
    </row>
    <row r="34" spans="1:4" x14ac:dyDescent="0.25">
      <c r="A34" s="28" t="s">
        <v>23</v>
      </c>
      <c r="B34" s="27"/>
      <c r="C34" s="27">
        <v>1</v>
      </c>
      <c r="D34" s="27">
        <v>1</v>
      </c>
    </row>
    <row r="35" spans="1:4" x14ac:dyDescent="0.25">
      <c r="A35" s="28" t="s">
        <v>24</v>
      </c>
      <c r="B35" s="27"/>
      <c r="C35" s="27">
        <v>1</v>
      </c>
      <c r="D35" s="27">
        <v>1</v>
      </c>
    </row>
    <row r="36" spans="1:4" x14ac:dyDescent="0.25">
      <c r="A36" s="28" t="s">
        <v>25</v>
      </c>
      <c r="B36" s="27"/>
      <c r="C36" s="27">
        <v>1</v>
      </c>
      <c r="D36" s="27">
        <v>1</v>
      </c>
    </row>
    <row r="37" spans="1:4" x14ac:dyDescent="0.25">
      <c r="A37" s="26" t="s">
        <v>31</v>
      </c>
      <c r="B37" s="27"/>
      <c r="C37" s="27"/>
      <c r="D37" s="27"/>
    </row>
    <row r="38" spans="1:4" x14ac:dyDescent="0.25">
      <c r="A38" s="28" t="s">
        <v>13</v>
      </c>
      <c r="B38" s="27">
        <v>1</v>
      </c>
      <c r="C38" s="27"/>
      <c r="D38" s="27">
        <v>1</v>
      </c>
    </row>
    <row r="39" spans="1:4" x14ac:dyDescent="0.25">
      <c r="A39" s="28" t="s">
        <v>14</v>
      </c>
      <c r="B39" s="27">
        <v>1</v>
      </c>
      <c r="C39" s="27"/>
      <c r="D39" s="27">
        <v>1</v>
      </c>
    </row>
    <row r="40" spans="1:4" x14ac:dyDescent="0.25">
      <c r="A40" s="28" t="s">
        <v>15</v>
      </c>
      <c r="B40" s="27">
        <v>1</v>
      </c>
      <c r="C40" s="27"/>
      <c r="D40" s="27">
        <v>1</v>
      </c>
    </row>
    <row r="41" spans="1:4" x14ac:dyDescent="0.25">
      <c r="A41" s="28" t="s">
        <v>16</v>
      </c>
      <c r="B41" s="27">
        <v>1</v>
      </c>
      <c r="C41" s="27"/>
      <c r="D41" s="27">
        <v>1</v>
      </c>
    </row>
    <row r="42" spans="1:4" x14ac:dyDescent="0.25">
      <c r="A42" s="28" t="s">
        <v>17</v>
      </c>
      <c r="B42" s="27">
        <v>1</v>
      </c>
      <c r="C42" s="27"/>
      <c r="D42" s="27">
        <v>1</v>
      </c>
    </row>
    <row r="43" spans="1:4" x14ac:dyDescent="0.25">
      <c r="A43" s="28" t="s">
        <v>18</v>
      </c>
      <c r="B43" s="27"/>
      <c r="C43" s="27">
        <v>1</v>
      </c>
      <c r="D43" s="27">
        <v>1</v>
      </c>
    </row>
    <row r="44" spans="1:4" x14ac:dyDescent="0.25">
      <c r="A44" s="28" t="s">
        <v>19</v>
      </c>
      <c r="B44" s="27">
        <v>1</v>
      </c>
      <c r="C44" s="27"/>
      <c r="D44" s="27">
        <v>1</v>
      </c>
    </row>
    <row r="45" spans="1:4" x14ac:dyDescent="0.25">
      <c r="A45" s="28" t="s">
        <v>20</v>
      </c>
      <c r="B45" s="27">
        <v>1</v>
      </c>
      <c r="C45" s="27"/>
      <c r="D45" s="27">
        <v>1</v>
      </c>
    </row>
    <row r="46" spans="1:4" x14ac:dyDescent="0.25">
      <c r="A46" s="28" t="s">
        <v>21</v>
      </c>
      <c r="B46" s="27">
        <v>1</v>
      </c>
      <c r="C46" s="27"/>
      <c r="D46" s="27">
        <v>1</v>
      </c>
    </row>
    <row r="47" spans="1:4" x14ac:dyDescent="0.25">
      <c r="A47" s="28" t="s">
        <v>22</v>
      </c>
      <c r="B47" s="27">
        <v>1</v>
      </c>
      <c r="C47" s="27"/>
      <c r="D47" s="27">
        <v>1</v>
      </c>
    </row>
    <row r="48" spans="1:4" x14ac:dyDescent="0.25">
      <c r="A48" s="28" t="s">
        <v>23</v>
      </c>
      <c r="B48" s="27"/>
      <c r="C48" s="27">
        <v>1</v>
      </c>
      <c r="D48" s="27">
        <v>1</v>
      </c>
    </row>
    <row r="49" spans="1:4" x14ac:dyDescent="0.25">
      <c r="A49" s="28" t="s">
        <v>24</v>
      </c>
      <c r="B49" s="27"/>
      <c r="C49" s="27">
        <v>1</v>
      </c>
      <c r="D49" s="27">
        <v>1</v>
      </c>
    </row>
    <row r="50" spans="1:4" x14ac:dyDescent="0.25">
      <c r="A50" s="28" t="s">
        <v>25</v>
      </c>
      <c r="B50" s="27"/>
      <c r="C50" s="27">
        <v>1</v>
      </c>
      <c r="D50" s="27">
        <v>1</v>
      </c>
    </row>
    <row r="51" spans="1:4" x14ac:dyDescent="0.25">
      <c r="A51" s="26" t="s">
        <v>9</v>
      </c>
      <c r="B51" s="27">
        <v>49</v>
      </c>
      <c r="C51" s="27">
        <v>42</v>
      </c>
      <c r="D51" s="27">
        <v>91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K99"/>
  <sheetViews>
    <sheetView topLeftCell="A3" zoomScaleNormal="100" workbookViewId="0">
      <selection activeCell="D23" sqref="D23"/>
    </sheetView>
  </sheetViews>
  <sheetFormatPr baseColWidth="10" defaultRowHeight="15" x14ac:dyDescent="0.25"/>
  <cols>
    <col min="2" max="2" width="15.7109375" bestFit="1" customWidth="1"/>
    <col min="3" max="3" width="11.42578125" style="13"/>
    <col min="4" max="4" width="11.42578125" style="1"/>
    <col min="6" max="6" width="11.28515625" customWidth="1"/>
    <col min="8" max="8" width="17.85546875" style="15" customWidth="1"/>
  </cols>
  <sheetData>
    <row r="2" spans="2:11" x14ac:dyDescent="0.25">
      <c r="B2" s="20" t="s">
        <v>3</v>
      </c>
      <c r="C2" s="21" t="s">
        <v>5</v>
      </c>
      <c r="D2" s="22" t="s">
        <v>6</v>
      </c>
      <c r="E2" s="23" t="s">
        <v>0</v>
      </c>
      <c r="F2" s="23" t="s">
        <v>1</v>
      </c>
      <c r="G2" s="23" t="s">
        <v>2</v>
      </c>
      <c r="H2" s="24" t="s">
        <v>4</v>
      </c>
      <c r="I2" s="23" t="s">
        <v>7</v>
      </c>
    </row>
    <row r="3" spans="2:11" x14ac:dyDescent="0.25">
      <c r="B3" s="16">
        <v>42898.25</v>
      </c>
      <c r="C3" s="10"/>
      <c r="D3" s="4"/>
      <c r="E3" s="5">
        <v>110</v>
      </c>
      <c r="F3" s="5">
        <v>1500</v>
      </c>
      <c r="G3" s="6">
        <f>ABS((E3-F3)/F3)</f>
        <v>0.92666666666666664</v>
      </c>
      <c r="H3" s="18"/>
      <c r="I3">
        <f>IF(Tableau1[[#This Row],[Erreur]]&gt;0.01,1,0)</f>
        <v>1</v>
      </c>
    </row>
    <row r="4" spans="2:11" x14ac:dyDescent="0.25">
      <c r="B4" s="17">
        <v>42898.291666666664</v>
      </c>
      <c r="C4" s="11"/>
      <c r="D4" s="7"/>
      <c r="E4" s="8">
        <v>1435</v>
      </c>
      <c r="F4" s="8">
        <v>1500</v>
      </c>
      <c r="G4" s="9">
        <f t="shared" ref="G4:G67" si="0">ABS((E4-F4)/F4)</f>
        <v>4.3333333333333335E-2</v>
      </c>
      <c r="H4" s="19"/>
      <c r="I4">
        <f>IF(Tableau1[[#This Row],[Erreur]]&gt;0.01,1,0)</f>
        <v>1</v>
      </c>
    </row>
    <row r="5" spans="2:11" x14ac:dyDescent="0.25">
      <c r="B5" s="17">
        <v>42898.333333333336</v>
      </c>
      <c r="C5" s="11"/>
      <c r="D5" s="7"/>
      <c r="E5" s="8">
        <v>1503</v>
      </c>
      <c r="F5" s="8">
        <v>1500</v>
      </c>
      <c r="G5" s="9">
        <f t="shared" si="0"/>
        <v>2E-3</v>
      </c>
      <c r="H5" s="19"/>
      <c r="I5">
        <f>IF(Tableau1[[#This Row],[Erreur]]&gt;0.01,1,0)</f>
        <v>0</v>
      </c>
    </row>
    <row r="6" spans="2:11" x14ac:dyDescent="0.25">
      <c r="B6" s="17">
        <v>42898.375</v>
      </c>
      <c r="C6" s="11"/>
      <c r="D6" s="7"/>
      <c r="E6" s="8">
        <v>1498</v>
      </c>
      <c r="F6" s="8">
        <v>1500</v>
      </c>
      <c r="G6" s="9">
        <f t="shared" si="0"/>
        <v>1.3333333333333333E-3</v>
      </c>
      <c r="H6" s="19"/>
      <c r="I6">
        <f>IF(Tableau1[[#This Row],[Erreur]]&gt;0.01,1,0)</f>
        <v>0</v>
      </c>
    </row>
    <row r="7" spans="2:11" x14ac:dyDescent="0.25">
      <c r="B7" s="17">
        <v>42898.416666435187</v>
      </c>
      <c r="C7" s="11"/>
      <c r="D7" s="7"/>
      <c r="E7" s="8">
        <v>1496</v>
      </c>
      <c r="F7" s="8">
        <v>1500</v>
      </c>
      <c r="G7" s="9">
        <f t="shared" si="0"/>
        <v>2.6666666666666666E-3</v>
      </c>
      <c r="H7" s="19"/>
      <c r="I7">
        <f>IF(Tableau1[[#This Row],[Erreur]]&gt;0.01,1,0)</f>
        <v>0</v>
      </c>
    </row>
    <row r="8" spans="2:11" x14ac:dyDescent="0.25">
      <c r="B8" s="17">
        <v>42898.458333043978</v>
      </c>
      <c r="C8" s="11"/>
      <c r="D8" s="7"/>
      <c r="E8" s="8">
        <v>1667</v>
      </c>
      <c r="F8" s="8">
        <v>1700</v>
      </c>
      <c r="G8" s="9">
        <f t="shared" si="0"/>
        <v>1.9411764705882354E-2</v>
      </c>
      <c r="H8" s="19"/>
      <c r="I8">
        <f>IF(Tableau1[[#This Row],[Erreur]]&gt;0.01,1,0)</f>
        <v>1</v>
      </c>
    </row>
    <row r="9" spans="2:11" x14ac:dyDescent="0.25">
      <c r="B9" s="17">
        <v>42898.499999652777</v>
      </c>
      <c r="C9" s="11"/>
      <c r="D9" s="7"/>
      <c r="E9" s="8">
        <v>1703</v>
      </c>
      <c r="F9" s="8">
        <v>1700</v>
      </c>
      <c r="G9" s="9">
        <f t="shared" si="0"/>
        <v>1.7647058823529412E-3</v>
      </c>
      <c r="H9" s="19"/>
      <c r="I9">
        <f>IF(Tableau1[[#This Row],[Erreur]]&gt;0.01,1,0)</f>
        <v>0</v>
      </c>
    </row>
    <row r="10" spans="2:11" x14ac:dyDescent="0.25">
      <c r="B10" s="17">
        <v>42898.541666261575</v>
      </c>
      <c r="C10" s="11"/>
      <c r="D10" s="7"/>
      <c r="E10" s="8">
        <v>1709</v>
      </c>
      <c r="F10" s="8">
        <v>1700</v>
      </c>
      <c r="G10" s="9">
        <f t="shared" si="0"/>
        <v>5.2941176470588233E-3</v>
      </c>
      <c r="H10" s="19"/>
      <c r="I10">
        <f>IF(Tableau1[[#This Row],[Erreur]]&gt;0.01,1,0)</f>
        <v>0</v>
      </c>
    </row>
    <row r="11" spans="2:11" x14ac:dyDescent="0.25">
      <c r="B11" s="17">
        <v>42898.583332870374</v>
      </c>
      <c r="C11" s="11"/>
      <c r="D11" s="7"/>
      <c r="E11" s="8">
        <v>1999</v>
      </c>
      <c r="F11" s="8">
        <v>2000</v>
      </c>
      <c r="G11" s="9">
        <f t="shared" si="0"/>
        <v>5.0000000000000001E-4</v>
      </c>
      <c r="H11" s="19"/>
      <c r="I11">
        <f>IF(Tableau1[[#This Row],[Erreur]]&gt;0.01,1,0)</f>
        <v>0</v>
      </c>
    </row>
    <row r="12" spans="2:11" x14ac:dyDescent="0.25">
      <c r="B12" s="17">
        <v>42898.624999479165</v>
      </c>
      <c r="C12" s="11"/>
      <c r="D12" s="7"/>
      <c r="E12" s="8">
        <v>2005</v>
      </c>
      <c r="F12" s="8">
        <v>2000</v>
      </c>
      <c r="G12" s="9">
        <f t="shared" si="0"/>
        <v>2.5000000000000001E-3</v>
      </c>
      <c r="H12" s="19"/>
      <c r="I12">
        <f>IF(Tableau1[[#This Row],[Erreur]]&gt;0.01,1,0)</f>
        <v>0</v>
      </c>
    </row>
    <row r="13" spans="2:11" x14ac:dyDescent="0.25">
      <c r="B13" s="17">
        <v>42898.666666087964</v>
      </c>
      <c r="C13" s="11"/>
      <c r="D13" s="7"/>
      <c r="E13" s="8">
        <v>2013</v>
      </c>
      <c r="F13" s="8">
        <v>2000</v>
      </c>
      <c r="G13" s="9">
        <f t="shared" si="0"/>
        <v>6.4999999999999997E-3</v>
      </c>
      <c r="H13" s="19"/>
      <c r="I13">
        <f>IF(Tableau1[[#This Row],[Erreur]]&gt;0.01,1,0)</f>
        <v>0</v>
      </c>
    </row>
    <row r="14" spans="2:11" x14ac:dyDescent="0.25">
      <c r="B14" s="17">
        <v>42898.708332696762</v>
      </c>
      <c r="C14" s="11"/>
      <c r="D14" s="7"/>
      <c r="E14" s="8">
        <v>2050</v>
      </c>
      <c r="F14" s="8">
        <v>2000</v>
      </c>
      <c r="G14" s="9">
        <f t="shared" si="0"/>
        <v>2.5000000000000001E-2</v>
      </c>
      <c r="H14" s="19"/>
      <c r="I14">
        <f>IF(Tableau1[[#This Row],[Erreur]]&gt;0.01,1,0)</f>
        <v>1</v>
      </c>
    </row>
    <row r="15" spans="2:11" x14ac:dyDescent="0.25">
      <c r="B15" s="17">
        <v>42898.749999305554</v>
      </c>
      <c r="C15" s="11"/>
      <c r="D15" s="7"/>
      <c r="E15" s="8">
        <v>1996</v>
      </c>
      <c r="F15" s="8">
        <v>2000</v>
      </c>
      <c r="G15" s="9">
        <f t="shared" si="0"/>
        <v>2E-3</v>
      </c>
      <c r="H15" s="19"/>
      <c r="I15">
        <f>IF(Tableau1[[#This Row],[Erreur]]&gt;0.01,1,0)</f>
        <v>0</v>
      </c>
    </row>
    <row r="16" spans="2:11" x14ac:dyDescent="0.25">
      <c r="B16" s="17">
        <v>42899.25</v>
      </c>
      <c r="C16" s="11"/>
      <c r="D16" s="7"/>
      <c r="E16" s="8">
        <v>1985</v>
      </c>
      <c r="F16" s="8">
        <v>2000</v>
      </c>
      <c r="G16" s="9">
        <f t="shared" si="0"/>
        <v>7.4999999999999997E-3</v>
      </c>
      <c r="H16" s="19"/>
      <c r="I16">
        <f>IF(Tableau1[[#This Row],[Erreur]]&gt;0.01,1,0)</f>
        <v>0</v>
      </c>
      <c r="K16" s="3"/>
    </row>
    <row r="17" spans="2:11" x14ac:dyDescent="0.25">
      <c r="B17" s="17">
        <v>42899.291666666664</v>
      </c>
      <c r="C17" s="11"/>
      <c r="D17" s="7"/>
      <c r="E17" s="8">
        <v>1103</v>
      </c>
      <c r="F17" s="8">
        <v>2000</v>
      </c>
      <c r="G17" s="9">
        <f t="shared" si="0"/>
        <v>0.44850000000000001</v>
      </c>
      <c r="H17" s="19"/>
      <c r="I17">
        <f>IF(Tableau1[[#This Row],[Erreur]]&gt;0.01,1,0)</f>
        <v>1</v>
      </c>
      <c r="K17" s="3"/>
    </row>
    <row r="18" spans="2:11" x14ac:dyDescent="0.25">
      <c r="B18" s="17">
        <v>42899.33333321759</v>
      </c>
      <c r="C18" s="11"/>
      <c r="D18" s="7"/>
      <c r="E18" s="8">
        <v>204</v>
      </c>
      <c r="F18" s="8">
        <v>2000</v>
      </c>
      <c r="G18" s="9">
        <f t="shared" si="0"/>
        <v>0.89800000000000002</v>
      </c>
      <c r="H18" s="19"/>
      <c r="I18">
        <f>IF(Tableau1[[#This Row],[Erreur]]&gt;0.01,1,0)</f>
        <v>1</v>
      </c>
    </row>
    <row r="19" spans="2:11" x14ac:dyDescent="0.25">
      <c r="B19" s="17">
        <v>42899.374999826388</v>
      </c>
      <c r="C19" s="11"/>
      <c r="D19" s="7"/>
      <c r="E19" s="8">
        <v>0</v>
      </c>
      <c r="F19" s="8">
        <v>2000</v>
      </c>
      <c r="G19" s="9">
        <f t="shared" si="0"/>
        <v>1</v>
      </c>
      <c r="H19" s="19"/>
      <c r="I19">
        <f>IF(Tableau1[[#This Row],[Erreur]]&gt;0.01,1,0)</f>
        <v>1</v>
      </c>
    </row>
    <row r="20" spans="2:11" x14ac:dyDescent="0.25">
      <c r="B20" s="17">
        <v>42899.416666435187</v>
      </c>
      <c r="C20" s="11"/>
      <c r="D20" s="7"/>
      <c r="E20" s="8">
        <v>0</v>
      </c>
      <c r="F20" s="8">
        <v>2000</v>
      </c>
      <c r="G20" s="9">
        <f t="shared" si="0"/>
        <v>1</v>
      </c>
      <c r="H20" s="19"/>
      <c r="I20">
        <f>IF(Tableau1[[#This Row],[Erreur]]&gt;0.01,1,0)</f>
        <v>1</v>
      </c>
    </row>
    <row r="21" spans="2:11" x14ac:dyDescent="0.25">
      <c r="B21" s="17">
        <v>42899.458333043978</v>
      </c>
      <c r="C21" s="11"/>
      <c r="D21" s="7"/>
      <c r="E21" s="8">
        <v>263</v>
      </c>
      <c r="F21" s="8">
        <v>2300</v>
      </c>
      <c r="G21" s="9">
        <f t="shared" si="0"/>
        <v>0.88565217391304352</v>
      </c>
      <c r="H21" s="19"/>
      <c r="I21">
        <f>IF(Tableau1[[#This Row],[Erreur]]&gt;0.01,1,0)</f>
        <v>1</v>
      </c>
    </row>
    <row r="22" spans="2:11" x14ac:dyDescent="0.25">
      <c r="B22" s="17">
        <v>42899.499999652777</v>
      </c>
      <c r="C22" s="11"/>
      <c r="D22" s="7"/>
      <c r="E22" s="8">
        <v>1893</v>
      </c>
      <c r="F22" s="8">
        <v>2300</v>
      </c>
      <c r="G22" s="9">
        <f t="shared" si="0"/>
        <v>0.17695652173913043</v>
      </c>
      <c r="H22" s="19"/>
      <c r="I22">
        <f>IF(Tableau1[[#This Row],[Erreur]]&gt;0.01,1,0)</f>
        <v>1</v>
      </c>
    </row>
    <row r="23" spans="2:11" x14ac:dyDescent="0.25">
      <c r="B23" s="17">
        <v>42899.541666261575</v>
      </c>
      <c r="C23" s="11"/>
      <c r="D23" s="7"/>
      <c r="E23" s="8">
        <v>2257</v>
      </c>
      <c r="F23" s="8">
        <v>2300</v>
      </c>
      <c r="G23" s="9">
        <f t="shared" si="0"/>
        <v>1.8695652173913044E-2</v>
      </c>
      <c r="H23" s="19"/>
      <c r="I23">
        <f>IF(Tableau1[[#This Row],[Erreur]]&gt;0.01,1,0)</f>
        <v>1</v>
      </c>
    </row>
    <row r="24" spans="2:11" x14ac:dyDescent="0.25">
      <c r="B24" s="17">
        <v>42899.583332870374</v>
      </c>
      <c r="C24" s="11"/>
      <c r="D24" s="7"/>
      <c r="E24" s="8">
        <v>2306</v>
      </c>
      <c r="F24" s="8">
        <v>2300</v>
      </c>
      <c r="G24" s="9">
        <f t="shared" si="0"/>
        <v>2.6086956521739132E-3</v>
      </c>
      <c r="H24" s="19"/>
      <c r="I24">
        <f>IF(Tableau1[[#This Row],[Erreur]]&gt;0.01,1,0)</f>
        <v>0</v>
      </c>
    </row>
    <row r="25" spans="2:11" x14ac:dyDescent="0.25">
      <c r="B25" s="17">
        <v>42899.624999479165</v>
      </c>
      <c r="C25" s="11"/>
      <c r="D25" s="7"/>
      <c r="E25" s="8">
        <v>2496</v>
      </c>
      <c r="F25" s="8">
        <v>2500</v>
      </c>
      <c r="G25" s="9">
        <f t="shared" si="0"/>
        <v>1.6000000000000001E-3</v>
      </c>
      <c r="H25" s="19"/>
      <c r="I25">
        <f>IF(Tableau1[[#This Row],[Erreur]]&gt;0.01,1,0)</f>
        <v>0</v>
      </c>
    </row>
    <row r="26" spans="2:11" x14ac:dyDescent="0.25">
      <c r="B26" s="17">
        <v>42899.666666087964</v>
      </c>
      <c r="C26" s="11"/>
      <c r="D26" s="7"/>
      <c r="E26" s="8">
        <v>2509</v>
      </c>
      <c r="F26" s="8">
        <v>2500</v>
      </c>
      <c r="G26" s="9">
        <f t="shared" si="0"/>
        <v>3.5999999999999999E-3</v>
      </c>
      <c r="H26" s="19"/>
      <c r="I26">
        <f>IF(Tableau1[[#This Row],[Erreur]]&gt;0.01,1,0)</f>
        <v>0</v>
      </c>
    </row>
    <row r="27" spans="2:11" x14ac:dyDescent="0.25">
      <c r="B27" s="17">
        <v>42899.708332696762</v>
      </c>
      <c r="C27" s="11"/>
      <c r="D27" s="7"/>
      <c r="E27" s="8">
        <v>2504</v>
      </c>
      <c r="F27" s="8">
        <v>2500</v>
      </c>
      <c r="G27" s="9">
        <f t="shared" si="0"/>
        <v>1.6000000000000001E-3</v>
      </c>
      <c r="H27" s="19"/>
      <c r="I27">
        <f>IF(Tableau1[[#This Row],[Erreur]]&gt;0.01,1,0)</f>
        <v>0</v>
      </c>
    </row>
    <row r="28" spans="2:11" x14ac:dyDescent="0.25">
      <c r="B28" s="17">
        <v>42899.749999305554</v>
      </c>
      <c r="C28" s="11"/>
      <c r="D28" s="7"/>
      <c r="E28" s="8">
        <v>3200</v>
      </c>
      <c r="F28" s="8">
        <v>2900</v>
      </c>
      <c r="G28" s="9">
        <f t="shared" si="0"/>
        <v>0.10344827586206896</v>
      </c>
      <c r="H28" s="19"/>
      <c r="I28">
        <f>IF(Tableau1[[#This Row],[Erreur]]&gt;0.01,1,0)</f>
        <v>1</v>
      </c>
    </row>
    <row r="29" spans="2:11" x14ac:dyDescent="0.25">
      <c r="B29" s="17">
        <v>42900.25</v>
      </c>
      <c r="C29" s="11"/>
      <c r="D29" s="7"/>
      <c r="E29" s="8">
        <v>1623</v>
      </c>
      <c r="F29" s="8">
        <v>2900</v>
      </c>
      <c r="G29" s="9">
        <f t="shared" si="0"/>
        <v>0.44034482758620691</v>
      </c>
      <c r="H29" s="19"/>
      <c r="I29">
        <f>IF(Tableau1[[#This Row],[Erreur]]&gt;0.01,1,0)</f>
        <v>1</v>
      </c>
    </row>
    <row r="30" spans="2:11" x14ac:dyDescent="0.25">
      <c r="B30" s="17">
        <v>42900.291666666664</v>
      </c>
      <c r="C30" s="11"/>
      <c r="D30" s="7"/>
      <c r="E30" s="8">
        <v>2904</v>
      </c>
      <c r="F30" s="8">
        <v>2900</v>
      </c>
      <c r="G30" s="9">
        <f t="shared" si="0"/>
        <v>1.3793103448275861E-3</v>
      </c>
      <c r="H30" s="19"/>
      <c r="I30">
        <f>IF(Tableau1[[#This Row],[Erreur]]&gt;0.01,1,0)</f>
        <v>0</v>
      </c>
    </row>
    <row r="31" spans="2:11" x14ac:dyDescent="0.25">
      <c r="B31" s="17">
        <v>42900.33333321759</v>
      </c>
      <c r="C31" s="11"/>
      <c r="D31" s="7"/>
      <c r="E31" s="8">
        <v>2865</v>
      </c>
      <c r="F31" s="8">
        <v>2900</v>
      </c>
      <c r="G31" s="9">
        <f t="shared" si="0"/>
        <v>1.2068965517241379E-2</v>
      </c>
      <c r="H31" s="19"/>
      <c r="I31">
        <f>IF(Tableau1[[#This Row],[Erreur]]&gt;0.01,1,0)</f>
        <v>1</v>
      </c>
    </row>
    <row r="32" spans="2:11" x14ac:dyDescent="0.25">
      <c r="B32" s="17">
        <v>42900.374999826388</v>
      </c>
      <c r="C32" s="11"/>
      <c r="D32" s="7"/>
      <c r="E32" s="8">
        <v>2913</v>
      </c>
      <c r="F32" s="8">
        <v>2900</v>
      </c>
      <c r="G32" s="9">
        <f t="shared" si="0"/>
        <v>4.4827586206896549E-3</v>
      </c>
      <c r="H32" s="19"/>
      <c r="I32">
        <f>IF(Tableau1[[#This Row],[Erreur]]&gt;0.01,1,0)</f>
        <v>0</v>
      </c>
    </row>
    <row r="33" spans="2:9" x14ac:dyDescent="0.25">
      <c r="B33" s="17">
        <v>42900.416666435187</v>
      </c>
      <c r="C33" s="11"/>
      <c r="D33" s="7"/>
      <c r="E33" s="8">
        <v>2903</v>
      </c>
      <c r="F33" s="8">
        <v>2900</v>
      </c>
      <c r="G33" s="9">
        <f t="shared" si="0"/>
        <v>1.0344827586206897E-3</v>
      </c>
      <c r="H33" s="19"/>
      <c r="I33">
        <f>IF(Tableau1[[#This Row],[Erreur]]&gt;0.01,1,0)</f>
        <v>0</v>
      </c>
    </row>
    <row r="34" spans="2:9" x14ac:dyDescent="0.25">
      <c r="B34" s="17">
        <v>42900.458333043978</v>
      </c>
      <c r="C34" s="11"/>
      <c r="D34" s="7"/>
      <c r="E34" s="8">
        <v>110</v>
      </c>
      <c r="F34" s="8">
        <v>2900</v>
      </c>
      <c r="G34" s="9">
        <f t="shared" si="0"/>
        <v>0.96206896551724141</v>
      </c>
      <c r="H34" s="19"/>
      <c r="I34">
        <f>IF(Tableau1[[#This Row],[Erreur]]&gt;0.01,1,0)</f>
        <v>1</v>
      </c>
    </row>
    <row r="35" spans="2:9" x14ac:dyDescent="0.25">
      <c r="B35" s="17">
        <v>42900.499999652777</v>
      </c>
      <c r="C35" s="11"/>
      <c r="D35" s="7"/>
      <c r="E35" s="8">
        <v>0</v>
      </c>
      <c r="F35" s="8">
        <v>2900</v>
      </c>
      <c r="G35" s="9">
        <f t="shared" si="0"/>
        <v>1</v>
      </c>
      <c r="H35" s="19"/>
      <c r="I35">
        <f>IF(Tableau1[[#This Row],[Erreur]]&gt;0.01,1,0)</f>
        <v>1</v>
      </c>
    </row>
    <row r="36" spans="2:9" x14ac:dyDescent="0.25">
      <c r="B36" s="17">
        <v>42900.541666261575</v>
      </c>
      <c r="C36" s="11"/>
      <c r="D36" s="7"/>
      <c r="E36" s="8">
        <v>254</v>
      </c>
      <c r="F36" s="8">
        <v>1100</v>
      </c>
      <c r="G36" s="9">
        <f t="shared" si="0"/>
        <v>0.76909090909090905</v>
      </c>
      <c r="H36" s="19"/>
      <c r="I36">
        <f>IF(Tableau1[[#This Row],[Erreur]]&gt;0.01,1,0)</f>
        <v>1</v>
      </c>
    </row>
    <row r="37" spans="2:9" x14ac:dyDescent="0.25">
      <c r="B37" s="17">
        <v>42900.583332870374</v>
      </c>
      <c r="C37" s="11"/>
      <c r="D37" s="7"/>
      <c r="E37" s="8">
        <v>1090</v>
      </c>
      <c r="F37" s="8">
        <v>1100</v>
      </c>
      <c r="G37" s="9">
        <f t="shared" si="0"/>
        <v>9.0909090909090905E-3</v>
      </c>
      <c r="H37" s="19"/>
      <c r="I37">
        <f>IF(Tableau1[[#This Row],[Erreur]]&gt;0.01,1,0)</f>
        <v>0</v>
      </c>
    </row>
    <row r="38" spans="2:9" x14ac:dyDescent="0.25">
      <c r="B38" s="17">
        <v>42900.624999479165</v>
      </c>
      <c r="C38" s="11"/>
      <c r="D38" s="7"/>
      <c r="E38" s="8">
        <v>1299</v>
      </c>
      <c r="F38" s="8">
        <v>1300</v>
      </c>
      <c r="G38" s="9">
        <f t="shared" si="0"/>
        <v>7.6923076923076923E-4</v>
      </c>
      <c r="H38" s="19"/>
      <c r="I38">
        <f>IF(Tableau1[[#This Row],[Erreur]]&gt;0.01,1,0)</f>
        <v>0</v>
      </c>
    </row>
    <row r="39" spans="2:9" x14ac:dyDescent="0.25">
      <c r="B39" s="17">
        <v>42900.666666087964</v>
      </c>
      <c r="C39" s="11"/>
      <c r="D39" s="7"/>
      <c r="E39" s="8">
        <v>1307</v>
      </c>
      <c r="F39" s="8">
        <v>1300</v>
      </c>
      <c r="G39" s="9">
        <f t="shared" si="0"/>
        <v>5.3846153846153844E-3</v>
      </c>
      <c r="H39" s="19"/>
      <c r="I39">
        <f>IF(Tableau1[[#This Row],[Erreur]]&gt;0.01,1,0)</f>
        <v>0</v>
      </c>
    </row>
    <row r="40" spans="2:9" x14ac:dyDescent="0.25">
      <c r="B40" s="17">
        <v>42900.708332696762</v>
      </c>
      <c r="C40" s="11"/>
      <c r="D40" s="7"/>
      <c r="E40" s="8">
        <v>1302</v>
      </c>
      <c r="F40" s="8">
        <v>1300</v>
      </c>
      <c r="G40" s="9">
        <f t="shared" si="0"/>
        <v>1.5384615384615385E-3</v>
      </c>
      <c r="H40" s="19"/>
      <c r="I40">
        <f>IF(Tableau1[[#This Row],[Erreur]]&gt;0.01,1,0)</f>
        <v>0</v>
      </c>
    </row>
    <row r="41" spans="2:9" x14ac:dyDescent="0.25">
      <c r="B41" s="17">
        <v>42900.749999305554</v>
      </c>
      <c r="C41" s="11"/>
      <c r="D41" s="7"/>
      <c r="E41" s="8">
        <v>1450</v>
      </c>
      <c r="F41" s="8">
        <v>1500</v>
      </c>
      <c r="G41" s="9">
        <f t="shared" si="0"/>
        <v>3.3333333333333333E-2</v>
      </c>
      <c r="H41" s="19"/>
      <c r="I41">
        <f>IF(Tableau1[[#This Row],[Erreur]]&gt;0.01,1,0)</f>
        <v>1</v>
      </c>
    </row>
    <row r="42" spans="2:9" x14ac:dyDescent="0.25">
      <c r="B42" s="17">
        <v>42901.25</v>
      </c>
      <c r="C42" s="11"/>
      <c r="D42" s="7"/>
      <c r="E42" s="8">
        <v>1600</v>
      </c>
      <c r="F42" s="8">
        <v>1500</v>
      </c>
      <c r="G42" s="9">
        <f t="shared" si="0"/>
        <v>6.6666666666666666E-2</v>
      </c>
      <c r="H42" s="19"/>
      <c r="I42">
        <f>IF(Tableau1[[#This Row],[Erreur]]&gt;0.01,1,0)</f>
        <v>1</v>
      </c>
    </row>
    <row r="43" spans="2:9" x14ac:dyDescent="0.25">
      <c r="B43" s="17">
        <v>42901.291666666664</v>
      </c>
      <c r="C43" s="11"/>
      <c r="D43" s="7"/>
      <c r="E43" s="8">
        <v>1504</v>
      </c>
      <c r="F43" s="8">
        <v>1500</v>
      </c>
      <c r="G43" s="9">
        <f t="shared" si="0"/>
        <v>2.6666666666666666E-3</v>
      </c>
      <c r="H43" s="19"/>
      <c r="I43">
        <f>IF(Tableau1[[#This Row],[Erreur]]&gt;0.01,1,0)</f>
        <v>0</v>
      </c>
    </row>
    <row r="44" spans="2:9" x14ac:dyDescent="0.25">
      <c r="B44" s="17">
        <v>42901.33333321759</v>
      </c>
      <c r="C44" s="11"/>
      <c r="D44" s="7"/>
      <c r="E44" s="8">
        <v>1905</v>
      </c>
      <c r="F44" s="8">
        <v>1900</v>
      </c>
      <c r="G44" s="9">
        <f t="shared" si="0"/>
        <v>2.631578947368421E-3</v>
      </c>
      <c r="H44" s="19"/>
      <c r="I44">
        <f>IF(Tableau1[[#This Row],[Erreur]]&gt;0.01,1,0)</f>
        <v>0</v>
      </c>
    </row>
    <row r="45" spans="2:9" x14ac:dyDescent="0.25">
      <c r="B45" s="17">
        <v>42901.374999826388</v>
      </c>
      <c r="C45" s="11"/>
      <c r="D45" s="7"/>
      <c r="E45" s="8">
        <v>1902</v>
      </c>
      <c r="F45" s="8">
        <v>1900</v>
      </c>
      <c r="G45" s="9">
        <f t="shared" si="0"/>
        <v>1.0526315789473684E-3</v>
      </c>
      <c r="H45" s="19"/>
      <c r="I45">
        <f>IF(Tableau1[[#This Row],[Erreur]]&gt;0.01,1,0)</f>
        <v>0</v>
      </c>
    </row>
    <row r="46" spans="2:9" x14ac:dyDescent="0.25">
      <c r="B46" s="17">
        <v>42901.416666435187</v>
      </c>
      <c r="C46" s="11"/>
      <c r="D46" s="7"/>
      <c r="E46" s="8">
        <v>1910</v>
      </c>
      <c r="F46" s="8">
        <v>1900</v>
      </c>
      <c r="G46" s="9">
        <f t="shared" si="0"/>
        <v>5.263157894736842E-3</v>
      </c>
      <c r="H46" s="19"/>
      <c r="I46">
        <f>IF(Tableau1[[#This Row],[Erreur]]&gt;0.01,1,0)</f>
        <v>0</v>
      </c>
    </row>
    <row r="47" spans="2:9" x14ac:dyDescent="0.25">
      <c r="B47" s="17">
        <v>42901.458333043978</v>
      </c>
      <c r="C47" s="11"/>
      <c r="D47" s="7"/>
      <c r="E47" s="8">
        <v>1203</v>
      </c>
      <c r="F47" s="8">
        <v>1900</v>
      </c>
      <c r="G47" s="9">
        <f t="shared" si="0"/>
        <v>0.36684210526315791</v>
      </c>
      <c r="H47" s="19"/>
      <c r="I47">
        <f>IF(Tableau1[[#This Row],[Erreur]]&gt;0.01,1,0)</f>
        <v>1</v>
      </c>
    </row>
    <row r="48" spans="2:9" x14ac:dyDescent="0.25">
      <c r="B48" s="17">
        <v>42901.499999652777</v>
      </c>
      <c r="C48" s="11"/>
      <c r="D48" s="7"/>
      <c r="E48" s="8">
        <v>289</v>
      </c>
      <c r="F48" s="8">
        <v>1900</v>
      </c>
      <c r="G48" s="9">
        <f t="shared" si="0"/>
        <v>0.84789473684210526</v>
      </c>
      <c r="H48" s="19"/>
      <c r="I48">
        <f>IF(Tableau1[[#This Row],[Erreur]]&gt;0.01,1,0)</f>
        <v>1</v>
      </c>
    </row>
    <row r="49" spans="2:9" x14ac:dyDescent="0.25">
      <c r="B49" s="17">
        <v>42901.541666261575</v>
      </c>
      <c r="C49" s="11"/>
      <c r="D49" s="7"/>
      <c r="E49" s="8">
        <v>0</v>
      </c>
      <c r="F49" s="8">
        <v>1900</v>
      </c>
      <c r="G49" s="9">
        <f t="shared" si="0"/>
        <v>1</v>
      </c>
      <c r="H49" s="19"/>
      <c r="I49">
        <f>IF(Tableau1[[#This Row],[Erreur]]&gt;0.01,1,0)</f>
        <v>1</v>
      </c>
    </row>
    <row r="50" spans="2:9" x14ac:dyDescent="0.25">
      <c r="B50" s="17">
        <v>42901.583332870374</v>
      </c>
      <c r="C50" s="11"/>
      <c r="D50" s="7"/>
      <c r="E50" s="8">
        <v>0</v>
      </c>
      <c r="F50" s="8">
        <v>1900</v>
      </c>
      <c r="G50" s="9">
        <f t="shared" si="0"/>
        <v>1</v>
      </c>
      <c r="H50" s="19"/>
      <c r="I50">
        <f>IF(Tableau1[[#This Row],[Erreur]]&gt;0.01,1,0)</f>
        <v>1</v>
      </c>
    </row>
    <row r="51" spans="2:9" x14ac:dyDescent="0.25">
      <c r="B51" s="17">
        <v>42901.624999479165</v>
      </c>
      <c r="C51" s="11"/>
      <c r="D51" s="7"/>
      <c r="E51" s="8">
        <v>361</v>
      </c>
      <c r="F51" s="8">
        <v>1600</v>
      </c>
      <c r="G51" s="9">
        <f t="shared" si="0"/>
        <v>0.77437500000000004</v>
      </c>
      <c r="H51" s="19"/>
      <c r="I51">
        <f>IF(Tableau1[[#This Row],[Erreur]]&gt;0.01,1,0)</f>
        <v>1</v>
      </c>
    </row>
    <row r="52" spans="2:9" x14ac:dyDescent="0.25">
      <c r="B52" s="17">
        <v>42901.666666087964</v>
      </c>
      <c r="C52" s="11"/>
      <c r="D52" s="7"/>
      <c r="E52" s="8">
        <v>1598</v>
      </c>
      <c r="F52" s="8">
        <v>1600</v>
      </c>
      <c r="G52" s="9">
        <f t="shared" si="0"/>
        <v>1.25E-3</v>
      </c>
      <c r="H52" s="19"/>
      <c r="I52">
        <f>IF(Tableau1[[#This Row],[Erreur]]&gt;0.01,1,0)</f>
        <v>0</v>
      </c>
    </row>
    <row r="53" spans="2:9" x14ac:dyDescent="0.25">
      <c r="B53" s="17">
        <v>42901.708332696762</v>
      </c>
      <c r="C53" s="11"/>
      <c r="D53" s="7"/>
      <c r="E53" s="8">
        <v>1603</v>
      </c>
      <c r="F53" s="8">
        <v>1600</v>
      </c>
      <c r="G53" s="9">
        <f t="shared" si="0"/>
        <v>1.8749999999999999E-3</v>
      </c>
      <c r="H53" s="19"/>
      <c r="I53">
        <f>IF(Tableau1[[#This Row],[Erreur]]&gt;0.01,1,0)</f>
        <v>0</v>
      </c>
    </row>
    <row r="54" spans="2:9" x14ac:dyDescent="0.25">
      <c r="B54" s="17">
        <v>42901.749999305554</v>
      </c>
      <c r="C54" s="11"/>
      <c r="D54" s="7"/>
      <c r="E54" s="8">
        <v>2040</v>
      </c>
      <c r="F54" s="8">
        <v>1800</v>
      </c>
      <c r="G54" s="9">
        <f t="shared" si="0"/>
        <v>0.13333333333333333</v>
      </c>
      <c r="H54" s="19"/>
      <c r="I54">
        <f>IF(Tableau1[[#This Row],[Erreur]]&gt;0.01,1,0)</f>
        <v>1</v>
      </c>
    </row>
    <row r="55" spans="2:9" x14ac:dyDescent="0.25">
      <c r="B55" s="17">
        <v>42902.25</v>
      </c>
      <c r="C55" s="11"/>
      <c r="D55" s="7"/>
      <c r="E55" s="8">
        <v>1902</v>
      </c>
      <c r="F55" s="8">
        <v>1800</v>
      </c>
      <c r="G55" s="9">
        <f t="shared" si="0"/>
        <v>5.6666666666666664E-2</v>
      </c>
      <c r="H55" s="19"/>
      <c r="I55">
        <f>IF(Tableau1[[#This Row],[Erreur]]&gt;0.01,1,0)</f>
        <v>1</v>
      </c>
    </row>
    <row r="56" spans="2:9" x14ac:dyDescent="0.25">
      <c r="B56" s="17">
        <v>42902.291666666664</v>
      </c>
      <c r="C56" s="11"/>
      <c r="D56" s="7"/>
      <c r="E56" s="8">
        <v>1796</v>
      </c>
      <c r="F56" s="8">
        <v>1800</v>
      </c>
      <c r="G56" s="9">
        <f t="shared" si="0"/>
        <v>2.2222222222222222E-3</v>
      </c>
      <c r="H56" s="19"/>
      <c r="I56">
        <f>IF(Tableau1[[#This Row],[Erreur]]&gt;0.01,1,0)</f>
        <v>0</v>
      </c>
    </row>
    <row r="57" spans="2:9" x14ac:dyDescent="0.25">
      <c r="B57" s="17">
        <v>42902.33333321759</v>
      </c>
      <c r="C57" s="11"/>
      <c r="D57" s="7"/>
      <c r="E57" s="8">
        <v>2298</v>
      </c>
      <c r="F57" s="8">
        <v>2300</v>
      </c>
      <c r="G57" s="9">
        <f t="shared" si="0"/>
        <v>8.6956521739130438E-4</v>
      </c>
      <c r="H57" s="19"/>
      <c r="I57">
        <f>IF(Tableau1[[#This Row],[Erreur]]&gt;0.01,1,0)</f>
        <v>0</v>
      </c>
    </row>
    <row r="58" spans="2:9" x14ac:dyDescent="0.25">
      <c r="B58" s="17">
        <v>42902.374999826388</v>
      </c>
      <c r="C58" s="11"/>
      <c r="D58" s="7"/>
      <c r="E58" s="8">
        <v>2309</v>
      </c>
      <c r="F58" s="8">
        <v>2300</v>
      </c>
      <c r="G58" s="9">
        <f t="shared" si="0"/>
        <v>3.9130434782608699E-3</v>
      </c>
      <c r="H58" s="19"/>
      <c r="I58">
        <f>IF(Tableau1[[#This Row],[Erreur]]&gt;0.01,1,0)</f>
        <v>0</v>
      </c>
    </row>
    <row r="59" spans="2:9" x14ac:dyDescent="0.25">
      <c r="B59" s="17">
        <v>42902.416666435187</v>
      </c>
      <c r="C59" s="11"/>
      <c r="D59" s="7"/>
      <c r="E59" s="8">
        <v>2302</v>
      </c>
      <c r="F59" s="8">
        <v>2300</v>
      </c>
      <c r="G59" s="9">
        <f t="shared" si="0"/>
        <v>8.6956521739130438E-4</v>
      </c>
      <c r="H59" s="19"/>
      <c r="I59">
        <f>IF(Tableau1[[#This Row],[Erreur]]&gt;0.01,1,0)</f>
        <v>0</v>
      </c>
    </row>
    <row r="60" spans="2:9" x14ac:dyDescent="0.25">
      <c r="B60" s="17">
        <v>42902.458333043978</v>
      </c>
      <c r="C60" s="11"/>
      <c r="D60" s="7"/>
      <c r="E60" s="8">
        <v>2294</v>
      </c>
      <c r="F60" s="8">
        <v>2300</v>
      </c>
      <c r="G60" s="9">
        <f t="shared" si="0"/>
        <v>2.6086956521739132E-3</v>
      </c>
      <c r="H60" s="19"/>
      <c r="I60">
        <f>IF(Tableau1[[#This Row],[Erreur]]&gt;0.01,1,0)</f>
        <v>0</v>
      </c>
    </row>
    <row r="61" spans="2:9" x14ac:dyDescent="0.25">
      <c r="B61" s="17">
        <v>42902.499999652777</v>
      </c>
      <c r="C61" s="11"/>
      <c r="D61" s="7"/>
      <c r="E61" s="8">
        <v>2286</v>
      </c>
      <c r="F61" s="8">
        <v>2300</v>
      </c>
      <c r="G61" s="9">
        <f t="shared" si="0"/>
        <v>6.0869565217391303E-3</v>
      </c>
      <c r="H61" s="19"/>
      <c r="I61">
        <f>IF(Tableau1[[#This Row],[Erreur]]&gt;0.01,1,0)</f>
        <v>0</v>
      </c>
    </row>
    <row r="62" spans="2:9" x14ac:dyDescent="0.25">
      <c r="B62" s="17">
        <v>42902.541666261575</v>
      </c>
      <c r="C62" s="11"/>
      <c r="D62" s="7"/>
      <c r="E62" s="8">
        <v>2304</v>
      </c>
      <c r="F62" s="8">
        <v>2300</v>
      </c>
      <c r="G62" s="9">
        <f t="shared" si="0"/>
        <v>1.7391304347826088E-3</v>
      </c>
      <c r="H62" s="19"/>
      <c r="I62">
        <f>IF(Tableau1[[#This Row],[Erreur]]&gt;0.01,1,0)</f>
        <v>0</v>
      </c>
    </row>
    <row r="63" spans="2:9" x14ac:dyDescent="0.25">
      <c r="B63" s="17">
        <v>42902.583332870374</v>
      </c>
      <c r="C63" s="11"/>
      <c r="D63" s="7"/>
      <c r="E63" s="8">
        <v>2307</v>
      </c>
      <c r="F63" s="8">
        <v>2300</v>
      </c>
      <c r="G63" s="9">
        <f t="shared" si="0"/>
        <v>3.0434782608695652E-3</v>
      </c>
      <c r="H63" s="19"/>
      <c r="I63">
        <f>IF(Tableau1[[#This Row],[Erreur]]&gt;0.01,1,0)</f>
        <v>0</v>
      </c>
    </row>
    <row r="64" spans="2:9" x14ac:dyDescent="0.25">
      <c r="B64" s="17">
        <v>42902.624999479165</v>
      </c>
      <c r="C64" s="11"/>
      <c r="D64" s="7"/>
      <c r="E64" s="8">
        <v>1503</v>
      </c>
      <c r="F64" s="8">
        <v>2300</v>
      </c>
      <c r="G64" s="9">
        <f t="shared" si="0"/>
        <v>0.34652173913043477</v>
      </c>
      <c r="H64" s="19"/>
      <c r="I64">
        <f>IF(Tableau1[[#This Row],[Erreur]]&gt;0.01,1,0)</f>
        <v>1</v>
      </c>
    </row>
    <row r="65" spans="2:9" x14ac:dyDescent="0.25">
      <c r="B65" s="17">
        <v>42902.666666087964</v>
      </c>
      <c r="C65" s="11"/>
      <c r="D65" s="7"/>
      <c r="E65" s="8">
        <v>624</v>
      </c>
      <c r="F65" s="8">
        <v>2300</v>
      </c>
      <c r="G65" s="9">
        <f t="shared" si="0"/>
        <v>0.72869565217391308</v>
      </c>
      <c r="H65" s="19"/>
      <c r="I65">
        <f>IF(Tableau1[[#This Row],[Erreur]]&gt;0.01,1,0)</f>
        <v>1</v>
      </c>
    </row>
    <row r="66" spans="2:9" x14ac:dyDescent="0.25">
      <c r="B66" s="17">
        <v>42902.708332696762</v>
      </c>
      <c r="C66" s="11"/>
      <c r="D66" s="7"/>
      <c r="E66" s="8">
        <v>0</v>
      </c>
      <c r="F66" s="8">
        <v>2300</v>
      </c>
      <c r="G66" s="9">
        <f t="shared" si="0"/>
        <v>1</v>
      </c>
      <c r="H66" s="19"/>
      <c r="I66">
        <f>IF(Tableau1[[#This Row],[Erreur]]&gt;0.01,1,0)</f>
        <v>1</v>
      </c>
    </row>
    <row r="67" spans="2:9" x14ac:dyDescent="0.25">
      <c r="B67" s="17">
        <v>42902.749999305554</v>
      </c>
      <c r="C67" s="11"/>
      <c r="D67" s="7"/>
      <c r="E67" s="8">
        <v>98</v>
      </c>
      <c r="F67" s="8">
        <v>800</v>
      </c>
      <c r="G67" s="9">
        <f t="shared" si="0"/>
        <v>0.87749999999999995</v>
      </c>
      <c r="H67" s="19"/>
      <c r="I67">
        <f>IF(Tableau1[[#This Row],[Erreur]]&gt;0.01,1,0)</f>
        <v>1</v>
      </c>
    </row>
    <row r="68" spans="2:9" x14ac:dyDescent="0.25">
      <c r="B68" s="17">
        <v>42903.25</v>
      </c>
      <c r="C68" s="11"/>
      <c r="D68" s="7"/>
      <c r="E68" s="8">
        <v>756</v>
      </c>
      <c r="F68" s="8">
        <v>800</v>
      </c>
      <c r="G68" s="9">
        <f t="shared" ref="G68:G93" si="1">ABS((E68-F68)/F68)</f>
        <v>5.5E-2</v>
      </c>
      <c r="H68" s="19"/>
      <c r="I68">
        <f>IF(Tableau1[[#This Row],[Erreur]]&gt;0.01,1,0)</f>
        <v>1</v>
      </c>
    </row>
    <row r="69" spans="2:9" x14ac:dyDescent="0.25">
      <c r="B69" s="17">
        <v>42903.291666666664</v>
      </c>
      <c r="C69" s="11"/>
      <c r="D69" s="7"/>
      <c r="E69" s="8">
        <v>803</v>
      </c>
      <c r="F69" s="8">
        <v>800</v>
      </c>
      <c r="G69" s="9">
        <f t="shared" si="1"/>
        <v>3.7499999999999999E-3</v>
      </c>
      <c r="H69" s="19"/>
      <c r="I69">
        <f>IF(Tableau1[[#This Row],[Erreur]]&gt;0.01,1,0)</f>
        <v>0</v>
      </c>
    </row>
    <row r="70" spans="2:9" x14ac:dyDescent="0.25">
      <c r="B70" s="17">
        <v>42903.33333321759</v>
      </c>
      <c r="C70" s="11"/>
      <c r="D70" s="7"/>
      <c r="E70" s="8">
        <v>905</v>
      </c>
      <c r="F70" s="8">
        <v>900</v>
      </c>
      <c r="G70" s="9">
        <f t="shared" si="1"/>
        <v>5.5555555555555558E-3</v>
      </c>
      <c r="H70" s="19"/>
      <c r="I70">
        <f>IF(Tableau1[[#This Row],[Erreur]]&gt;0.01,1,0)</f>
        <v>0</v>
      </c>
    </row>
    <row r="71" spans="2:9" x14ac:dyDescent="0.25">
      <c r="B71" s="17">
        <v>42903.374999826388</v>
      </c>
      <c r="C71" s="11"/>
      <c r="D71" s="7"/>
      <c r="E71" s="8">
        <v>1495</v>
      </c>
      <c r="F71" s="8">
        <v>1500</v>
      </c>
      <c r="G71" s="9">
        <f t="shared" si="1"/>
        <v>3.3333333333333335E-3</v>
      </c>
      <c r="H71" s="19"/>
      <c r="I71">
        <f>IF(Tableau1[[#This Row],[Erreur]]&gt;0.01,1,0)</f>
        <v>0</v>
      </c>
    </row>
    <row r="72" spans="2:9" x14ac:dyDescent="0.25">
      <c r="B72" s="17">
        <v>42903.416666435187</v>
      </c>
      <c r="C72" s="11"/>
      <c r="D72" s="7"/>
      <c r="E72" s="8">
        <v>1504</v>
      </c>
      <c r="F72" s="8">
        <v>1500</v>
      </c>
      <c r="G72" s="9">
        <f t="shared" si="1"/>
        <v>2.6666666666666666E-3</v>
      </c>
      <c r="H72" s="19"/>
      <c r="I72">
        <f>IF(Tableau1[[#This Row],[Erreur]]&gt;0.01,1,0)</f>
        <v>0</v>
      </c>
    </row>
    <row r="73" spans="2:9" x14ac:dyDescent="0.25">
      <c r="B73" s="17">
        <v>42903.458333043978</v>
      </c>
      <c r="C73" s="11"/>
      <c r="D73" s="7"/>
      <c r="E73" s="8">
        <v>1507</v>
      </c>
      <c r="F73" s="8">
        <v>1500</v>
      </c>
      <c r="G73" s="9">
        <f t="shared" si="1"/>
        <v>4.6666666666666671E-3</v>
      </c>
      <c r="H73" s="19"/>
      <c r="I73">
        <f>IF(Tableau1[[#This Row],[Erreur]]&gt;0.01,1,0)</f>
        <v>0</v>
      </c>
    </row>
    <row r="74" spans="2:9" x14ac:dyDescent="0.25">
      <c r="B74" s="17">
        <v>42903.499999652777</v>
      </c>
      <c r="C74" s="11"/>
      <c r="D74" s="7"/>
      <c r="E74" s="8">
        <v>1005</v>
      </c>
      <c r="F74" s="8">
        <v>1500</v>
      </c>
      <c r="G74" s="9">
        <f t="shared" si="1"/>
        <v>0.33</v>
      </c>
      <c r="H74" s="19"/>
      <c r="I74">
        <f>IF(Tableau1[[#This Row],[Erreur]]&gt;0.01,1,0)</f>
        <v>1</v>
      </c>
    </row>
    <row r="75" spans="2:9" x14ac:dyDescent="0.25">
      <c r="B75" s="17">
        <v>42903.541666261575</v>
      </c>
      <c r="C75" s="11"/>
      <c r="D75" s="7"/>
      <c r="E75" s="8">
        <v>502</v>
      </c>
      <c r="F75" s="8">
        <v>1500</v>
      </c>
      <c r="G75" s="9">
        <f t="shared" si="1"/>
        <v>0.66533333333333333</v>
      </c>
      <c r="H75" s="19"/>
      <c r="I75">
        <f>IF(Tableau1[[#This Row],[Erreur]]&gt;0.01,1,0)</f>
        <v>1</v>
      </c>
    </row>
    <row r="76" spans="2:9" x14ac:dyDescent="0.25">
      <c r="B76" s="17">
        <v>42903.583332870374</v>
      </c>
      <c r="C76" s="11"/>
      <c r="D76" s="7"/>
      <c r="E76" s="8">
        <v>0</v>
      </c>
      <c r="F76" s="8">
        <v>1500</v>
      </c>
      <c r="G76" s="9">
        <f t="shared" si="1"/>
        <v>1</v>
      </c>
      <c r="H76" s="19"/>
      <c r="I76">
        <f>IF(Tableau1[[#This Row],[Erreur]]&gt;0.01,1,0)</f>
        <v>1</v>
      </c>
    </row>
    <row r="77" spans="2:9" x14ac:dyDescent="0.25">
      <c r="B77" s="17">
        <v>42903.624999479165</v>
      </c>
      <c r="C77" s="11"/>
      <c r="D77" s="7"/>
      <c r="E77" s="8">
        <v>0</v>
      </c>
      <c r="F77" s="8">
        <v>1500</v>
      </c>
      <c r="G77" s="9">
        <f t="shared" si="1"/>
        <v>1</v>
      </c>
      <c r="H77" s="19"/>
      <c r="I77">
        <f>IF(Tableau1[[#This Row],[Erreur]]&gt;0.01,1,0)</f>
        <v>1</v>
      </c>
    </row>
    <row r="78" spans="2:9" x14ac:dyDescent="0.25">
      <c r="B78" s="17">
        <v>42903.666666087964</v>
      </c>
      <c r="C78" s="11"/>
      <c r="D78" s="7"/>
      <c r="E78" s="8">
        <v>0</v>
      </c>
      <c r="F78" s="8">
        <v>1500</v>
      </c>
      <c r="G78" s="9">
        <f t="shared" si="1"/>
        <v>1</v>
      </c>
      <c r="H78" s="19"/>
      <c r="I78">
        <f>IF(Tableau1[[#This Row],[Erreur]]&gt;0.01,1,0)</f>
        <v>1</v>
      </c>
    </row>
    <row r="79" spans="2:9" x14ac:dyDescent="0.25">
      <c r="B79" s="17">
        <v>42903.708332696762</v>
      </c>
      <c r="C79" s="11"/>
      <c r="D79" s="7"/>
      <c r="E79" s="8">
        <v>2998</v>
      </c>
      <c r="F79" s="8">
        <v>3500</v>
      </c>
      <c r="G79" s="9">
        <f t="shared" si="1"/>
        <v>0.14342857142857143</v>
      </c>
      <c r="H79" s="19"/>
      <c r="I79">
        <f>IF(Tableau1[[#This Row],[Erreur]]&gt;0.01,1,0)</f>
        <v>1</v>
      </c>
    </row>
    <row r="80" spans="2:9" x14ac:dyDescent="0.25">
      <c r="B80" s="17">
        <v>42903.749999305554</v>
      </c>
      <c r="C80" s="11"/>
      <c r="D80" s="7"/>
      <c r="E80" s="8">
        <v>3326</v>
      </c>
      <c r="F80" s="8">
        <v>3500</v>
      </c>
      <c r="G80" s="9">
        <f t="shared" si="1"/>
        <v>4.9714285714285711E-2</v>
      </c>
      <c r="H80" s="19"/>
      <c r="I80">
        <f>IF(Tableau1[[#This Row],[Erreur]]&gt;0.01,1,0)</f>
        <v>1</v>
      </c>
    </row>
    <row r="81" spans="2:9" x14ac:dyDescent="0.25">
      <c r="B81" s="17">
        <v>42904.25</v>
      </c>
      <c r="C81" s="11"/>
      <c r="D81" s="7"/>
      <c r="E81" s="8">
        <v>3500</v>
      </c>
      <c r="F81" s="8">
        <v>3500</v>
      </c>
      <c r="G81" s="9">
        <f t="shared" si="1"/>
        <v>0</v>
      </c>
      <c r="H81" s="19"/>
      <c r="I81">
        <f>IF(Tableau1[[#This Row],[Erreur]]&gt;0.01,1,0)</f>
        <v>0</v>
      </c>
    </row>
    <row r="82" spans="2:9" x14ac:dyDescent="0.25">
      <c r="B82" s="17">
        <v>42904.291666666664</v>
      </c>
      <c r="C82" s="11"/>
      <c r="D82" s="7"/>
      <c r="E82" s="8">
        <v>3605</v>
      </c>
      <c r="F82" s="8">
        <v>3600</v>
      </c>
      <c r="G82" s="9">
        <f t="shared" si="1"/>
        <v>1.3888888888888889E-3</v>
      </c>
      <c r="H82" s="19"/>
      <c r="I82">
        <f>IF(Tableau1[[#This Row],[Erreur]]&gt;0.01,1,0)</f>
        <v>0</v>
      </c>
    </row>
    <row r="83" spans="2:9" x14ac:dyDescent="0.25">
      <c r="B83" s="17">
        <v>42904.33333321759</v>
      </c>
      <c r="C83" s="11"/>
      <c r="D83" s="7"/>
      <c r="E83" s="8">
        <v>3598</v>
      </c>
      <c r="F83" s="8">
        <v>3600</v>
      </c>
      <c r="G83" s="9">
        <f t="shared" si="1"/>
        <v>5.5555555555555556E-4</v>
      </c>
      <c r="H83" s="19"/>
      <c r="I83">
        <f>IF(Tableau1[[#This Row],[Erreur]]&gt;0.01,1,0)</f>
        <v>0</v>
      </c>
    </row>
    <row r="84" spans="2:9" x14ac:dyDescent="0.25">
      <c r="B84" s="17">
        <v>42904.374999826388</v>
      </c>
      <c r="C84" s="11"/>
      <c r="D84" s="7"/>
      <c r="E84" s="8">
        <v>3605</v>
      </c>
      <c r="F84" s="8">
        <v>3600</v>
      </c>
      <c r="G84" s="9">
        <f t="shared" si="1"/>
        <v>1.3888888888888889E-3</v>
      </c>
      <c r="H84" s="19"/>
      <c r="I84">
        <f>IF(Tableau1[[#This Row],[Erreur]]&gt;0.01,1,0)</f>
        <v>0</v>
      </c>
    </row>
    <row r="85" spans="2:9" x14ac:dyDescent="0.25">
      <c r="B85" s="17">
        <v>42904.416666435187</v>
      </c>
      <c r="C85" s="11"/>
      <c r="D85" s="7"/>
      <c r="E85" s="8">
        <v>3603</v>
      </c>
      <c r="F85" s="8">
        <v>3600</v>
      </c>
      <c r="G85" s="9">
        <f t="shared" si="1"/>
        <v>8.3333333333333339E-4</v>
      </c>
      <c r="H85" s="19"/>
      <c r="I85">
        <f>IF(Tableau1[[#This Row],[Erreur]]&gt;0.01,1,0)</f>
        <v>0</v>
      </c>
    </row>
    <row r="86" spans="2:9" x14ac:dyDescent="0.25">
      <c r="B86" s="17">
        <v>42904.458333043978</v>
      </c>
      <c r="C86" s="11"/>
      <c r="D86" s="7"/>
      <c r="E86" s="8">
        <v>4002</v>
      </c>
      <c r="F86" s="8">
        <v>3800</v>
      </c>
      <c r="G86" s="9">
        <f t="shared" si="1"/>
        <v>5.3157894736842105E-2</v>
      </c>
      <c r="H86" s="19"/>
      <c r="I86">
        <f>IF(Tableau1[[#This Row],[Erreur]]&gt;0.01,1,0)</f>
        <v>1</v>
      </c>
    </row>
    <row r="87" spans="2:9" x14ac:dyDescent="0.25">
      <c r="B87" s="17">
        <v>42904.499999652777</v>
      </c>
      <c r="C87" s="11"/>
      <c r="D87" s="7"/>
      <c r="E87" s="8">
        <v>3809</v>
      </c>
      <c r="F87" s="8">
        <v>3800</v>
      </c>
      <c r="G87" s="9">
        <f t="shared" si="1"/>
        <v>2.3684210526315791E-3</v>
      </c>
      <c r="H87" s="19"/>
      <c r="I87">
        <f>IF(Tableau1[[#This Row],[Erreur]]&gt;0.01,1,0)</f>
        <v>0</v>
      </c>
    </row>
    <row r="88" spans="2:9" x14ac:dyDescent="0.25">
      <c r="B88" s="17">
        <v>42904.541666261575</v>
      </c>
      <c r="C88" s="11"/>
      <c r="D88" s="7"/>
      <c r="E88" s="8">
        <v>3801</v>
      </c>
      <c r="F88" s="8">
        <v>3800</v>
      </c>
      <c r="G88" s="9">
        <f t="shared" si="1"/>
        <v>2.631578947368421E-4</v>
      </c>
      <c r="H88" s="19"/>
      <c r="I88">
        <f>IF(Tableau1[[#This Row],[Erreur]]&gt;0.01,1,0)</f>
        <v>0</v>
      </c>
    </row>
    <row r="89" spans="2:9" x14ac:dyDescent="0.25">
      <c r="B89" s="17">
        <v>42904.583332870374</v>
      </c>
      <c r="C89" s="11"/>
      <c r="D89" s="7"/>
      <c r="E89" s="8">
        <v>3799</v>
      </c>
      <c r="F89" s="8">
        <v>3800</v>
      </c>
      <c r="G89" s="9">
        <f t="shared" si="1"/>
        <v>2.631578947368421E-4</v>
      </c>
      <c r="H89" s="19"/>
      <c r="I89">
        <f>IF(Tableau1[[#This Row],[Erreur]]&gt;0.01,1,0)</f>
        <v>0</v>
      </c>
    </row>
    <row r="90" spans="2:9" x14ac:dyDescent="0.25">
      <c r="B90" s="17">
        <v>42904.624999479165</v>
      </c>
      <c r="C90" s="11"/>
      <c r="D90" s="7"/>
      <c r="E90" s="8">
        <v>3805</v>
      </c>
      <c r="F90" s="8">
        <v>3800</v>
      </c>
      <c r="G90" s="9">
        <f t="shared" si="1"/>
        <v>1.3157894736842105E-3</v>
      </c>
      <c r="H90" s="19"/>
      <c r="I90">
        <f>IF(Tableau1[[#This Row],[Erreur]]&gt;0.01,1,0)</f>
        <v>0</v>
      </c>
    </row>
    <row r="91" spans="2:9" x14ac:dyDescent="0.25">
      <c r="B91" s="17">
        <v>42904.666666087964</v>
      </c>
      <c r="C91" s="11"/>
      <c r="D91" s="7"/>
      <c r="E91" s="8">
        <v>2533</v>
      </c>
      <c r="F91" s="8">
        <v>3800</v>
      </c>
      <c r="G91" s="9">
        <f t="shared" si="1"/>
        <v>0.33342105263157895</v>
      </c>
      <c r="H91" s="19"/>
      <c r="I91">
        <f>IF(Tableau1[[#This Row],[Erreur]]&gt;0.01,1,0)</f>
        <v>1</v>
      </c>
    </row>
    <row r="92" spans="2:9" x14ac:dyDescent="0.25">
      <c r="B92" s="17">
        <v>42904.708332696762</v>
      </c>
      <c r="C92" s="11"/>
      <c r="D92" s="7"/>
      <c r="E92" s="8">
        <v>563</v>
      </c>
      <c r="F92" s="8">
        <v>3800</v>
      </c>
      <c r="G92" s="9">
        <f t="shared" si="1"/>
        <v>0.85184210526315784</v>
      </c>
      <c r="H92" s="19"/>
      <c r="I92">
        <f>IF(Tableau1[[#This Row],[Erreur]]&gt;0.01,1,0)</f>
        <v>1</v>
      </c>
    </row>
    <row r="93" spans="2:9" x14ac:dyDescent="0.25">
      <c r="B93" s="17">
        <v>42904.749999305554</v>
      </c>
      <c r="C93" s="11"/>
      <c r="D93" s="7"/>
      <c r="E93" s="8">
        <v>0</v>
      </c>
      <c r="F93" s="8">
        <v>3800</v>
      </c>
      <c r="G93" s="9">
        <f t="shared" si="1"/>
        <v>1</v>
      </c>
      <c r="H93" s="19"/>
      <c r="I93">
        <f>IF(Tableau1[[#This Row],[Erreur]]&gt;0.01,1,0)</f>
        <v>1</v>
      </c>
    </row>
    <row r="94" spans="2:9" x14ac:dyDescent="0.25">
      <c r="B94" s="3"/>
      <c r="C94" s="12"/>
      <c r="D94" s="2"/>
      <c r="E94" s="3"/>
      <c r="F94" s="3"/>
      <c r="G94" s="3"/>
      <c r="H94" s="14"/>
    </row>
    <row r="95" spans="2:9" x14ac:dyDescent="0.25">
      <c r="B95" s="3"/>
      <c r="C95" s="12"/>
      <c r="D95" s="2"/>
      <c r="E95" s="3"/>
      <c r="F95" s="3"/>
      <c r="G95" s="3"/>
      <c r="H95" s="14"/>
    </row>
    <row r="96" spans="2:9" x14ac:dyDescent="0.25">
      <c r="B96" s="3"/>
      <c r="C96" s="12"/>
      <c r="D96" s="2"/>
      <c r="E96" s="3"/>
      <c r="F96" s="3"/>
      <c r="G96" s="3"/>
      <c r="H96" s="14"/>
    </row>
    <row r="97" spans="2:8" x14ac:dyDescent="0.25">
      <c r="B97" s="3"/>
      <c r="C97" s="12"/>
      <c r="D97" s="2"/>
      <c r="E97" s="3"/>
      <c r="F97" s="3"/>
      <c r="G97" s="3"/>
      <c r="H97" s="14"/>
    </row>
    <row r="98" spans="2:8" x14ac:dyDescent="0.25">
      <c r="B98" s="3"/>
      <c r="C98" s="12"/>
      <c r="D98" s="2"/>
      <c r="E98" s="3"/>
      <c r="F98" s="3"/>
      <c r="G98" s="3"/>
      <c r="H98" s="14"/>
    </row>
    <row r="99" spans="2:8" x14ac:dyDescent="0.25">
      <c r="B99" s="3"/>
      <c r="C99" s="12"/>
      <c r="D99" s="2"/>
      <c r="E99" s="3"/>
      <c r="F99" s="3"/>
      <c r="G99" s="3"/>
      <c r="H99" s="1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rche_optimale">
                <anchor moveWithCells="1">
                  <from>
                    <xdr:col>10</xdr:col>
                    <xdr:colOff>447675</xdr:colOff>
                    <xdr:row>7</xdr:row>
                    <xdr:rowOff>0</xdr:rowOff>
                  </from>
                  <to>
                    <xdr:col>12</xdr:col>
                    <xdr:colOff>352425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OMNOVA Solutions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Monchy</dc:creator>
  <cp:lastModifiedBy>rtyui</cp:lastModifiedBy>
  <dcterms:created xsi:type="dcterms:W3CDTF">2017-06-19T11:49:58Z</dcterms:created>
  <dcterms:modified xsi:type="dcterms:W3CDTF">2017-06-24T07:27:38Z</dcterms:modified>
</cp:coreProperties>
</file>