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D160E3DA-FC47-4110-93A2-CE75B4AD9899}" xr6:coauthVersionLast="31" xr6:coauthVersionMax="31" xr10:uidLastSave="{00000000-0000-0000-0000-000000000000}"/>
  <bookViews>
    <workbookView xWindow="1176" yWindow="0" windowWidth="17832" windowHeight="9660" xr2:uid="{00000000-000D-0000-FFFF-FFFF00000000}"/>
  </bookViews>
  <sheets>
    <sheet name="Soldes" sheetId="1" r:id="rId1"/>
    <sheet name="Planning" sheetId="2" r:id="rId2"/>
    <sheet name="SAISIE" sheetId="3" r:id="rId3"/>
  </sheets>
  <calcPr calcId="179017"/>
</workbook>
</file>

<file path=xl/calcChain.xml><?xml version="1.0" encoding="utf-8"?>
<calcChain xmlns="http://schemas.openxmlformats.org/spreadsheetml/2006/main">
  <c r="CL2" i="1" l="1"/>
  <c r="CL3" i="1"/>
  <c r="CL4" i="1"/>
  <c r="CL5" i="1"/>
  <c r="CL6" i="1"/>
  <c r="CL7" i="1"/>
  <c r="CL8" i="1"/>
  <c r="CL9" i="1"/>
  <c r="CK2" i="1"/>
  <c r="CK3" i="1"/>
  <c r="CK4" i="1"/>
  <c r="CK5" i="1"/>
  <c r="CK6" i="1"/>
  <c r="CK7" i="1"/>
  <c r="CK8" i="1"/>
  <c r="CK9" i="1"/>
</calcChain>
</file>

<file path=xl/sharedStrings.xml><?xml version="1.0" encoding="utf-8"?>
<sst xmlns="http://schemas.openxmlformats.org/spreadsheetml/2006/main" count="741" uniqueCount="235">
  <si>
    <t>Priorité</t>
  </si>
  <si>
    <t>Date d'emballage_théorique</t>
  </si>
  <si>
    <t>Projet</t>
  </si>
  <si>
    <t xml:space="preserve"> Jour de coupe</t>
  </si>
  <si>
    <t>Livraison au montage</t>
  </si>
  <si>
    <t>Date_emballage</t>
  </si>
  <si>
    <t>Infos</t>
  </si>
  <si>
    <t>Date ARC</t>
  </si>
  <si>
    <t>Typologie</t>
  </si>
  <si>
    <t xml:space="preserve">Désignation </t>
  </si>
  <si>
    <t>Client</t>
  </si>
  <si>
    <t>Qté</t>
  </si>
  <si>
    <t>Tiges</t>
  </si>
  <si>
    <t>Tiges récept#</t>
  </si>
  <si>
    <t>Ø Tige</t>
  </si>
  <si>
    <t>COMP TIGE</t>
  </si>
  <si>
    <t>EMBARREUR</t>
  </si>
  <si>
    <t>520 JPH</t>
  </si>
  <si>
    <t>800 HER</t>
  </si>
  <si>
    <t>MAG</t>
  </si>
  <si>
    <t>Robot</t>
  </si>
  <si>
    <t>Lieder</t>
  </si>
  <si>
    <t>Date livraison_tiges</t>
  </si>
  <si>
    <t>Corps</t>
  </si>
  <si>
    <t>Fûts récept#</t>
  </si>
  <si>
    <t>Ø Fut</t>
  </si>
  <si>
    <t>COMP Corps</t>
  </si>
  <si>
    <t>FMS</t>
  </si>
  <si>
    <t>OMG</t>
  </si>
  <si>
    <t>DOOSAN</t>
  </si>
  <si>
    <t>1° soudure</t>
  </si>
  <si>
    <t>Galetage</t>
  </si>
  <si>
    <t>2° soudure</t>
  </si>
  <si>
    <t>Robot corps</t>
  </si>
  <si>
    <t>Divers</t>
  </si>
  <si>
    <t>Date livraison_corps</t>
  </si>
  <si>
    <t>livraison phasée</t>
  </si>
  <si>
    <t>Commentaires prépa</t>
  </si>
  <si>
    <t>Composants</t>
  </si>
  <si>
    <t>Dispo Composants</t>
  </si>
  <si>
    <t>Vérin</t>
  </si>
  <si>
    <t>Hélium / lavage</t>
  </si>
  <si>
    <t>Prémontage</t>
  </si>
  <si>
    <t>Montage</t>
  </si>
  <si>
    <t>Date_montage</t>
  </si>
  <si>
    <t>Hydraulique</t>
  </si>
  <si>
    <t>Peinture</t>
  </si>
  <si>
    <t>Date_emballage1</t>
  </si>
  <si>
    <t>Commentaires</t>
  </si>
  <si>
    <t>x</t>
  </si>
  <si>
    <t>Manquants 1__réf/qté manque/délai/Fnr ou Of si UP1</t>
  </si>
  <si>
    <t>Manquants 2__réf/qté manque/délai/Fnr ou Of si UP1</t>
  </si>
  <si>
    <t>Manquants 3__réf/qté manque/délai/Fnr ou Of si UP1</t>
  </si>
  <si>
    <t>Info client</t>
  </si>
  <si>
    <t>N°_Projet</t>
  </si>
  <si>
    <t>REF TIGES</t>
  </si>
  <si>
    <t>REF CORPS</t>
  </si>
  <si>
    <t>Client1</t>
  </si>
  <si>
    <t>Qté1</t>
  </si>
  <si>
    <t>Ø tige1</t>
  </si>
  <si>
    <t>Ø alésage fût</t>
  </si>
  <si>
    <t>UP</t>
  </si>
  <si>
    <t>Appel montage</t>
  </si>
  <si>
    <t>Relance</t>
  </si>
  <si>
    <t>Corps à l'hélium</t>
  </si>
  <si>
    <t>Tiges finies</t>
  </si>
  <si>
    <t>-</t>
  </si>
  <si>
    <t>REF Vérin</t>
  </si>
  <si>
    <t>F70</t>
  </si>
  <si>
    <t>Manque 1</t>
  </si>
  <si>
    <t>Qté manquante</t>
  </si>
  <si>
    <t>délai</t>
  </si>
  <si>
    <t>fournisseur</t>
  </si>
  <si>
    <t>Manque 2</t>
  </si>
  <si>
    <t>Qté manquante1</t>
  </si>
  <si>
    <t>délai1</t>
  </si>
  <si>
    <t>fournisseur1</t>
  </si>
  <si>
    <t>Manque 3</t>
  </si>
  <si>
    <t>Qté manquante2</t>
  </si>
  <si>
    <t>délai2</t>
  </si>
  <si>
    <t>fournisseur2</t>
  </si>
  <si>
    <t>CORPS1</t>
  </si>
  <si>
    <t>TIGES1</t>
  </si>
  <si>
    <t>CPTS</t>
  </si>
  <si>
    <t xml:space="preserve">MONTAGE </t>
  </si>
  <si>
    <t>COMMENTAIRES1</t>
  </si>
  <si>
    <t>Livraison C/T</t>
  </si>
  <si>
    <t>index</t>
  </si>
  <si>
    <t>Décision</t>
  </si>
  <si>
    <t>Date prise en compte</t>
  </si>
  <si>
    <t>Fût</t>
  </si>
  <si>
    <t>Composants  Corps</t>
  </si>
  <si>
    <t>Composants Tiges</t>
  </si>
  <si>
    <t>Dossier</t>
  </si>
  <si>
    <t>Avancement</t>
  </si>
  <si>
    <t>s</t>
  </si>
  <si>
    <t>Départ 31,2 8h
aérien</t>
  </si>
  <si>
    <t>31,2</t>
  </si>
  <si>
    <t>TLONG</t>
  </si>
  <si>
    <t>120/75 C3683</t>
  </si>
  <si>
    <t>SERTA AMERICA INC</t>
  </si>
  <si>
    <t>TES27306</t>
  </si>
  <si>
    <t>0</t>
  </si>
  <si>
    <t>CS27306</t>
  </si>
  <si>
    <t>fms27306/2 vérins par balancelle</t>
  </si>
  <si>
    <t>31,1</t>
  </si>
  <si>
    <t>Palette OK/1 vérin grippé</t>
  </si>
  <si>
    <t>#N/A</t>
  </si>
  <si>
    <t>rupt 25/06</t>
  </si>
  <si>
    <t>LONG</t>
  </si>
  <si>
    <t>45/32C1493</t>
  </si>
  <si>
    <t>TES26477</t>
  </si>
  <si>
    <t>CS26477</t>
  </si>
  <si>
    <t>32,1</t>
  </si>
  <si>
    <t>34,2</t>
  </si>
  <si>
    <t>GROS</t>
  </si>
  <si>
    <t>160/90 C1070</t>
  </si>
  <si>
    <t>TES27311</t>
  </si>
  <si>
    <t>CS27311</t>
  </si>
  <si>
    <t>34,3</t>
  </si>
  <si>
    <t>Chute 1 vérin à l'emballage, TH écrasé</t>
  </si>
  <si>
    <t xml:space="preserve">Aérien </t>
  </si>
  <si>
    <t>29,2</t>
  </si>
  <si>
    <t>GROS R</t>
  </si>
  <si>
    <t>152.4/63.5 C865</t>
  </si>
  <si>
    <t>TES27284</t>
  </si>
  <si>
    <t>CS27284</t>
  </si>
  <si>
    <t>FNC-1corps</t>
  </si>
  <si>
    <t>palette ok, 1 Fût HS à la CN / reste une entretoise à la fin! Ouvrir une FNC</t>
  </si>
  <si>
    <t>30,5</t>
  </si>
  <si>
    <t>PETIT</t>
  </si>
  <si>
    <t>70/50C1550</t>
  </si>
  <si>
    <t>WEIDEMANN GMBH</t>
  </si>
  <si>
    <t>TES27200</t>
  </si>
  <si>
    <t>BOD00019</t>
  </si>
  <si>
    <t>34,4</t>
  </si>
  <si>
    <t>Ecrat stock 1 FHVALVE1CER90.2  =&gt; faire partiel</t>
  </si>
  <si>
    <t>29,1</t>
  </si>
  <si>
    <t>152.4/76.2 C1052.5</t>
  </si>
  <si>
    <t>TES27290</t>
  </si>
  <si>
    <t>CS27290</t>
  </si>
  <si>
    <t xml:space="preserve">Partiel de 6 seulement </t>
  </si>
  <si>
    <t>palette ok 2 corps NC Demande de clôture le 23/08/18 Manque  4 petits et 2 grands tubes Commandé le 23/08/18</t>
  </si>
  <si>
    <t>32,2</t>
  </si>
  <si>
    <t>200/76.2 C1314.5</t>
  </si>
  <si>
    <t>TES27295</t>
  </si>
  <si>
    <t>CS27295</t>
  </si>
  <si>
    <t>34,5</t>
  </si>
  <si>
    <t>nc28</t>
  </si>
  <si>
    <t>50/28c1900</t>
  </si>
  <si>
    <t>LOHR INDUSTRIE</t>
  </si>
  <si>
    <t>TES26130</t>
  </si>
  <si>
    <t>mm</t>
  </si>
  <si>
    <t xml:space="preserve"> </t>
  </si>
  <si>
    <t>CS26130</t>
  </si>
  <si>
    <t>NC28 -23,071 34,5 OVAKO-REDON</t>
  </si>
  <si>
    <t>NC28</t>
  </si>
  <si>
    <t>-23,071</t>
  </si>
  <si>
    <t>OVAKO-REDON</t>
  </si>
  <si>
    <t>288061</t>
  </si>
  <si>
    <t>FI120.27306</t>
  </si>
  <si>
    <t>Poursuite du Projet</t>
  </si>
  <si>
    <t>ok</t>
  </si>
  <si>
    <t>2 corps complet sur charriot zone en cours</t>
  </si>
  <si>
    <t>2 tiges prémontées sur charriot zone en cours</t>
  </si>
  <si>
    <t>Sur charriot zone en cours</t>
  </si>
  <si>
    <t>Fait</t>
  </si>
  <si>
    <t>COMMENTAIRES2</t>
  </si>
  <si>
    <t>TGV</t>
  </si>
  <si>
    <t>rupture 35,2 roumanie</t>
  </si>
  <si>
    <t>120/90C2137</t>
  </si>
  <si>
    <t>JLG EMEA BV             1ère monte</t>
  </si>
  <si>
    <t>TES26748</t>
  </si>
  <si>
    <t>BOD00061</t>
  </si>
  <si>
    <t>fnc 2 corps</t>
  </si>
  <si>
    <t>ec</t>
  </si>
  <si>
    <t>Rupture 28/08 - Expé maxi le 21/08</t>
  </si>
  <si>
    <t/>
  </si>
  <si>
    <t>24 Aérien
24 contener</t>
  </si>
  <si>
    <t>200/105C1186</t>
  </si>
  <si>
    <t>HA TES26964</t>
  </si>
  <si>
    <t>CS26756</t>
  </si>
  <si>
    <t>M Black</t>
  </si>
  <si>
    <t>palettes et tiges commandées le 23/08</t>
  </si>
  <si>
    <t>R</t>
  </si>
  <si>
    <t>rupture 34,5</t>
  </si>
  <si>
    <t>100/60C2624</t>
  </si>
  <si>
    <t>MANITOU          1ère monte</t>
  </si>
  <si>
    <t>TIG060.26248</t>
  </si>
  <si>
    <t>CS26709</t>
  </si>
  <si>
    <t>H</t>
  </si>
  <si>
    <t>F N</t>
  </si>
  <si>
    <t>rupt 24/08</t>
  </si>
  <si>
    <t>Aérien 35,2</t>
  </si>
  <si>
    <t>32,5</t>
  </si>
  <si>
    <t>203.2/76.2 C1254</t>
  </si>
  <si>
    <t>TES27286</t>
  </si>
  <si>
    <t>CS27286</t>
  </si>
  <si>
    <t>palettes ok</t>
  </si>
  <si>
    <t>MM joints</t>
  </si>
  <si>
    <t>28,5</t>
  </si>
  <si>
    <t>90/55C2601</t>
  </si>
  <si>
    <t>CNH ITALIA S.p.A.</t>
  </si>
  <si>
    <t>TES26902</t>
  </si>
  <si>
    <t>CS26902</t>
  </si>
  <si>
    <t>FNC</t>
  </si>
  <si>
    <t>bleu cnh</t>
  </si>
  <si>
    <t>rupture 35,2</t>
  </si>
  <si>
    <t>55/35C3000</t>
  </si>
  <si>
    <t>MANITOU Candé</t>
  </si>
  <si>
    <t>TES24197</t>
  </si>
  <si>
    <t>CS27051</t>
  </si>
  <si>
    <t>X</t>
  </si>
  <si>
    <t>AG</t>
  </si>
  <si>
    <t>rupt 28/08</t>
  </si>
  <si>
    <t>80/50C3497</t>
  </si>
  <si>
    <t>TIG050.25279</t>
  </si>
  <si>
    <t>CS25279</t>
  </si>
  <si>
    <t>rupture 36,2</t>
  </si>
  <si>
    <t>34,1</t>
  </si>
  <si>
    <t>55/35C2595</t>
  </si>
  <si>
    <t>TES24614</t>
  </si>
  <si>
    <t>CS26135</t>
  </si>
  <si>
    <t>P</t>
  </si>
  <si>
    <t>A</t>
  </si>
  <si>
    <t>FMS24197 -3  357354</t>
  </si>
  <si>
    <t>rupt 04/09</t>
  </si>
  <si>
    <t>FMS24197</t>
  </si>
  <si>
    <t>-3</t>
  </si>
  <si>
    <t>357354</t>
  </si>
  <si>
    <t>291223</t>
  </si>
  <si>
    <t>DAM241631</t>
  </si>
  <si>
    <t>Corps2</t>
  </si>
  <si>
    <t>Tiges3</t>
  </si>
  <si>
    <t>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</si>
</sst>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Arial"/>
      <family val="2"/>
    </font>
    <font>
      <sz val="11"/>
      <color rgb="FFFFFF00"/>
      <name val="Calibri"/>
      <family val="2"/>
      <scheme val="minor"/>
    </font>
    <font>
      <b/>
      <sz val="18"/>
      <color rgb="FFFFFF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2"/>
      <color rgb="FFFFFF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C000"/>
        <bgColor theme="4"/>
      </patternFill>
    </fill>
    <fill>
      <patternFill patternType="solid">
        <fgColor theme="6" tint="0.39997558519241921"/>
        <bgColor theme="4"/>
      </patternFill>
    </fill>
    <fill>
      <patternFill patternType="solid">
        <fgColor theme="9" tint="0.59999389629810485"/>
        <bgColor theme="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medium">
        <color theme="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4" fillId="0" borderId="2" xfId="0" applyFont="1" applyBorder="1" applyAlignment="1">
      <alignment horizontal="center" vertical="center" wrapText="1"/>
    </xf>
    <xf numFmtId="0" fontId="0" fillId="0" borderId="0" xfId="0"/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5" fillId="0" borderId="0" xfId="0" applyFont="1" applyFill="1"/>
    <xf numFmtId="0" fontId="6" fillId="0" borderId="5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14" fontId="8" fillId="0" borderId="2" xfId="0" applyNumberFormat="1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</cellXfs>
  <cellStyles count="1">
    <cellStyle name="Normal" xfId="0" builtinId="0"/>
  </cellStyles>
  <dxfs count="105">
    <dxf>
      <numFmt numFmtId="0" formatCode="General"/>
      <fill>
        <patternFill patternType="solid">
          <fgColor indexed="64"/>
          <bgColor rgb="FFFF000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000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FF00"/>
        <name val="Calibri"/>
        <family val="2"/>
        <scheme val="minor"/>
      </font>
      <fill>
        <patternFill patternType="none">
          <fgColor theme="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FF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FF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FF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border outline="0">
        <top style="thin">
          <color theme="4" tint="0.3999755851924192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90</xdr:col>
      <xdr:colOff>364293</xdr:colOff>
      <xdr:row>2</xdr:row>
      <xdr:rowOff>445791</xdr:rowOff>
    </xdr:from>
    <xdr:to>
      <xdr:col>100</xdr:col>
      <xdr:colOff>641385</xdr:colOff>
      <xdr:row>6</xdr:row>
      <xdr:rowOff>889136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2DD310D-C410-4D4F-8C15-23BBF3D07700}"/>
            </a:ext>
          </a:extLst>
        </xdr:cNvPr>
        <xdr:cNvSpPr txBox="1"/>
      </xdr:nvSpPr>
      <xdr:spPr>
        <a:xfrm>
          <a:off x="10252364" y="1333297"/>
          <a:ext cx="8166033" cy="3527204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rouge</a:t>
          </a:r>
          <a:r>
            <a:rPr lang="fr-FR" sz="2000" baseline="0"/>
            <a:t> = affiche les saisies de la feuille saisie</a:t>
          </a:r>
        </a:p>
        <a:p>
          <a:endParaRPr lang="fr-FR" sz="2000" baseline="0"/>
        </a:p>
        <a:p>
          <a:r>
            <a:rPr lang="fr-FR" sz="2000" baseline="0"/>
            <a:t>j'ai masqué des colonnes.</a:t>
          </a:r>
          <a:endParaRPr lang="fr-FR" sz="20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ED97E1-5832-4309-9FD7-EBDD142C2333}" name="Tableau1" displayName="Tableau1" ref="A1:CL9" totalsRowShown="0" headerRowDxfId="15" dataDxfId="16" tableBorderDxfId="104">
  <autoFilter ref="A1:CL9" xr:uid="{8A40DE1A-C072-4C00-AF49-0338ED957952}"/>
  <tableColumns count="90">
    <tableColumn id="1" xr3:uid="{99B1AE8B-A230-4077-AF22-AC6232328C15}" name="Priorité" dataDxfId="103"/>
    <tableColumn id="2" xr3:uid="{D48F9F04-8777-4235-BCEB-8B13FBBF9BEE}" name="Date d'emballage_théorique" dataDxfId="102"/>
    <tableColumn id="3" xr3:uid="{455B5ED6-B6CD-4188-948C-6C049D5BF887}" name="Projet" dataDxfId="101"/>
    <tableColumn id="4" xr3:uid="{9D88C9D9-A458-4F8B-B321-BEC34BAC5619}" name=" Jour de coupe" dataDxfId="100"/>
    <tableColumn id="5" xr3:uid="{8F7C8A1C-F379-40DB-B5AD-661BAECDD8F7}" name="Livraison au montage" dataDxfId="99"/>
    <tableColumn id="6" xr3:uid="{8A3D458E-73EA-49F5-9C8E-5696874DB3C0}" name="Date_emballage" dataDxfId="98"/>
    <tableColumn id="7" xr3:uid="{06261711-3F92-4CAA-A470-79534D4ED052}" name="Infos" dataDxfId="97"/>
    <tableColumn id="8" xr3:uid="{FAD89537-F068-49AE-8503-7203666D54C0}" name="Date ARC" dataDxfId="96"/>
    <tableColumn id="9" xr3:uid="{E86BA19D-21D6-4F20-80F5-7B2AE9AC4B45}" name="Typologie" dataDxfId="95"/>
    <tableColumn id="10" xr3:uid="{2A6208D3-EAA1-4F72-8A3F-84ED45ABE5AB}" name="Désignation " dataDxfId="94"/>
    <tableColumn id="11" xr3:uid="{B5D188E4-9EB2-4082-BE55-E42D9C535E73}" name="Client" dataDxfId="93"/>
    <tableColumn id="12" xr3:uid="{33F2EAF1-637D-435F-88FF-59A4AA6D7ABA}" name="Qté" dataDxfId="92"/>
    <tableColumn id="13" xr3:uid="{296C1D2C-D218-43B8-8CDD-9FDCD7FEBDD8}" name="Tiges" dataDxfId="91"/>
    <tableColumn id="14" xr3:uid="{22B20E08-5DE9-445A-9274-1D47B50AD562}" name="Tiges récept#" dataDxfId="90"/>
    <tableColumn id="15" xr3:uid="{BCE4C65C-6518-4A6E-841E-469F6FEF410A}" name="Ø Tige" dataDxfId="89"/>
    <tableColumn id="16" xr3:uid="{8C5E9989-70C0-41DF-90F8-1EEE1672CFDD}" name="COMP TIGE" dataDxfId="88"/>
    <tableColumn id="17" xr3:uid="{5B5A01BE-CBE3-445F-80F6-0C89E6F2477E}" name="EMBARREUR" dataDxfId="87"/>
    <tableColumn id="18" xr3:uid="{6081EA45-0108-4C70-82CC-DD322C3F1F43}" name="520 JPH" dataDxfId="86"/>
    <tableColumn id="19" xr3:uid="{F934A1FC-9640-4D66-9E72-76A6D1FA728C}" name="800 HER" dataDxfId="85"/>
    <tableColumn id="20" xr3:uid="{ED174253-B5F3-4A87-8031-0E8A275B18A1}" name="MAG" dataDxfId="84"/>
    <tableColumn id="21" xr3:uid="{EE90074B-229A-45AE-AC94-E52714A52DB1}" name="Robot" dataDxfId="83"/>
    <tableColumn id="22" xr3:uid="{02E1B351-BA93-4282-962D-E9BEE7A0FDFB}" name="Lieder" dataDxfId="82"/>
    <tableColumn id="23" xr3:uid="{9409875A-8028-4973-BED5-8D53B95681C5}" name="Date livraison_tiges" dataDxfId="81"/>
    <tableColumn id="24" xr3:uid="{9256CCC1-3A45-4A0F-94B0-4078464051D6}" name="Corps" dataDxfId="80"/>
    <tableColumn id="25" xr3:uid="{75DED1B5-594F-42A4-9DA4-DEEB1F0D304A}" name="Fûts récept#" dataDxfId="79"/>
    <tableColumn id="26" xr3:uid="{0A0F5FEA-215B-4F99-84DF-0C103E540BB3}" name="Ø Fut" dataDxfId="78"/>
    <tableColumn id="27" xr3:uid="{D37F9C84-3542-4793-81E1-EF2638F1C3CF}" name="COMP Corps" dataDxfId="77"/>
    <tableColumn id="28" xr3:uid="{31546771-F30F-4905-AF8F-AE809A2CBF03}" name="FMS" dataDxfId="76"/>
    <tableColumn id="29" xr3:uid="{E41D904E-EB68-4A3C-A05A-076AA657F0C5}" name="OMG" dataDxfId="75"/>
    <tableColumn id="30" xr3:uid="{C6877AE8-665F-4425-823C-1C218A249EF2}" name="DOOSAN" dataDxfId="74"/>
    <tableColumn id="31" xr3:uid="{EB332FA4-5976-46D1-BEDF-F730765A8ED9}" name="1° soudure" dataDxfId="73"/>
    <tableColumn id="32" xr3:uid="{2619BE81-5F64-4BF0-BA70-00F532440999}" name="Galetage" dataDxfId="72"/>
    <tableColumn id="33" xr3:uid="{405B1631-C240-4F00-B57C-65A4E5FDD696}" name="2° soudure" dataDxfId="71"/>
    <tableColumn id="34" xr3:uid="{2872417E-4AC1-4B21-ACBB-2D0AFC6E79EE}" name="Robot corps" dataDxfId="70"/>
    <tableColumn id="35" xr3:uid="{C3AA7793-86A3-4A8E-9D7F-0A7C0E821D31}" name="Divers" dataDxfId="69"/>
    <tableColumn id="36" xr3:uid="{7536B8D8-3DD9-4A2B-A1C5-9A7457958842}" name="Date livraison_corps" dataDxfId="68"/>
    <tableColumn id="37" xr3:uid="{A2314333-ABAC-4583-BCD7-1D5F0FBC34DB}" name="livraison phasée" dataDxfId="67"/>
    <tableColumn id="38" xr3:uid="{27E6BCD3-4D76-4B1F-A212-E2F6E768B23A}" name="Commentaires prépa" dataDxfId="66"/>
    <tableColumn id="39" xr3:uid="{B0A5E35E-DC95-4C04-8F82-6B1D4250D22D}" name="Composants" dataDxfId="65"/>
    <tableColumn id="40" xr3:uid="{F9A4C313-D54F-447C-BEF9-947D1F4109F3}" name="Dispo Composants" dataDxfId="64"/>
    <tableColumn id="41" xr3:uid="{2F669D5C-1E81-48BC-A20B-C689647EE2EA}" name="Vérin" dataDxfId="63"/>
    <tableColumn id="42" xr3:uid="{0088B2FC-CECF-4371-9AE5-FEBD08C55A60}" name="Hélium / lavage" dataDxfId="62"/>
    <tableColumn id="43" xr3:uid="{90E451ED-5C0B-4185-8DD8-AEFFB7B21263}" name="Prémontage" dataDxfId="61"/>
    <tableColumn id="44" xr3:uid="{40E2320F-0F5E-46B5-B606-838F3C2ED013}" name="Montage" dataDxfId="60"/>
    <tableColumn id="45" xr3:uid="{04ED83C0-8D76-4510-BB0F-0369994B7765}" name="Date_montage" dataDxfId="59"/>
    <tableColumn id="46" xr3:uid="{8106CE0D-AC22-4F12-99A3-065D7951460C}" name="Hydraulique" dataDxfId="58"/>
    <tableColumn id="47" xr3:uid="{3A8DAD66-C545-4EEF-BED7-FA1A02D777C6}" name="Peinture" dataDxfId="57"/>
    <tableColumn id="48" xr3:uid="{D90D6C36-5D54-4CC2-B445-D0C81DB51AD9}" name="Date_emballage1" dataDxfId="56"/>
    <tableColumn id="49" xr3:uid="{7D60AE66-6385-4C01-8AFC-521AC6355591}" name="Commentaires" dataDxfId="55"/>
    <tableColumn id="50" xr3:uid="{ACF6B0F5-0C49-411F-B4D8-9F800A417D02}" name="x" dataDxfId="54"/>
    <tableColumn id="51" xr3:uid="{52D2193F-B72E-4142-9264-75336805EC15}" name="Manquants 1__réf/qté manque/délai/Fnr ou Of si UP1" dataDxfId="53"/>
    <tableColumn id="52" xr3:uid="{EA4E91BF-78B6-46C3-B52C-B86E052FEC49}" name="Manquants 2__réf/qté manque/délai/Fnr ou Of si UP1" dataDxfId="52"/>
    <tableColumn id="53" xr3:uid="{4760C3A6-216D-4C41-8656-76B688838CF0}" name="Manquants 3__réf/qté manque/délai/Fnr ou Of si UP1" dataDxfId="51"/>
    <tableColumn id="54" xr3:uid="{0E278D53-51ED-4186-ABC5-15B1070881A4}" name="Info client" dataDxfId="50"/>
    <tableColumn id="55" xr3:uid="{F3043F41-ED2D-4B02-9E40-88C1824B3649}" name="N°_Projet" dataDxfId="49"/>
    <tableColumn id="56" xr3:uid="{AAF2C17C-31FD-4AB2-B209-608ED09D8347}" name="REF TIGES" dataDxfId="48"/>
    <tableColumn id="57" xr3:uid="{DA531188-B410-465F-9E0C-B60FF4FE1792}" name="REF CORPS" dataDxfId="47"/>
    <tableColumn id="58" xr3:uid="{24D8AF80-7209-4816-B8B4-CCD0EBFA18E0}" name="Client1" dataDxfId="46"/>
    <tableColumn id="59" xr3:uid="{70545AE9-F0F8-42F5-9AB0-E15016F14D4D}" name="Qté1" dataDxfId="45"/>
    <tableColumn id="60" xr3:uid="{74164843-A4B5-4BFC-A584-821472C2FD42}" name="Ø tige1" dataDxfId="44"/>
    <tableColumn id="61" xr3:uid="{4707269C-3FE5-43CC-8E93-883DEAD032B0}" name="Ø alésage fût" dataDxfId="43"/>
    <tableColumn id="62" xr3:uid="{D9B471F9-E5FD-40F5-BF64-E7D02D6930EB}" name="UP" dataDxfId="42"/>
    <tableColumn id="63" xr3:uid="{057103EC-A54C-4DEC-B9E2-E89FA68E5126}" name="Appel montage" dataDxfId="41"/>
    <tableColumn id="64" xr3:uid="{B1F0219B-29BB-49D3-800D-BD7E9F498378}" name="Relance" dataDxfId="40"/>
    <tableColumn id="65" xr3:uid="{BCA12657-C081-4A00-B432-4AEBA64DF95F}" name="Corps à l'hélium" dataDxfId="39"/>
    <tableColumn id="66" xr3:uid="{ACE13C3F-23D5-4626-AB17-14BB4CC97542}" name="Tiges finies" dataDxfId="38"/>
    <tableColumn id="67" xr3:uid="{6C7AAF94-C59E-4F87-B100-5863EB539B03}" name="-" dataDxfId="37"/>
    <tableColumn id="68" xr3:uid="{A326B248-2127-4D43-9627-862E3F7C5174}" name="REF Vérin" dataDxfId="36"/>
    <tableColumn id="69" xr3:uid="{CDA7632D-8B01-4F7E-B758-3DA8966EB762}" name="F70" dataDxfId="35"/>
    <tableColumn id="70" xr3:uid="{410027E6-0BA1-4D25-B6AF-7DF345A9DADE}" name="Manque 1" dataDxfId="34"/>
    <tableColumn id="71" xr3:uid="{D5D3E012-741F-4B0C-8039-990B3C41D6DD}" name="Qté manquante" dataDxfId="33"/>
    <tableColumn id="72" xr3:uid="{8F4725E0-03C6-4F8C-8F19-7E572433693F}" name="délai" dataDxfId="32"/>
    <tableColumn id="73" xr3:uid="{0F9F5798-768E-42E5-9C94-71307926380C}" name="fournisseur" dataDxfId="31"/>
    <tableColumn id="74" xr3:uid="{5394AB41-94CC-4C5F-9950-093D744EDE3B}" name="Manque 2" dataDxfId="30"/>
    <tableColumn id="75" xr3:uid="{51530F22-E68C-45EF-BAAC-C4F1254D0005}" name="Qté manquante1" dataDxfId="29"/>
    <tableColumn id="76" xr3:uid="{BCB1A3EA-45CD-4B6D-854F-C696A69F452A}" name="délai1" dataDxfId="28"/>
    <tableColumn id="77" xr3:uid="{4DBC3AC0-BFA1-4500-8073-38FB9621D0DC}" name="fournisseur1" dataDxfId="27"/>
    <tableColumn id="78" xr3:uid="{3ED66B2C-63D2-4CAD-A61C-C8CDAC043EF4}" name="Manque 3" dataDxfId="26"/>
    <tableColumn id="79" xr3:uid="{3F47AC68-0865-4791-9D5D-F62CBF01B587}" name="Qté manquante2" dataDxfId="25"/>
    <tableColumn id="80" xr3:uid="{066FAC11-D7AC-474C-8F85-C0A0D7EED762}" name="délai2" dataDxfId="24"/>
    <tableColumn id="81" xr3:uid="{B4F927DD-0CEA-4049-A7F4-BF22A5F6FEC1}" name="fournisseur2" dataDxfId="23"/>
    <tableColumn id="82" xr3:uid="{EEBA86B6-1FE0-4298-89C8-87818C7F8FA5}" name="CORPS1" dataDxfId="22"/>
    <tableColumn id="83" xr3:uid="{3E64A812-0C47-4156-87B4-A59BD6149EF6}" name="TIGES1" dataDxfId="21"/>
    <tableColumn id="84" xr3:uid="{CFEFD663-E0EB-4F47-A5EB-494EA18EAD99}" name="CPTS" dataDxfId="20"/>
    <tableColumn id="85" xr3:uid="{EF8C0466-2F4B-4568-BE1E-1A95BEBA7623}" name="MONTAGE " dataDxfId="19"/>
    <tableColumn id="86" xr3:uid="{04941B2F-38A0-4D92-93CB-0C325C17C881}" name="COMMENTAIRES1" dataDxfId="18"/>
    <tableColumn id="87" xr3:uid="{1C0FF828-F051-4AED-AC3F-6B5F9CC833E1}" name="Livraison C/T" dataDxfId="17"/>
    <tableColumn id="88" xr3:uid="{03DA2C7D-CBF4-4BE7-9A66-F763FECEB4B2}" name="index" dataDxfId="2"/>
    <tableColumn id="89" xr3:uid="{B58D9B29-2D7A-4900-9D05-3D86CEC57865}" name="Décision" dataDxfId="1">
      <calculatedColumnFormula>VLOOKUP(Tableau1[[#This Row],[Projet]],Tableau2[],2,0)</calculatedColumnFormula>
    </tableColumn>
    <tableColumn id="90" xr3:uid="{6706A0EC-ADE3-4733-9556-6376262C6319}" name="Date prise en compte" dataDxfId="0">
      <calculatedColumnFormula>VLOOKUP(Tableau1[[#This Row],[Projet]],Tableau2[],3,0)</calculatedColumnFormula>
    </tableColumn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F0DFFD-1CE0-43CF-925B-74540928AD01}" name="Tableau2" displayName="Tableau2" ref="A1:J2" totalsRowShown="0" headerRowDxfId="4" dataDxfId="3">
  <autoFilter ref="A1:J2" xr:uid="{7B833057-DDD7-4719-96E9-77919C4DFA73}"/>
  <tableColumns count="10">
    <tableColumn id="1" xr3:uid="{2DEBF2DC-0A3E-4E24-AFC9-CA8AD25256ED}" name="PROJET" dataDxfId="14"/>
    <tableColumn id="2" xr3:uid="{F0C76EF4-078E-4230-8618-B7C89C41C575}" name="Décision" dataDxfId="13"/>
    <tableColumn id="3" xr3:uid="{C293B313-B6E3-4C16-951E-223423B3BE9D}" name="Date prise en compte" dataDxfId="12"/>
    <tableColumn id="4" xr3:uid="{29F34AB6-7D6E-425E-B81F-8DB3AF658A31}" name="Fût" dataDxfId="11"/>
    <tableColumn id="5" xr3:uid="{746F4C36-2B6B-48FF-BE85-C142AA33C458}" name="Corps2" dataDxfId="10"/>
    <tableColumn id="6" xr3:uid="{232C3A31-98AB-414C-A2C6-00D0DEDDCE49}" name="Composants  Corps" dataDxfId="9"/>
    <tableColumn id="7" xr3:uid="{9D515C6D-8D2A-475F-BFB8-FE30E56FF39D}" name="Tiges3" dataDxfId="8"/>
    <tableColumn id="8" xr3:uid="{050B9E02-B18B-4625-B9E4-A3782B4FFE33}" name="Composants Tiges" dataDxfId="7"/>
    <tableColumn id="9" xr3:uid="{24557E49-49D9-48C2-A241-CC7DA88D008F}" name="Dossier" dataDxfId="6"/>
    <tableColumn id="10" xr3:uid="{2C920785-C8B2-4D0C-8A3E-FFF93695D660}" name="Avancement" dataDxfId="5"/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L9"/>
  <sheetViews>
    <sheetView tabSelected="1" zoomScale="85" zoomScaleNormal="85" workbookViewId="0">
      <selection activeCell="CO2" sqref="CO2"/>
    </sheetView>
  </sheetViews>
  <sheetFormatPr baseColWidth="10" defaultRowHeight="14.4" x14ac:dyDescent="0.3"/>
  <cols>
    <col min="2" max="2" width="26.6640625" customWidth="1"/>
    <col min="4" max="4" width="15.109375" customWidth="1"/>
    <col min="5" max="5" width="20.88671875" customWidth="1"/>
    <col min="6" max="6" width="16.44140625" hidden="1" customWidth="1"/>
    <col min="7" max="9" width="0" hidden="1" customWidth="1"/>
    <col min="10" max="10" width="13.21875" hidden="1" customWidth="1"/>
    <col min="11" max="13" width="0" hidden="1" customWidth="1"/>
    <col min="14" max="14" width="13.88671875" hidden="1" customWidth="1"/>
    <col min="15" max="15" width="0" hidden="1" customWidth="1"/>
    <col min="16" max="16" width="12.44140625" hidden="1" customWidth="1"/>
    <col min="17" max="17" width="13.6640625" hidden="1" customWidth="1"/>
    <col min="18" max="22" width="0" hidden="1" customWidth="1"/>
    <col min="23" max="23" width="19.109375" hidden="1" customWidth="1"/>
    <col min="24" max="24" width="0" hidden="1" customWidth="1"/>
    <col min="25" max="25" width="13.109375" hidden="1" customWidth="1"/>
    <col min="26" max="26" width="0" hidden="1" customWidth="1"/>
    <col min="27" max="27" width="13.44140625" hidden="1" customWidth="1"/>
    <col min="28" max="30" width="0" hidden="1" customWidth="1"/>
    <col min="31" max="31" width="11.88671875" hidden="1" customWidth="1"/>
    <col min="32" max="32" width="0" hidden="1" customWidth="1"/>
    <col min="33" max="33" width="11.88671875" hidden="1" customWidth="1"/>
    <col min="34" max="34" width="13" hidden="1" customWidth="1"/>
    <col min="35" max="35" width="0" hidden="1" customWidth="1"/>
    <col min="36" max="36" width="19.77734375" hidden="1" customWidth="1"/>
    <col min="37" max="37" width="16.33203125" hidden="1" customWidth="1"/>
    <col min="38" max="38" width="20.44140625" hidden="1" customWidth="1"/>
    <col min="39" max="39" width="13.33203125" hidden="1" customWidth="1"/>
    <col min="40" max="40" width="18.44140625" hidden="1" customWidth="1"/>
    <col min="41" max="41" width="0" hidden="1" customWidth="1"/>
    <col min="42" max="42" width="16" hidden="1" customWidth="1"/>
    <col min="43" max="43" width="13.21875" hidden="1" customWidth="1"/>
    <col min="44" max="44" width="0" hidden="1" customWidth="1"/>
    <col min="45" max="45" width="15.33203125" hidden="1" customWidth="1"/>
    <col min="46" max="46" width="13.109375" hidden="1" customWidth="1"/>
    <col min="47" max="47" width="0" hidden="1" customWidth="1"/>
    <col min="48" max="48" width="17.44140625" hidden="1" customWidth="1"/>
    <col min="49" max="49" width="15.109375" hidden="1" customWidth="1"/>
    <col min="50" max="50" width="0" hidden="1" customWidth="1"/>
    <col min="51" max="53" width="48.5546875" hidden="1" customWidth="1"/>
    <col min="54" max="56" width="0" hidden="1" customWidth="1"/>
    <col min="57" max="57" width="12" hidden="1" customWidth="1"/>
    <col min="58" max="60" width="0" hidden="1" customWidth="1"/>
    <col min="61" max="61" width="13.77734375" hidden="1" customWidth="1"/>
    <col min="62" max="62" width="0" hidden="1" customWidth="1"/>
    <col min="63" max="63" width="15.77734375" hidden="1" customWidth="1"/>
    <col min="64" max="64" width="0" hidden="1" customWidth="1"/>
    <col min="65" max="65" width="16.21875" hidden="1" customWidth="1"/>
    <col min="66" max="66" width="12" hidden="1" customWidth="1"/>
    <col min="67" max="70" width="0" hidden="1" customWidth="1"/>
    <col min="71" max="71" width="16.109375" hidden="1" customWidth="1"/>
    <col min="72" max="72" width="0" hidden="1" customWidth="1"/>
    <col min="73" max="73" width="12.33203125" hidden="1" customWidth="1"/>
    <col min="74" max="74" width="0" hidden="1" customWidth="1"/>
    <col min="75" max="75" width="17.109375" hidden="1" customWidth="1"/>
    <col min="76" max="76" width="0" hidden="1" customWidth="1"/>
    <col min="77" max="77" width="13.33203125" hidden="1" customWidth="1"/>
    <col min="78" max="78" width="0" hidden="1" customWidth="1"/>
    <col min="79" max="79" width="17.109375" hidden="1" customWidth="1"/>
    <col min="80" max="80" width="0" hidden="1" customWidth="1"/>
    <col min="81" max="81" width="13.33203125" hidden="1" customWidth="1"/>
    <col min="82" max="84" width="0" hidden="1" customWidth="1"/>
    <col min="85" max="85" width="12.21875" hidden="1" customWidth="1"/>
    <col min="86" max="86" width="18.109375" hidden="1" customWidth="1"/>
    <col min="87" max="87" width="13.77734375" hidden="1" customWidth="1"/>
    <col min="89" max="89" width="14.5546875" customWidth="1"/>
    <col min="90" max="90" width="32.44140625" customWidth="1"/>
  </cols>
  <sheetData>
    <row r="1" spans="1:90" ht="24" thickBot="1" x14ac:dyDescent="0.35">
      <c r="A1" s="3" t="s">
        <v>0</v>
      </c>
      <c r="B1" s="4" t="s">
        <v>1</v>
      </c>
      <c r="C1" s="5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5" t="s">
        <v>12</v>
      </c>
      <c r="N1" s="4" t="s">
        <v>13</v>
      </c>
      <c r="O1" s="4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4" t="s">
        <v>19</v>
      </c>
      <c r="U1" s="4" t="s">
        <v>20</v>
      </c>
      <c r="V1" s="4" t="s">
        <v>21</v>
      </c>
      <c r="W1" s="4" t="s">
        <v>22</v>
      </c>
      <c r="X1" s="5" t="s">
        <v>23</v>
      </c>
      <c r="Y1" s="4" t="s">
        <v>24</v>
      </c>
      <c r="Z1" s="4" t="s">
        <v>25</v>
      </c>
      <c r="AA1" s="4" t="s">
        <v>26</v>
      </c>
      <c r="AB1" s="4" t="s">
        <v>27</v>
      </c>
      <c r="AC1" s="4" t="s">
        <v>28</v>
      </c>
      <c r="AD1" s="4" t="s">
        <v>29</v>
      </c>
      <c r="AE1" s="4" t="s">
        <v>30</v>
      </c>
      <c r="AF1" s="4" t="s">
        <v>31</v>
      </c>
      <c r="AG1" s="4" t="s">
        <v>32</v>
      </c>
      <c r="AH1" s="4" t="s">
        <v>33</v>
      </c>
      <c r="AI1" s="4" t="s">
        <v>34</v>
      </c>
      <c r="AJ1" s="4" t="s">
        <v>35</v>
      </c>
      <c r="AK1" s="4" t="s">
        <v>36</v>
      </c>
      <c r="AL1" s="4" t="s">
        <v>37</v>
      </c>
      <c r="AM1" s="4" t="s">
        <v>38</v>
      </c>
      <c r="AN1" s="4" t="s">
        <v>39</v>
      </c>
      <c r="AO1" s="5" t="s">
        <v>40</v>
      </c>
      <c r="AP1" s="4" t="s">
        <v>41</v>
      </c>
      <c r="AQ1" s="4" t="s">
        <v>42</v>
      </c>
      <c r="AR1" s="4" t="s">
        <v>43</v>
      </c>
      <c r="AS1" s="4" t="s">
        <v>44</v>
      </c>
      <c r="AT1" s="4" t="s">
        <v>45</v>
      </c>
      <c r="AU1" s="4" t="s">
        <v>46</v>
      </c>
      <c r="AV1" s="4" t="s">
        <v>47</v>
      </c>
      <c r="AW1" s="4" t="s">
        <v>48</v>
      </c>
      <c r="AX1" s="4" t="s">
        <v>49</v>
      </c>
      <c r="AY1" s="4" t="s">
        <v>50</v>
      </c>
      <c r="AZ1" s="4" t="s">
        <v>51</v>
      </c>
      <c r="BA1" s="4" t="s">
        <v>52</v>
      </c>
      <c r="BB1" s="4" t="s">
        <v>53</v>
      </c>
      <c r="BC1" s="4" t="s">
        <v>54</v>
      </c>
      <c r="BD1" s="4" t="s">
        <v>55</v>
      </c>
      <c r="BE1" s="4" t="s">
        <v>56</v>
      </c>
      <c r="BF1" s="4" t="s">
        <v>57</v>
      </c>
      <c r="BG1" s="4" t="s">
        <v>58</v>
      </c>
      <c r="BH1" s="4" t="s">
        <v>59</v>
      </c>
      <c r="BI1" s="4" t="s">
        <v>60</v>
      </c>
      <c r="BJ1" s="4" t="s">
        <v>61</v>
      </c>
      <c r="BK1" s="4" t="s">
        <v>62</v>
      </c>
      <c r="BL1" s="4" t="s">
        <v>63</v>
      </c>
      <c r="BM1" s="4" t="s">
        <v>64</v>
      </c>
      <c r="BN1" s="4" t="s">
        <v>65</v>
      </c>
      <c r="BO1" s="4" t="s">
        <v>66</v>
      </c>
      <c r="BP1" s="4" t="s">
        <v>67</v>
      </c>
      <c r="BQ1" s="4" t="s">
        <v>68</v>
      </c>
      <c r="BR1" s="4" t="s">
        <v>69</v>
      </c>
      <c r="BS1" s="4" t="s">
        <v>70</v>
      </c>
      <c r="BT1" s="4" t="s">
        <v>71</v>
      </c>
      <c r="BU1" s="4" t="s">
        <v>72</v>
      </c>
      <c r="BV1" s="4" t="s">
        <v>73</v>
      </c>
      <c r="BW1" s="4" t="s">
        <v>74</v>
      </c>
      <c r="BX1" s="4" t="s">
        <v>75</v>
      </c>
      <c r="BY1" s="4" t="s">
        <v>76</v>
      </c>
      <c r="BZ1" s="4" t="s">
        <v>77</v>
      </c>
      <c r="CA1" s="4" t="s">
        <v>78</v>
      </c>
      <c r="CB1" s="4" t="s">
        <v>79</v>
      </c>
      <c r="CC1" s="4" t="s">
        <v>80</v>
      </c>
      <c r="CD1" s="4" t="s">
        <v>81</v>
      </c>
      <c r="CE1" s="4" t="s">
        <v>82</v>
      </c>
      <c r="CF1" s="4" t="s">
        <v>83</v>
      </c>
      <c r="CG1" s="4" t="s">
        <v>84</v>
      </c>
      <c r="CH1" s="4" t="s">
        <v>85</v>
      </c>
      <c r="CI1" s="4" t="s">
        <v>86</v>
      </c>
      <c r="CJ1" s="6" t="s">
        <v>87</v>
      </c>
      <c r="CK1" s="7" t="s">
        <v>88</v>
      </c>
      <c r="CL1" s="8" t="s">
        <v>89</v>
      </c>
    </row>
    <row r="2" spans="1:90" ht="45.6" thickBot="1" x14ac:dyDescent="0.35">
      <c r="A2" s="1" t="s">
        <v>95</v>
      </c>
      <c r="B2" s="1">
        <v>30.1</v>
      </c>
      <c r="C2" s="1">
        <v>285848</v>
      </c>
      <c r="D2" s="1">
        <v>29.1</v>
      </c>
      <c r="E2" s="1">
        <v>29.4</v>
      </c>
      <c r="F2" s="1">
        <v>31.2</v>
      </c>
      <c r="G2" s="1" t="s">
        <v>96</v>
      </c>
      <c r="H2" s="1" t="s">
        <v>97</v>
      </c>
      <c r="I2" s="1" t="s">
        <v>98</v>
      </c>
      <c r="J2" s="1" t="s">
        <v>99</v>
      </c>
      <c r="K2" s="1" t="s">
        <v>100</v>
      </c>
      <c r="L2" s="1">
        <v>1</v>
      </c>
      <c r="M2" s="1" t="s">
        <v>101</v>
      </c>
      <c r="N2" s="1">
        <v>0</v>
      </c>
      <c r="O2" s="1">
        <v>0</v>
      </c>
      <c r="P2" s="1">
        <v>0</v>
      </c>
      <c r="Q2" s="1">
        <v>0</v>
      </c>
      <c r="R2" s="1">
        <v>0</v>
      </c>
      <c r="S2" s="1">
        <v>0</v>
      </c>
      <c r="T2" s="1">
        <v>0</v>
      </c>
      <c r="U2" s="1" t="s">
        <v>102</v>
      </c>
      <c r="V2" s="1">
        <v>0</v>
      </c>
      <c r="W2" s="1">
        <v>1830.5</v>
      </c>
      <c r="X2" s="1" t="s">
        <v>103</v>
      </c>
      <c r="Y2" s="1">
        <v>0</v>
      </c>
      <c r="Z2" s="1">
        <v>0</v>
      </c>
      <c r="AA2" s="1">
        <v>0</v>
      </c>
      <c r="AB2" s="1">
        <v>0</v>
      </c>
      <c r="AC2" s="1">
        <v>0</v>
      </c>
      <c r="AD2" s="1" t="s">
        <v>102</v>
      </c>
      <c r="AE2" s="1">
        <v>0</v>
      </c>
      <c r="AF2" s="1">
        <v>0</v>
      </c>
      <c r="AG2" s="1">
        <v>0</v>
      </c>
      <c r="AH2" s="1">
        <v>0</v>
      </c>
      <c r="AI2" s="1">
        <v>0</v>
      </c>
      <c r="AJ2" s="1">
        <v>1830.5</v>
      </c>
      <c r="AK2" s="1">
        <v>1830.5</v>
      </c>
      <c r="AL2" s="1" t="s">
        <v>104</v>
      </c>
      <c r="AM2" s="1">
        <v>0</v>
      </c>
      <c r="AN2" s="1">
        <v>30.5</v>
      </c>
      <c r="AO2" s="1">
        <v>27306</v>
      </c>
      <c r="AP2" s="1">
        <v>0</v>
      </c>
      <c r="AQ2" s="1">
        <v>0</v>
      </c>
      <c r="AR2" s="1">
        <v>0</v>
      </c>
      <c r="AS2" s="1" t="s">
        <v>105</v>
      </c>
      <c r="AT2" s="1">
        <v>0</v>
      </c>
      <c r="AU2" s="1">
        <v>0</v>
      </c>
      <c r="AV2" s="1" t="s">
        <v>97</v>
      </c>
      <c r="AW2" s="1" t="s">
        <v>106</v>
      </c>
      <c r="AX2" s="1">
        <v>0</v>
      </c>
      <c r="AY2" s="1" t="s">
        <v>107</v>
      </c>
      <c r="AZ2" s="1" t="s">
        <v>107</v>
      </c>
      <c r="BA2" s="1" t="s">
        <v>107</v>
      </c>
      <c r="BB2" s="1" t="s">
        <v>108</v>
      </c>
      <c r="BC2" s="1">
        <v>285848</v>
      </c>
      <c r="BD2" s="1" t="s">
        <v>101</v>
      </c>
      <c r="BE2" s="1" t="s">
        <v>103</v>
      </c>
      <c r="BF2" s="1" t="s">
        <v>100</v>
      </c>
      <c r="BG2" s="1">
        <v>1</v>
      </c>
      <c r="BH2" s="1">
        <v>0</v>
      </c>
      <c r="BI2" s="1">
        <v>0</v>
      </c>
      <c r="BJ2" s="1" t="s">
        <v>98</v>
      </c>
      <c r="BK2" s="1">
        <v>30.5</v>
      </c>
      <c r="BL2" s="1" t="s">
        <v>95</v>
      </c>
      <c r="BM2" s="1">
        <v>0</v>
      </c>
      <c r="BN2" s="1">
        <v>1830.5</v>
      </c>
      <c r="BO2" s="1">
        <v>0</v>
      </c>
      <c r="BP2" s="1">
        <v>27306</v>
      </c>
      <c r="BQ2" s="1">
        <v>0</v>
      </c>
      <c r="BR2" s="1" t="s">
        <v>107</v>
      </c>
      <c r="BS2" s="1" t="s">
        <v>107</v>
      </c>
      <c r="BT2" s="1" t="s">
        <v>107</v>
      </c>
      <c r="BU2" s="1" t="s">
        <v>107</v>
      </c>
      <c r="BV2" s="1" t="s">
        <v>107</v>
      </c>
      <c r="BW2" s="1" t="s">
        <v>107</v>
      </c>
      <c r="BX2" s="1" t="s">
        <v>107</v>
      </c>
      <c r="BY2" s="1" t="s">
        <v>107</v>
      </c>
      <c r="BZ2" s="1" t="s">
        <v>107</v>
      </c>
      <c r="CA2" s="1" t="s">
        <v>107</v>
      </c>
      <c r="CB2" s="1" t="s">
        <v>107</v>
      </c>
      <c r="CC2" s="1" t="s">
        <v>107</v>
      </c>
      <c r="CD2" s="1">
        <v>0</v>
      </c>
      <c r="CE2" s="1">
        <v>0</v>
      </c>
      <c r="CF2" s="1">
        <v>0</v>
      </c>
      <c r="CG2" s="1">
        <v>0</v>
      </c>
      <c r="CH2" s="1">
        <v>0</v>
      </c>
      <c r="CI2" s="1">
        <v>30.5</v>
      </c>
      <c r="CJ2" s="1"/>
      <c r="CK2" s="15" t="e">
        <f>VLOOKUP(Tableau1[[#This Row],[Projet]],Tableau2[],2,0)</f>
        <v>#N/A</v>
      </c>
      <c r="CL2" s="15" t="e">
        <f>VLOOKUP(Tableau1[[#This Row],[Projet]],Tableau2[],3,0)</f>
        <v>#N/A</v>
      </c>
    </row>
    <row r="3" spans="1:90" ht="45.6" thickBot="1" x14ac:dyDescent="0.35">
      <c r="A3" s="1" t="s">
        <v>95</v>
      </c>
      <c r="B3" s="1">
        <v>0</v>
      </c>
      <c r="C3" s="1">
        <v>287932</v>
      </c>
      <c r="D3" s="1">
        <v>30.1</v>
      </c>
      <c r="E3" s="1">
        <v>0</v>
      </c>
      <c r="F3" s="1">
        <v>32.200000000000003</v>
      </c>
      <c r="G3" s="1">
        <v>0</v>
      </c>
      <c r="H3" s="1" t="s">
        <v>97</v>
      </c>
      <c r="I3" s="1" t="s">
        <v>109</v>
      </c>
      <c r="J3" s="1" t="s">
        <v>110</v>
      </c>
      <c r="K3" s="1" t="s">
        <v>100</v>
      </c>
      <c r="L3" s="1">
        <v>15</v>
      </c>
      <c r="M3" s="1" t="s">
        <v>111</v>
      </c>
      <c r="N3" s="1">
        <v>0</v>
      </c>
      <c r="O3" s="1">
        <v>0</v>
      </c>
      <c r="P3" s="1">
        <v>0</v>
      </c>
      <c r="Q3" s="1">
        <v>0</v>
      </c>
      <c r="R3" s="1">
        <v>0</v>
      </c>
      <c r="S3" s="1">
        <v>0</v>
      </c>
      <c r="T3" s="1">
        <v>0</v>
      </c>
      <c r="U3" s="1">
        <v>0</v>
      </c>
      <c r="V3" s="1">
        <v>0</v>
      </c>
      <c r="W3" s="1">
        <v>1832.1</v>
      </c>
      <c r="X3" s="1" t="s">
        <v>112</v>
      </c>
      <c r="Y3" s="1">
        <v>0</v>
      </c>
      <c r="Z3" s="1">
        <v>0</v>
      </c>
      <c r="AA3" s="1">
        <v>0</v>
      </c>
      <c r="AB3" s="1">
        <v>0</v>
      </c>
      <c r="AC3" s="1">
        <v>0</v>
      </c>
      <c r="AD3" s="1">
        <v>0</v>
      </c>
      <c r="AE3" s="1">
        <v>0</v>
      </c>
      <c r="AF3" s="1">
        <v>0</v>
      </c>
      <c r="AG3" s="1">
        <v>0</v>
      </c>
      <c r="AH3" s="1">
        <v>0</v>
      </c>
      <c r="AI3" s="1">
        <v>0</v>
      </c>
      <c r="AJ3" s="1">
        <v>1831.5</v>
      </c>
      <c r="AK3" s="1">
        <v>1832.1</v>
      </c>
      <c r="AL3" s="1">
        <v>0</v>
      </c>
      <c r="AM3" s="1">
        <v>0</v>
      </c>
      <c r="AN3" s="1">
        <v>31.3</v>
      </c>
      <c r="AO3" s="1">
        <v>26477</v>
      </c>
      <c r="AP3" s="1">
        <v>0</v>
      </c>
      <c r="AQ3" s="1">
        <v>0</v>
      </c>
      <c r="AR3" s="1">
        <v>0</v>
      </c>
      <c r="AS3" s="1" t="s">
        <v>113</v>
      </c>
      <c r="AT3" s="1">
        <v>0</v>
      </c>
      <c r="AU3" s="1">
        <v>0</v>
      </c>
      <c r="AV3" s="1" t="s">
        <v>113</v>
      </c>
      <c r="AW3" s="1">
        <v>0</v>
      </c>
      <c r="AX3" s="1">
        <v>0</v>
      </c>
      <c r="AY3" s="1" t="s">
        <v>107</v>
      </c>
      <c r="AZ3" s="1" t="s">
        <v>107</v>
      </c>
      <c r="BA3" s="1" t="s">
        <v>107</v>
      </c>
      <c r="BB3" s="1" t="s">
        <v>107</v>
      </c>
      <c r="BC3" s="1">
        <v>287932</v>
      </c>
      <c r="BD3" s="1" t="s">
        <v>111</v>
      </c>
      <c r="BE3" s="1" t="s">
        <v>112</v>
      </c>
      <c r="BF3" s="1" t="s">
        <v>100</v>
      </c>
      <c r="BG3" s="1">
        <v>15</v>
      </c>
      <c r="BH3" s="1">
        <v>0</v>
      </c>
      <c r="BI3" s="1">
        <v>0</v>
      </c>
      <c r="BJ3" s="1" t="s">
        <v>109</v>
      </c>
      <c r="BK3" s="1">
        <v>31.5</v>
      </c>
      <c r="BL3" s="1" t="s">
        <v>95</v>
      </c>
      <c r="BM3" s="1">
        <v>0</v>
      </c>
      <c r="BN3" s="1">
        <v>1832.1</v>
      </c>
      <c r="BO3" s="1">
        <v>0</v>
      </c>
      <c r="BP3" s="1">
        <v>26477</v>
      </c>
      <c r="BQ3" s="1">
        <v>0</v>
      </c>
      <c r="BR3" s="1" t="s">
        <v>107</v>
      </c>
      <c r="BS3" s="1" t="s">
        <v>107</v>
      </c>
      <c r="BT3" s="1" t="s">
        <v>107</v>
      </c>
      <c r="BU3" s="1" t="s">
        <v>107</v>
      </c>
      <c r="BV3" s="1" t="s">
        <v>107</v>
      </c>
      <c r="BW3" s="1" t="s">
        <v>107</v>
      </c>
      <c r="BX3" s="1" t="s">
        <v>107</v>
      </c>
      <c r="BY3" s="1" t="s">
        <v>107</v>
      </c>
      <c r="BZ3" s="1" t="s">
        <v>107</v>
      </c>
      <c r="CA3" s="1" t="s">
        <v>107</v>
      </c>
      <c r="CB3" s="1" t="s">
        <v>107</v>
      </c>
      <c r="CC3" s="1" t="s">
        <v>107</v>
      </c>
      <c r="CD3" s="1">
        <v>0</v>
      </c>
      <c r="CE3" s="1">
        <v>0</v>
      </c>
      <c r="CF3" s="1">
        <v>0</v>
      </c>
      <c r="CG3" s="1">
        <v>0</v>
      </c>
      <c r="CH3" s="1">
        <v>0</v>
      </c>
      <c r="CI3" s="1">
        <v>31.5</v>
      </c>
      <c r="CJ3" s="1"/>
      <c r="CK3" s="15" t="str">
        <f>VLOOKUP(Tableau1[[#This Row],[Projet]],Tableau2[],2,0)</f>
        <v>Poursuite du Projet</v>
      </c>
      <c r="CL3" s="16">
        <f>VLOOKUP(Tableau1[[#This Row],[Projet]],Tableau2[],3,0)</f>
        <v>43333</v>
      </c>
    </row>
    <row r="4" spans="1:90" ht="45.6" thickBot="1" x14ac:dyDescent="0.35">
      <c r="A4" s="1" t="s">
        <v>95</v>
      </c>
      <c r="B4" s="1">
        <v>32.299999999999997</v>
      </c>
      <c r="C4" s="1">
        <v>291964</v>
      </c>
      <c r="D4" s="1">
        <v>31.3</v>
      </c>
      <c r="E4" s="1">
        <v>32.1</v>
      </c>
      <c r="F4" s="1">
        <v>34.299999999999997</v>
      </c>
      <c r="G4" s="1">
        <v>0</v>
      </c>
      <c r="H4" s="1" t="s">
        <v>114</v>
      </c>
      <c r="I4" s="1" t="s">
        <v>115</v>
      </c>
      <c r="J4" s="1" t="s">
        <v>116</v>
      </c>
      <c r="K4" s="1" t="s">
        <v>100</v>
      </c>
      <c r="L4" s="1">
        <v>1</v>
      </c>
      <c r="M4" s="1" t="s">
        <v>117</v>
      </c>
      <c r="N4" s="1">
        <v>0</v>
      </c>
      <c r="O4" s="1">
        <v>0</v>
      </c>
      <c r="P4" s="1">
        <v>0</v>
      </c>
      <c r="Q4" s="1">
        <v>0</v>
      </c>
      <c r="R4" s="1">
        <v>0</v>
      </c>
      <c r="S4" s="1">
        <v>0</v>
      </c>
      <c r="T4" s="1">
        <v>0</v>
      </c>
      <c r="U4" s="1">
        <v>0</v>
      </c>
      <c r="V4" s="1">
        <v>0</v>
      </c>
      <c r="W4" s="1">
        <v>1833.4</v>
      </c>
      <c r="X4" s="1" t="s">
        <v>118</v>
      </c>
      <c r="Y4" s="1">
        <v>0</v>
      </c>
      <c r="Z4" s="1">
        <v>0</v>
      </c>
      <c r="AA4" s="1">
        <v>0</v>
      </c>
      <c r="AB4" s="1">
        <v>0</v>
      </c>
      <c r="AC4" s="1">
        <v>0</v>
      </c>
      <c r="AD4" s="1">
        <v>0</v>
      </c>
      <c r="AE4" s="1">
        <v>0</v>
      </c>
      <c r="AF4" s="1">
        <v>0</v>
      </c>
      <c r="AG4" s="1">
        <v>0</v>
      </c>
      <c r="AH4" s="1">
        <v>0</v>
      </c>
      <c r="AI4" s="1">
        <v>0</v>
      </c>
      <c r="AJ4" s="1">
        <v>1834.1</v>
      </c>
      <c r="AK4" s="1">
        <v>1834.1</v>
      </c>
      <c r="AL4" s="1">
        <v>0</v>
      </c>
      <c r="AM4" s="1">
        <v>0</v>
      </c>
      <c r="AN4" s="1">
        <v>32.299999999999997</v>
      </c>
      <c r="AO4" s="1">
        <v>27311</v>
      </c>
      <c r="AP4" s="1">
        <v>0</v>
      </c>
      <c r="AQ4" s="1">
        <v>0</v>
      </c>
      <c r="AR4" s="1">
        <v>0</v>
      </c>
      <c r="AS4" s="1" t="s">
        <v>114</v>
      </c>
      <c r="AT4" s="1">
        <v>0</v>
      </c>
      <c r="AU4" s="1">
        <v>0</v>
      </c>
      <c r="AV4" s="1" t="s">
        <v>119</v>
      </c>
      <c r="AW4" s="1" t="s">
        <v>120</v>
      </c>
      <c r="AX4" s="1">
        <v>1</v>
      </c>
      <c r="AY4" s="1" t="s">
        <v>107</v>
      </c>
      <c r="AZ4" s="1" t="s">
        <v>107</v>
      </c>
      <c r="BA4" s="1" t="s">
        <v>107</v>
      </c>
      <c r="BB4" s="1" t="s">
        <v>102</v>
      </c>
      <c r="BC4" s="1">
        <v>291964</v>
      </c>
      <c r="BD4" s="1" t="s">
        <v>117</v>
      </c>
      <c r="BE4" s="1" t="s">
        <v>118</v>
      </c>
      <c r="BF4" s="1" t="s">
        <v>100</v>
      </c>
      <c r="BG4" s="1">
        <v>1</v>
      </c>
      <c r="BH4" s="1">
        <v>0</v>
      </c>
      <c r="BI4" s="1">
        <v>0</v>
      </c>
      <c r="BJ4" s="1" t="s">
        <v>115</v>
      </c>
      <c r="BK4" s="1">
        <v>34.1</v>
      </c>
      <c r="BL4" s="1" t="s">
        <v>95</v>
      </c>
      <c r="BM4" s="1">
        <v>0</v>
      </c>
      <c r="BN4" s="1">
        <v>1833.4</v>
      </c>
      <c r="BO4" s="1">
        <v>0</v>
      </c>
      <c r="BP4" s="1">
        <v>27311</v>
      </c>
      <c r="BQ4" s="1">
        <v>0</v>
      </c>
      <c r="BR4" s="1" t="s">
        <v>107</v>
      </c>
      <c r="BS4" s="1" t="s">
        <v>107</v>
      </c>
      <c r="BT4" s="1" t="s">
        <v>107</v>
      </c>
      <c r="BU4" s="1" t="s">
        <v>107</v>
      </c>
      <c r="BV4" s="1" t="s">
        <v>107</v>
      </c>
      <c r="BW4" s="1" t="s">
        <v>107</v>
      </c>
      <c r="BX4" s="1" t="s">
        <v>107</v>
      </c>
      <c r="BY4" s="1" t="s">
        <v>107</v>
      </c>
      <c r="BZ4" s="1" t="s">
        <v>107</v>
      </c>
      <c r="CA4" s="1" t="s">
        <v>107</v>
      </c>
      <c r="CB4" s="1" t="s">
        <v>107</v>
      </c>
      <c r="CC4" s="1" t="s">
        <v>107</v>
      </c>
      <c r="CD4" s="1">
        <v>0</v>
      </c>
      <c r="CE4" s="1">
        <v>0</v>
      </c>
      <c r="CF4" s="1">
        <v>0</v>
      </c>
      <c r="CG4" s="1">
        <v>0</v>
      </c>
      <c r="CH4" s="1">
        <v>0</v>
      </c>
      <c r="CI4" s="1">
        <v>34.1</v>
      </c>
      <c r="CJ4" s="1"/>
      <c r="CK4" s="15" t="e">
        <f>VLOOKUP(Tableau1[[#This Row],[Projet]],Tableau2[],2,0)</f>
        <v>#N/A</v>
      </c>
      <c r="CL4" s="16" t="e">
        <f>VLOOKUP(Tableau1[[#This Row],[Projet]],Tableau2[],3,0)</f>
        <v>#N/A</v>
      </c>
    </row>
    <row r="5" spans="1:90" ht="90.6" thickBot="1" x14ac:dyDescent="0.35">
      <c r="A5" s="1" t="s">
        <v>95</v>
      </c>
      <c r="B5" s="1">
        <v>32.4</v>
      </c>
      <c r="C5" s="1">
        <v>287982</v>
      </c>
      <c r="D5" s="1">
        <v>31.4</v>
      </c>
      <c r="E5" s="1">
        <v>32.200000000000003</v>
      </c>
      <c r="F5" s="1">
        <v>34.1</v>
      </c>
      <c r="G5" s="1" t="s">
        <v>121</v>
      </c>
      <c r="H5" s="1" t="s">
        <v>122</v>
      </c>
      <c r="I5" s="1" t="s">
        <v>123</v>
      </c>
      <c r="J5" s="1" t="s">
        <v>124</v>
      </c>
      <c r="K5" s="1" t="s">
        <v>100</v>
      </c>
      <c r="L5" s="1">
        <v>1</v>
      </c>
      <c r="M5" s="1" t="s">
        <v>125</v>
      </c>
      <c r="N5" s="1">
        <v>0</v>
      </c>
      <c r="O5" s="1">
        <v>0</v>
      </c>
      <c r="P5" s="1">
        <v>0</v>
      </c>
      <c r="Q5" s="1">
        <v>0</v>
      </c>
      <c r="R5" s="1">
        <v>0</v>
      </c>
      <c r="S5" s="1">
        <v>0</v>
      </c>
      <c r="T5" s="1">
        <v>0</v>
      </c>
      <c r="U5" s="1">
        <v>0</v>
      </c>
      <c r="V5" s="1">
        <v>0</v>
      </c>
      <c r="W5" s="1">
        <v>1834.2</v>
      </c>
      <c r="X5" s="1" t="s">
        <v>126</v>
      </c>
      <c r="Y5" s="1">
        <v>0</v>
      </c>
      <c r="Z5" s="1">
        <v>0</v>
      </c>
      <c r="AA5" s="1">
        <v>0</v>
      </c>
      <c r="AB5" s="1">
        <v>0</v>
      </c>
      <c r="AC5" s="1">
        <v>0</v>
      </c>
      <c r="AD5" s="1">
        <v>0</v>
      </c>
      <c r="AE5" s="1">
        <v>0</v>
      </c>
      <c r="AF5" s="1">
        <v>0</v>
      </c>
      <c r="AG5" s="1">
        <v>0</v>
      </c>
      <c r="AH5" s="1">
        <v>0</v>
      </c>
      <c r="AI5" s="1">
        <v>0</v>
      </c>
      <c r="AJ5" s="1">
        <v>1834.3</v>
      </c>
      <c r="AK5" s="1">
        <v>1834.3</v>
      </c>
      <c r="AL5" s="1" t="s">
        <v>127</v>
      </c>
      <c r="AM5" s="1">
        <v>0</v>
      </c>
      <c r="AN5" s="1">
        <v>34.200000000000003</v>
      </c>
      <c r="AO5" s="1">
        <v>27284</v>
      </c>
      <c r="AP5" s="1">
        <v>0</v>
      </c>
      <c r="AQ5" s="1">
        <v>0</v>
      </c>
      <c r="AR5" s="1">
        <v>0</v>
      </c>
      <c r="AS5" s="1" t="s">
        <v>119</v>
      </c>
      <c r="AT5" s="1">
        <v>0</v>
      </c>
      <c r="AU5" s="1">
        <v>0</v>
      </c>
      <c r="AV5" s="1" t="s">
        <v>119</v>
      </c>
      <c r="AW5" s="1" t="s">
        <v>128</v>
      </c>
      <c r="AX5" s="1">
        <v>3</v>
      </c>
      <c r="AY5" s="1" t="s">
        <v>107</v>
      </c>
      <c r="AZ5" s="1" t="s">
        <v>107</v>
      </c>
      <c r="BA5" s="1" t="s">
        <v>107</v>
      </c>
      <c r="BB5" s="1" t="s">
        <v>102</v>
      </c>
      <c r="BC5" s="1">
        <v>287982</v>
      </c>
      <c r="BD5" s="1" t="s">
        <v>125</v>
      </c>
      <c r="BE5" s="1" t="s">
        <v>126</v>
      </c>
      <c r="BF5" s="1" t="s">
        <v>100</v>
      </c>
      <c r="BG5" s="1">
        <v>1</v>
      </c>
      <c r="BH5" s="1">
        <v>0</v>
      </c>
      <c r="BI5" s="1">
        <v>0</v>
      </c>
      <c r="BJ5" s="1" t="s">
        <v>123</v>
      </c>
      <c r="BK5" s="1">
        <v>34.200000000000003</v>
      </c>
      <c r="BL5" s="1" t="s">
        <v>95</v>
      </c>
      <c r="BM5" s="1">
        <v>0</v>
      </c>
      <c r="BN5" s="1">
        <v>1834.2</v>
      </c>
      <c r="BO5" s="1">
        <v>0</v>
      </c>
      <c r="BP5" s="1">
        <v>27284</v>
      </c>
      <c r="BQ5" s="1">
        <v>0</v>
      </c>
      <c r="BR5" s="1" t="s">
        <v>107</v>
      </c>
      <c r="BS5" s="1" t="s">
        <v>107</v>
      </c>
      <c r="BT5" s="1" t="s">
        <v>107</v>
      </c>
      <c r="BU5" s="1" t="s">
        <v>107</v>
      </c>
      <c r="BV5" s="1" t="s">
        <v>107</v>
      </c>
      <c r="BW5" s="1" t="s">
        <v>107</v>
      </c>
      <c r="BX5" s="1" t="s">
        <v>107</v>
      </c>
      <c r="BY5" s="1" t="s">
        <v>107</v>
      </c>
      <c r="BZ5" s="1" t="s">
        <v>107</v>
      </c>
      <c r="CA5" s="1" t="s">
        <v>107</v>
      </c>
      <c r="CB5" s="1" t="s">
        <v>107</v>
      </c>
      <c r="CC5" s="1" t="s">
        <v>107</v>
      </c>
      <c r="CD5" s="1">
        <v>0</v>
      </c>
      <c r="CE5" s="1">
        <v>0</v>
      </c>
      <c r="CF5" s="1">
        <v>0</v>
      </c>
      <c r="CG5" s="1">
        <v>0</v>
      </c>
      <c r="CH5" s="1">
        <v>0</v>
      </c>
      <c r="CI5" s="1">
        <v>34.200000000000003</v>
      </c>
      <c r="CJ5" s="1"/>
      <c r="CK5" s="15" t="e">
        <f>VLOOKUP(Tableau1[[#This Row],[Projet]],Tableau2[],2,0)</f>
        <v>#N/A</v>
      </c>
      <c r="CL5" s="16" t="e">
        <f>VLOOKUP(Tableau1[[#This Row],[Projet]],Tableau2[],3,0)</f>
        <v>#N/A</v>
      </c>
    </row>
    <row r="6" spans="1:90" ht="60.6" thickBot="1" x14ac:dyDescent="0.35">
      <c r="A6" s="1" t="s">
        <v>95</v>
      </c>
      <c r="B6" s="1">
        <v>32.299999999999997</v>
      </c>
      <c r="C6" s="1">
        <v>287808</v>
      </c>
      <c r="D6" s="1">
        <v>31.3</v>
      </c>
      <c r="E6" s="1">
        <v>32.1</v>
      </c>
      <c r="F6" s="1">
        <v>34.5</v>
      </c>
      <c r="G6" s="1">
        <v>0</v>
      </c>
      <c r="H6" s="1" t="s">
        <v>129</v>
      </c>
      <c r="I6" s="1" t="s">
        <v>130</v>
      </c>
      <c r="J6" s="1" t="s">
        <v>131</v>
      </c>
      <c r="K6" s="1" t="s">
        <v>132</v>
      </c>
      <c r="L6" s="1">
        <v>16</v>
      </c>
      <c r="M6" s="1" t="s">
        <v>133</v>
      </c>
      <c r="N6" s="1">
        <v>0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>
        <v>0</v>
      </c>
      <c r="U6" s="1">
        <v>0</v>
      </c>
      <c r="V6" s="1">
        <v>0</v>
      </c>
      <c r="W6" s="1">
        <v>1834.2</v>
      </c>
      <c r="X6" s="1" t="s">
        <v>134</v>
      </c>
      <c r="Y6" s="1">
        <v>0</v>
      </c>
      <c r="Z6" s="1">
        <v>0</v>
      </c>
      <c r="AA6" s="1">
        <v>0</v>
      </c>
      <c r="AB6" s="1">
        <v>0</v>
      </c>
      <c r="AC6" s="1">
        <v>0</v>
      </c>
      <c r="AD6" s="1">
        <v>0</v>
      </c>
      <c r="AE6" s="1">
        <v>0</v>
      </c>
      <c r="AF6" s="1">
        <v>0</v>
      </c>
      <c r="AG6" s="1">
        <v>0</v>
      </c>
      <c r="AH6" s="1">
        <v>0</v>
      </c>
      <c r="AI6" s="1">
        <v>0</v>
      </c>
      <c r="AJ6" s="1">
        <v>1834.2</v>
      </c>
      <c r="AK6" s="1">
        <v>1834.2</v>
      </c>
      <c r="AL6" s="1">
        <v>0</v>
      </c>
      <c r="AM6" s="1">
        <v>0</v>
      </c>
      <c r="AN6" s="1">
        <v>34.200000000000003</v>
      </c>
      <c r="AO6" s="1">
        <v>27498</v>
      </c>
      <c r="AP6" s="1">
        <v>0</v>
      </c>
      <c r="AQ6" s="1">
        <v>0</v>
      </c>
      <c r="AR6" s="1">
        <v>0</v>
      </c>
      <c r="AS6" s="1" t="s">
        <v>119</v>
      </c>
      <c r="AT6" s="1">
        <v>0</v>
      </c>
      <c r="AU6" s="1">
        <v>0</v>
      </c>
      <c r="AV6" s="1" t="s">
        <v>135</v>
      </c>
      <c r="AW6" s="1" t="s">
        <v>136</v>
      </c>
      <c r="AX6" s="1">
        <v>0</v>
      </c>
      <c r="AY6" s="1" t="s">
        <v>107</v>
      </c>
      <c r="AZ6" s="1" t="s">
        <v>107</v>
      </c>
      <c r="BA6" s="1" t="s">
        <v>107</v>
      </c>
      <c r="BB6" s="1" t="s">
        <v>102</v>
      </c>
      <c r="BC6" s="1">
        <v>287808</v>
      </c>
      <c r="BD6" s="1" t="s">
        <v>133</v>
      </c>
      <c r="BE6" s="1" t="s">
        <v>134</v>
      </c>
      <c r="BF6" s="1" t="s">
        <v>132</v>
      </c>
      <c r="BG6" s="1">
        <v>16</v>
      </c>
      <c r="BH6" s="1">
        <v>0</v>
      </c>
      <c r="BI6" s="1">
        <v>0</v>
      </c>
      <c r="BJ6" s="1" t="s">
        <v>130</v>
      </c>
      <c r="BK6" s="1">
        <v>34.200000000000003</v>
      </c>
      <c r="BL6" s="1" t="s">
        <v>95</v>
      </c>
      <c r="BM6" s="1">
        <v>0</v>
      </c>
      <c r="BN6" s="1">
        <v>1834.2</v>
      </c>
      <c r="BO6" s="1">
        <v>0</v>
      </c>
      <c r="BP6" s="1">
        <v>27498</v>
      </c>
      <c r="BQ6" s="1">
        <v>0</v>
      </c>
      <c r="BR6" s="1" t="s">
        <v>107</v>
      </c>
      <c r="BS6" s="1" t="s">
        <v>107</v>
      </c>
      <c r="BT6" s="1" t="s">
        <v>107</v>
      </c>
      <c r="BU6" s="1" t="s">
        <v>107</v>
      </c>
      <c r="BV6" s="1" t="s">
        <v>107</v>
      </c>
      <c r="BW6" s="1" t="s">
        <v>107</v>
      </c>
      <c r="BX6" s="1" t="s">
        <v>107</v>
      </c>
      <c r="BY6" s="1" t="s">
        <v>107</v>
      </c>
      <c r="BZ6" s="1" t="s">
        <v>107</v>
      </c>
      <c r="CA6" s="1" t="s">
        <v>107</v>
      </c>
      <c r="CB6" s="1" t="s">
        <v>107</v>
      </c>
      <c r="CC6" s="1" t="s">
        <v>107</v>
      </c>
      <c r="CD6" s="1">
        <v>0</v>
      </c>
      <c r="CE6" s="1">
        <v>0</v>
      </c>
      <c r="CF6" s="1">
        <v>0</v>
      </c>
      <c r="CG6" s="1">
        <v>0</v>
      </c>
      <c r="CH6" s="1">
        <v>0</v>
      </c>
      <c r="CI6" s="1">
        <v>34.200000000000003</v>
      </c>
      <c r="CJ6" s="1"/>
      <c r="CK6" s="15" t="e">
        <f>VLOOKUP(Tableau1[[#This Row],[Projet]],Tableau2[],2,0)</f>
        <v>#N/A</v>
      </c>
      <c r="CL6" s="16" t="e">
        <f>VLOOKUP(Tableau1[[#This Row],[Projet]],Tableau2[],3,0)</f>
        <v>#N/A</v>
      </c>
    </row>
    <row r="7" spans="1:90" ht="150.6" thickBot="1" x14ac:dyDescent="0.35">
      <c r="A7" s="1" t="s">
        <v>95</v>
      </c>
      <c r="B7" s="1">
        <v>31.2</v>
      </c>
      <c r="C7" s="1">
        <v>288006</v>
      </c>
      <c r="D7" s="1">
        <v>30.2</v>
      </c>
      <c r="E7" s="1">
        <v>30.5</v>
      </c>
      <c r="F7" s="1">
        <v>33.200000000000003</v>
      </c>
      <c r="G7" s="1" t="s">
        <v>121</v>
      </c>
      <c r="H7" s="1" t="s">
        <v>137</v>
      </c>
      <c r="I7" s="1" t="s">
        <v>123</v>
      </c>
      <c r="J7" s="1" t="s">
        <v>138</v>
      </c>
      <c r="K7" s="1" t="s">
        <v>100</v>
      </c>
      <c r="L7" s="1">
        <v>6</v>
      </c>
      <c r="M7" s="1" t="s">
        <v>139</v>
      </c>
      <c r="N7" s="1">
        <v>0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0</v>
      </c>
      <c r="U7" s="1">
        <v>0</v>
      </c>
      <c r="V7" s="1">
        <v>0</v>
      </c>
      <c r="W7" s="1">
        <v>1833.1</v>
      </c>
      <c r="X7" s="1" t="s">
        <v>140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</v>
      </c>
      <c r="AE7" s="1">
        <v>0</v>
      </c>
      <c r="AF7" s="1">
        <v>0</v>
      </c>
      <c r="AG7" s="1">
        <v>0</v>
      </c>
      <c r="AH7" s="1">
        <v>0</v>
      </c>
      <c r="AI7" s="1">
        <v>0</v>
      </c>
      <c r="AJ7" s="1">
        <v>1834.2</v>
      </c>
      <c r="AK7" s="1">
        <v>1834.2</v>
      </c>
      <c r="AL7" s="1" t="s">
        <v>141</v>
      </c>
      <c r="AM7" s="1">
        <v>0</v>
      </c>
      <c r="AN7" s="1">
        <v>32.5</v>
      </c>
      <c r="AO7" s="1">
        <v>27290</v>
      </c>
      <c r="AP7" s="1">
        <v>0</v>
      </c>
      <c r="AQ7" s="1">
        <v>0</v>
      </c>
      <c r="AR7" s="1">
        <v>0</v>
      </c>
      <c r="AS7" s="1" t="s">
        <v>114</v>
      </c>
      <c r="AT7" s="1" t="s">
        <v>66</v>
      </c>
      <c r="AU7" s="1" t="s">
        <v>66</v>
      </c>
      <c r="AV7" s="1">
        <v>0</v>
      </c>
      <c r="AW7" s="1" t="s">
        <v>142</v>
      </c>
      <c r="AX7" s="1">
        <v>2</v>
      </c>
      <c r="AY7" s="1" t="s">
        <v>107</v>
      </c>
      <c r="AZ7" s="1" t="s">
        <v>107</v>
      </c>
      <c r="BA7" s="1" t="s">
        <v>107</v>
      </c>
      <c r="BB7" s="1" t="s">
        <v>102</v>
      </c>
      <c r="BC7" s="1">
        <v>288006</v>
      </c>
      <c r="BD7" s="1" t="s">
        <v>139</v>
      </c>
      <c r="BE7" s="1" t="s">
        <v>140</v>
      </c>
      <c r="BF7" s="1" t="s">
        <v>100</v>
      </c>
      <c r="BG7" s="1">
        <v>6</v>
      </c>
      <c r="BH7" s="1">
        <v>0</v>
      </c>
      <c r="BI7" s="1">
        <v>0</v>
      </c>
      <c r="BJ7" s="1" t="s">
        <v>123</v>
      </c>
      <c r="BK7" s="1">
        <v>34.200000000000003</v>
      </c>
      <c r="BL7" s="1" t="s">
        <v>95</v>
      </c>
      <c r="BM7" s="1">
        <v>0</v>
      </c>
      <c r="BN7" s="1">
        <v>1833.1</v>
      </c>
      <c r="BO7" s="1">
        <v>0</v>
      </c>
      <c r="BP7" s="1">
        <v>27290</v>
      </c>
      <c r="BQ7" s="1">
        <v>0</v>
      </c>
      <c r="BR7" s="1" t="s">
        <v>107</v>
      </c>
      <c r="BS7" s="1" t="s">
        <v>107</v>
      </c>
      <c r="BT7" s="1" t="s">
        <v>107</v>
      </c>
      <c r="BU7" s="1" t="s">
        <v>107</v>
      </c>
      <c r="BV7" s="1" t="s">
        <v>107</v>
      </c>
      <c r="BW7" s="1" t="s">
        <v>107</v>
      </c>
      <c r="BX7" s="1" t="s">
        <v>107</v>
      </c>
      <c r="BY7" s="1" t="s">
        <v>107</v>
      </c>
      <c r="BZ7" s="1" t="s">
        <v>107</v>
      </c>
      <c r="CA7" s="1" t="s">
        <v>107</v>
      </c>
      <c r="CB7" s="1" t="s">
        <v>107</v>
      </c>
      <c r="CC7" s="1" t="s">
        <v>107</v>
      </c>
      <c r="CD7" s="1">
        <v>0</v>
      </c>
      <c r="CE7" s="1">
        <v>0</v>
      </c>
      <c r="CF7" s="1">
        <v>0</v>
      </c>
      <c r="CG7" s="1">
        <v>0</v>
      </c>
      <c r="CH7" s="1">
        <v>0</v>
      </c>
      <c r="CI7" s="1">
        <v>34.200000000000003</v>
      </c>
      <c r="CJ7" s="1"/>
      <c r="CK7" s="15" t="e">
        <f>VLOOKUP(Tableau1[[#This Row],[Projet]],Tableau2[],2,0)</f>
        <v>#N/A</v>
      </c>
      <c r="CL7" s="16" t="e">
        <f>VLOOKUP(Tableau1[[#This Row],[Projet]],Tableau2[],3,0)</f>
        <v>#N/A</v>
      </c>
    </row>
    <row r="8" spans="1:90" ht="45.6" thickBot="1" x14ac:dyDescent="0.35">
      <c r="A8" s="1" t="s">
        <v>95</v>
      </c>
      <c r="B8" s="1">
        <v>31.5</v>
      </c>
      <c r="C8" s="1">
        <v>288036</v>
      </c>
      <c r="D8" s="1">
        <v>30.5</v>
      </c>
      <c r="E8" s="1">
        <v>31.3</v>
      </c>
      <c r="F8" s="1">
        <v>34.5</v>
      </c>
      <c r="G8" s="1" t="s">
        <v>121</v>
      </c>
      <c r="H8" s="1" t="s">
        <v>143</v>
      </c>
      <c r="I8" s="1" t="s">
        <v>123</v>
      </c>
      <c r="J8" s="1" t="s">
        <v>144</v>
      </c>
      <c r="K8" s="1" t="s">
        <v>100</v>
      </c>
      <c r="L8" s="1">
        <v>22</v>
      </c>
      <c r="M8" s="1" t="s">
        <v>145</v>
      </c>
      <c r="N8" s="1">
        <v>0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1834.2</v>
      </c>
      <c r="X8" s="1" t="s">
        <v>146</v>
      </c>
      <c r="Y8" s="1">
        <v>0</v>
      </c>
      <c r="Z8" s="1">
        <v>0</v>
      </c>
      <c r="AA8" s="1">
        <v>0</v>
      </c>
      <c r="AB8" s="1">
        <v>0</v>
      </c>
      <c r="AC8" s="1">
        <v>0</v>
      </c>
      <c r="AD8" s="1">
        <v>0</v>
      </c>
      <c r="AE8" s="1">
        <v>0</v>
      </c>
      <c r="AF8" s="1">
        <v>0</v>
      </c>
      <c r="AG8" s="1">
        <v>0</v>
      </c>
      <c r="AH8" s="1">
        <v>0</v>
      </c>
      <c r="AI8" s="1">
        <v>0</v>
      </c>
      <c r="AJ8" s="1">
        <v>1834.4</v>
      </c>
      <c r="AK8" s="1">
        <v>1834.4</v>
      </c>
      <c r="AL8" s="1">
        <v>0</v>
      </c>
      <c r="AM8" s="1">
        <v>0</v>
      </c>
      <c r="AN8" s="1">
        <v>34.299999999999997</v>
      </c>
      <c r="AO8" s="1">
        <v>27295</v>
      </c>
      <c r="AP8" s="1">
        <v>0</v>
      </c>
      <c r="AQ8" s="1">
        <v>0</v>
      </c>
      <c r="AR8" s="1">
        <v>0</v>
      </c>
      <c r="AS8" s="1" t="s">
        <v>147</v>
      </c>
      <c r="AT8" s="1">
        <v>0</v>
      </c>
      <c r="AU8" s="1">
        <v>0</v>
      </c>
      <c r="AV8" s="1" t="s">
        <v>135</v>
      </c>
      <c r="AW8" s="1">
        <v>0</v>
      </c>
      <c r="AX8" s="1">
        <v>0</v>
      </c>
      <c r="AY8" s="1" t="s">
        <v>107</v>
      </c>
      <c r="AZ8" s="1" t="s">
        <v>107</v>
      </c>
      <c r="BA8" s="1" t="s">
        <v>107</v>
      </c>
      <c r="BB8" s="1" t="s">
        <v>102</v>
      </c>
      <c r="BC8" s="1">
        <v>288036</v>
      </c>
      <c r="BD8" s="1" t="s">
        <v>145</v>
      </c>
      <c r="BE8" s="1" t="s">
        <v>146</v>
      </c>
      <c r="BF8" s="1" t="s">
        <v>100</v>
      </c>
      <c r="BG8" s="1">
        <v>22</v>
      </c>
      <c r="BH8" s="1">
        <v>0</v>
      </c>
      <c r="BI8" s="1">
        <v>0</v>
      </c>
      <c r="BJ8" s="1" t="s">
        <v>123</v>
      </c>
      <c r="BK8" s="1">
        <v>34.299999999999997</v>
      </c>
      <c r="BL8" s="1" t="s">
        <v>95</v>
      </c>
      <c r="BM8" s="1">
        <v>0</v>
      </c>
      <c r="BN8" s="1">
        <v>1834.2</v>
      </c>
      <c r="BO8" s="1">
        <v>0</v>
      </c>
      <c r="BP8" s="1">
        <v>27295</v>
      </c>
      <c r="BQ8" s="1">
        <v>0</v>
      </c>
      <c r="BR8" s="1" t="s">
        <v>107</v>
      </c>
      <c r="BS8" s="1" t="s">
        <v>107</v>
      </c>
      <c r="BT8" s="1" t="s">
        <v>107</v>
      </c>
      <c r="BU8" s="1" t="s">
        <v>107</v>
      </c>
      <c r="BV8" s="1" t="s">
        <v>107</v>
      </c>
      <c r="BW8" s="1" t="s">
        <v>107</v>
      </c>
      <c r="BX8" s="1" t="s">
        <v>107</v>
      </c>
      <c r="BY8" s="1" t="s">
        <v>107</v>
      </c>
      <c r="BZ8" s="1" t="s">
        <v>107</v>
      </c>
      <c r="CA8" s="1" t="s">
        <v>107</v>
      </c>
      <c r="CB8" s="1" t="s">
        <v>107</v>
      </c>
      <c r="CC8" s="1" t="s">
        <v>107</v>
      </c>
      <c r="CD8" s="1">
        <v>0</v>
      </c>
      <c r="CE8" s="1">
        <v>0</v>
      </c>
      <c r="CF8" s="1">
        <v>0</v>
      </c>
      <c r="CG8" s="1">
        <v>0</v>
      </c>
      <c r="CH8" s="1">
        <v>0</v>
      </c>
      <c r="CI8" s="1">
        <v>34.299999999999997</v>
      </c>
      <c r="CJ8" s="1"/>
      <c r="CK8" s="15" t="e">
        <f>VLOOKUP(Tableau1[[#This Row],[Projet]],Tableau2[],2,0)</f>
        <v>#N/A</v>
      </c>
      <c r="CL8" s="16" t="e">
        <f>VLOOKUP(Tableau1[[#This Row],[Projet]],Tableau2[],3,0)</f>
        <v>#N/A</v>
      </c>
    </row>
    <row r="9" spans="1:90" ht="45.6" thickBot="1" x14ac:dyDescent="0.35">
      <c r="A9" s="1" t="s">
        <v>95</v>
      </c>
      <c r="B9" s="1">
        <v>30.4</v>
      </c>
      <c r="C9" s="1">
        <v>287665</v>
      </c>
      <c r="D9" s="1">
        <v>29.4</v>
      </c>
      <c r="E9" s="1">
        <v>30.2</v>
      </c>
      <c r="F9" s="1">
        <v>32.5</v>
      </c>
      <c r="G9" s="1" t="s">
        <v>148</v>
      </c>
      <c r="H9" s="1" t="s">
        <v>147</v>
      </c>
      <c r="I9" s="1" t="s">
        <v>130</v>
      </c>
      <c r="J9" s="1" t="s">
        <v>149</v>
      </c>
      <c r="K9" s="1" t="s">
        <v>150</v>
      </c>
      <c r="L9" s="1">
        <v>5</v>
      </c>
      <c r="M9" s="1" t="s">
        <v>151</v>
      </c>
      <c r="N9" s="1" t="s">
        <v>152</v>
      </c>
      <c r="O9" s="1">
        <v>28</v>
      </c>
      <c r="P9" s="1" t="s">
        <v>153</v>
      </c>
      <c r="Q9" s="1">
        <v>0</v>
      </c>
      <c r="R9" s="1">
        <v>0</v>
      </c>
      <c r="S9" s="1">
        <v>6</v>
      </c>
      <c r="T9" s="1">
        <v>0</v>
      </c>
      <c r="U9" s="1" t="s">
        <v>102</v>
      </c>
      <c r="V9" s="1">
        <v>0</v>
      </c>
      <c r="W9" s="1">
        <v>0</v>
      </c>
      <c r="X9" s="1" t="s">
        <v>154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1835.1</v>
      </c>
      <c r="AK9" s="1">
        <v>0</v>
      </c>
      <c r="AL9" s="1">
        <v>0</v>
      </c>
      <c r="AM9" s="1">
        <v>0</v>
      </c>
      <c r="AN9" s="1">
        <v>31.4</v>
      </c>
      <c r="AO9" s="1">
        <v>26130</v>
      </c>
      <c r="AP9" s="1" t="s">
        <v>66</v>
      </c>
      <c r="AQ9" s="1" t="s">
        <v>66</v>
      </c>
      <c r="AR9" s="1">
        <v>0</v>
      </c>
      <c r="AS9" s="1">
        <v>0</v>
      </c>
      <c r="AT9" s="1" t="s">
        <v>66</v>
      </c>
      <c r="AU9" s="1" t="s">
        <v>66</v>
      </c>
      <c r="AV9" s="1">
        <v>0</v>
      </c>
      <c r="AW9" s="1">
        <v>0</v>
      </c>
      <c r="AX9" s="1">
        <v>0</v>
      </c>
      <c r="AY9" s="1" t="s">
        <v>155</v>
      </c>
      <c r="AZ9" s="1" t="s">
        <v>107</v>
      </c>
      <c r="BA9" s="1" t="s">
        <v>107</v>
      </c>
      <c r="BB9" s="1" t="s">
        <v>102</v>
      </c>
      <c r="BC9" s="1">
        <v>287665</v>
      </c>
      <c r="BD9" s="1" t="s">
        <v>151</v>
      </c>
      <c r="BE9" s="1" t="s">
        <v>154</v>
      </c>
      <c r="BF9" s="1" t="s">
        <v>150</v>
      </c>
      <c r="BG9" s="1">
        <v>5</v>
      </c>
      <c r="BH9" s="1">
        <v>28</v>
      </c>
      <c r="BI9" s="1">
        <v>0</v>
      </c>
      <c r="BJ9" s="1" t="s">
        <v>130</v>
      </c>
      <c r="BK9" s="1">
        <v>35.200000000000003</v>
      </c>
      <c r="BL9" s="1" t="s">
        <v>95</v>
      </c>
      <c r="BM9" s="1">
        <v>0</v>
      </c>
      <c r="BN9" s="1">
        <v>0</v>
      </c>
      <c r="BO9" s="1">
        <v>0</v>
      </c>
      <c r="BP9" s="1">
        <v>26130</v>
      </c>
      <c r="BQ9" s="1">
        <v>0</v>
      </c>
      <c r="BR9" s="1" t="s">
        <v>156</v>
      </c>
      <c r="BS9" s="1" t="s">
        <v>157</v>
      </c>
      <c r="BT9" s="1" t="s">
        <v>147</v>
      </c>
      <c r="BU9" s="1" t="s">
        <v>158</v>
      </c>
      <c r="BV9" s="1" t="s">
        <v>159</v>
      </c>
      <c r="BW9" s="1" t="s">
        <v>107</v>
      </c>
      <c r="BX9" s="1" t="s">
        <v>107</v>
      </c>
      <c r="BY9" s="1" t="s">
        <v>107</v>
      </c>
      <c r="BZ9" s="1" t="s">
        <v>160</v>
      </c>
      <c r="CA9" s="1" t="s">
        <v>107</v>
      </c>
      <c r="CB9" s="1" t="s">
        <v>107</v>
      </c>
      <c r="CC9" s="1" t="s">
        <v>107</v>
      </c>
      <c r="CD9" s="1">
        <v>0</v>
      </c>
      <c r="CE9" s="1">
        <v>0</v>
      </c>
      <c r="CF9" s="1">
        <v>0</v>
      </c>
      <c r="CG9" s="1">
        <v>0</v>
      </c>
      <c r="CH9" s="1">
        <v>0</v>
      </c>
      <c r="CI9" s="1">
        <v>35.200000000000003</v>
      </c>
      <c r="CJ9" s="1"/>
      <c r="CK9" s="15" t="e">
        <f>VLOOKUP(Tableau1[[#This Row],[Projet]],Tableau2[],2,0)</f>
        <v>#N/A</v>
      </c>
      <c r="CL9" s="16" t="e">
        <f>VLOOKUP(Tableau1[[#This Row],[Projet]],Tableau2[],3,0)</f>
        <v>#N/A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J10"/>
  <sheetViews>
    <sheetView workbookViewId="0">
      <selection activeCell="I13" sqref="I13"/>
    </sheetView>
  </sheetViews>
  <sheetFormatPr baseColWidth="10" defaultRowHeight="14.4" x14ac:dyDescent="0.3"/>
  <sheetData>
    <row r="1" spans="1:88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2" t="s">
        <v>32</v>
      </c>
      <c r="AH1" s="2" t="s">
        <v>33</v>
      </c>
      <c r="AI1" s="2" t="s">
        <v>34</v>
      </c>
      <c r="AJ1" s="2" t="s">
        <v>35</v>
      </c>
      <c r="AK1" s="2" t="s">
        <v>36</v>
      </c>
      <c r="AL1" s="2" t="s">
        <v>37</v>
      </c>
      <c r="AM1" s="2" t="s">
        <v>38</v>
      </c>
      <c r="AN1" s="2" t="s">
        <v>39</v>
      </c>
      <c r="AO1" s="2" t="s">
        <v>40</v>
      </c>
      <c r="AP1" s="2" t="s">
        <v>41</v>
      </c>
      <c r="AQ1" s="2" t="s">
        <v>42</v>
      </c>
      <c r="AR1" s="2" t="s">
        <v>43</v>
      </c>
      <c r="AS1" s="2" t="s">
        <v>44</v>
      </c>
      <c r="AT1" s="2" t="s">
        <v>45</v>
      </c>
      <c r="AU1" s="2" t="s">
        <v>46</v>
      </c>
      <c r="AV1" s="2" t="s">
        <v>47</v>
      </c>
      <c r="AW1" s="2" t="s">
        <v>48</v>
      </c>
      <c r="AX1" s="2" t="s">
        <v>49</v>
      </c>
      <c r="AY1" s="2" t="s">
        <v>50</v>
      </c>
      <c r="AZ1" s="2" t="s">
        <v>51</v>
      </c>
      <c r="BA1" s="2" t="s">
        <v>52</v>
      </c>
      <c r="BB1" s="2" t="s">
        <v>53</v>
      </c>
      <c r="BC1" s="2" t="s">
        <v>54</v>
      </c>
      <c r="BD1" s="2" t="s">
        <v>55</v>
      </c>
      <c r="BE1" s="2" t="s">
        <v>56</v>
      </c>
      <c r="BF1" s="2" t="s">
        <v>57</v>
      </c>
      <c r="BG1" s="2" t="s">
        <v>58</v>
      </c>
      <c r="BH1" s="2" t="s">
        <v>59</v>
      </c>
      <c r="BI1" s="2" t="s">
        <v>60</v>
      </c>
      <c r="BJ1" s="2" t="s">
        <v>61</v>
      </c>
      <c r="BK1" s="2" t="s">
        <v>62</v>
      </c>
      <c r="BL1" s="2" t="s">
        <v>63</v>
      </c>
      <c r="BM1" s="2" t="s">
        <v>64</v>
      </c>
      <c r="BN1" s="2" t="s">
        <v>65</v>
      </c>
      <c r="BO1" s="2" t="s">
        <v>66</v>
      </c>
      <c r="BP1" s="2" t="s">
        <v>67</v>
      </c>
      <c r="BQ1" s="2" t="s">
        <v>68</v>
      </c>
      <c r="BR1" s="2" t="s">
        <v>69</v>
      </c>
      <c r="BS1" s="2" t="s">
        <v>70</v>
      </c>
      <c r="BT1" s="2" t="s">
        <v>71</v>
      </c>
      <c r="BU1" s="2" t="s">
        <v>72</v>
      </c>
      <c r="BV1" s="2" t="s">
        <v>73</v>
      </c>
      <c r="BW1" s="2" t="s">
        <v>74</v>
      </c>
      <c r="BX1" s="2" t="s">
        <v>75</v>
      </c>
      <c r="BY1" s="2" t="s">
        <v>76</v>
      </c>
      <c r="BZ1" s="2" t="s">
        <v>77</v>
      </c>
      <c r="CA1" s="2" t="s">
        <v>78</v>
      </c>
      <c r="CB1" s="2" t="s">
        <v>79</v>
      </c>
      <c r="CC1" s="2" t="s">
        <v>80</v>
      </c>
      <c r="CD1" s="2" t="s">
        <v>81</v>
      </c>
      <c r="CE1" s="2" t="s">
        <v>82</v>
      </c>
      <c r="CF1" s="2" t="s">
        <v>83</v>
      </c>
      <c r="CG1" s="2" t="s">
        <v>84</v>
      </c>
      <c r="CH1" s="2" t="s">
        <v>85</v>
      </c>
      <c r="CI1" s="2" t="s">
        <v>86</v>
      </c>
      <c r="CJ1" s="2" t="s">
        <v>167</v>
      </c>
    </row>
    <row r="2" spans="1:88" x14ac:dyDescent="0.3">
      <c r="A2" s="2" t="s">
        <v>168</v>
      </c>
      <c r="B2" s="2">
        <v>34.1</v>
      </c>
      <c r="C2" s="2">
        <v>288258</v>
      </c>
      <c r="D2" s="2">
        <v>32.1</v>
      </c>
      <c r="E2" s="2">
        <v>32.4</v>
      </c>
      <c r="F2" s="2">
        <v>35.1</v>
      </c>
      <c r="G2" s="2" t="s">
        <v>169</v>
      </c>
      <c r="H2" s="2" t="s">
        <v>147</v>
      </c>
      <c r="I2" s="2" t="s">
        <v>130</v>
      </c>
      <c r="J2" s="2" t="s">
        <v>170</v>
      </c>
      <c r="K2" s="2" t="s">
        <v>171</v>
      </c>
      <c r="L2" s="2">
        <v>24</v>
      </c>
      <c r="M2" s="2" t="s">
        <v>172</v>
      </c>
      <c r="N2" s="2"/>
      <c r="O2" s="2"/>
      <c r="P2" s="2"/>
      <c r="Q2" s="2">
        <v>0</v>
      </c>
      <c r="R2" s="2">
        <v>0</v>
      </c>
      <c r="S2" s="2"/>
      <c r="T2" s="2">
        <v>0</v>
      </c>
      <c r="U2" s="2"/>
      <c r="V2" s="2"/>
      <c r="W2" s="2">
        <v>1835.1</v>
      </c>
      <c r="X2" s="2" t="s">
        <v>173</v>
      </c>
      <c r="Y2" s="2"/>
      <c r="Z2" s="2"/>
      <c r="AA2" s="2"/>
      <c r="AB2" s="2"/>
      <c r="AC2" s="2">
        <v>0</v>
      </c>
      <c r="AD2" s="2"/>
      <c r="AE2" s="2">
        <v>0</v>
      </c>
      <c r="AF2" s="2"/>
      <c r="AG2" s="2"/>
      <c r="AH2" s="2">
        <v>0</v>
      </c>
      <c r="AI2" s="2">
        <v>0</v>
      </c>
      <c r="AJ2" s="2">
        <v>1835.1</v>
      </c>
      <c r="AK2" s="2">
        <v>1835.1</v>
      </c>
      <c r="AL2" s="2" t="s">
        <v>174</v>
      </c>
      <c r="AM2" s="2"/>
      <c r="AN2" s="2">
        <v>34.4</v>
      </c>
      <c r="AO2" s="2">
        <v>27528</v>
      </c>
      <c r="AP2" s="2" t="s">
        <v>175</v>
      </c>
      <c r="AQ2" s="2"/>
      <c r="AR2" s="2">
        <v>1</v>
      </c>
      <c r="AS2" s="2" t="s">
        <v>175</v>
      </c>
      <c r="AT2" s="2" t="s">
        <v>66</v>
      </c>
      <c r="AU2" s="2" t="s">
        <v>66</v>
      </c>
      <c r="AV2" s="2"/>
      <c r="AW2" s="2"/>
      <c r="AX2" s="2"/>
      <c r="AY2" s="2" t="s">
        <v>107</v>
      </c>
      <c r="AZ2" s="2" t="s">
        <v>107</v>
      </c>
      <c r="BA2" s="2" t="s">
        <v>107</v>
      </c>
      <c r="BB2" s="2" t="s">
        <v>176</v>
      </c>
      <c r="BC2" s="2">
        <v>288258</v>
      </c>
      <c r="BD2" s="2" t="s">
        <v>172</v>
      </c>
      <c r="BE2" s="2" t="s">
        <v>173</v>
      </c>
      <c r="BF2" s="2" t="s">
        <v>171</v>
      </c>
      <c r="BG2" s="2">
        <v>24</v>
      </c>
      <c r="BH2" s="2">
        <v>0</v>
      </c>
      <c r="BI2" s="2">
        <v>0</v>
      </c>
      <c r="BJ2" s="2" t="s">
        <v>130</v>
      </c>
      <c r="BK2" s="2">
        <v>35.1</v>
      </c>
      <c r="BL2" s="2" t="s">
        <v>168</v>
      </c>
      <c r="BM2" s="2">
        <v>0</v>
      </c>
      <c r="BN2" s="2">
        <v>1835.1</v>
      </c>
      <c r="BO2" s="2"/>
      <c r="BP2" s="2">
        <v>27528</v>
      </c>
      <c r="BQ2" s="2"/>
      <c r="BR2" s="2" t="s">
        <v>107</v>
      </c>
      <c r="BS2" s="2" t="s">
        <v>107</v>
      </c>
      <c r="BT2" s="2" t="s">
        <v>107</v>
      </c>
      <c r="BU2" s="2" t="s">
        <v>107</v>
      </c>
      <c r="BV2" s="2" t="s">
        <v>107</v>
      </c>
      <c r="BW2" s="2" t="s">
        <v>107</v>
      </c>
      <c r="BX2" s="2" t="s">
        <v>107</v>
      </c>
      <c r="BY2" s="2" t="s">
        <v>107</v>
      </c>
      <c r="BZ2" s="2" t="s">
        <v>107</v>
      </c>
      <c r="CA2" s="2" t="s">
        <v>107</v>
      </c>
      <c r="CB2" s="2" t="s">
        <v>107</v>
      </c>
      <c r="CC2" s="2" t="s">
        <v>107</v>
      </c>
      <c r="CD2" s="2"/>
      <c r="CE2" s="2"/>
      <c r="CF2" s="2"/>
      <c r="CG2" s="2"/>
      <c r="CH2" s="2"/>
      <c r="CI2" s="2">
        <v>35.1</v>
      </c>
      <c r="CJ2" s="2" t="s">
        <v>177</v>
      </c>
    </row>
    <row r="3" spans="1:88" x14ac:dyDescent="0.3">
      <c r="A3" s="2" t="s">
        <v>177</v>
      </c>
      <c r="B3" s="2">
        <v>34.1</v>
      </c>
      <c r="C3" s="2">
        <v>287962</v>
      </c>
      <c r="D3" s="2">
        <v>32.1</v>
      </c>
      <c r="E3" s="2">
        <v>32.4</v>
      </c>
      <c r="F3" s="2">
        <v>35.1</v>
      </c>
      <c r="G3" s="2" t="s">
        <v>178</v>
      </c>
      <c r="H3" s="2" t="s">
        <v>97</v>
      </c>
      <c r="I3" s="2" t="s">
        <v>123</v>
      </c>
      <c r="J3" s="2" t="s">
        <v>179</v>
      </c>
      <c r="K3" s="2" t="s">
        <v>100</v>
      </c>
      <c r="L3" s="2">
        <v>48</v>
      </c>
      <c r="M3" s="2" t="s">
        <v>180</v>
      </c>
      <c r="N3" s="2"/>
      <c r="O3" s="2"/>
      <c r="P3" s="2"/>
      <c r="Q3" s="2"/>
      <c r="R3" s="2"/>
      <c r="S3" s="2"/>
      <c r="T3" s="2"/>
      <c r="U3" s="2"/>
      <c r="V3" s="2"/>
      <c r="W3" s="2">
        <v>1834.3</v>
      </c>
      <c r="X3" s="2" t="s">
        <v>181</v>
      </c>
      <c r="Y3" s="2"/>
      <c r="Z3" s="2"/>
      <c r="AA3" s="2"/>
      <c r="AB3" s="2"/>
      <c r="AC3" s="2">
        <v>0</v>
      </c>
      <c r="AD3" s="2"/>
      <c r="AE3" s="2">
        <v>0</v>
      </c>
      <c r="AF3" s="2">
        <v>0</v>
      </c>
      <c r="AG3" s="2"/>
      <c r="AH3" s="2"/>
      <c r="AI3" s="2">
        <v>0</v>
      </c>
      <c r="AJ3" s="2">
        <v>1834.4</v>
      </c>
      <c r="AK3" s="2">
        <v>1834.4</v>
      </c>
      <c r="AL3" s="2"/>
      <c r="AM3" s="2"/>
      <c r="AN3" s="2">
        <v>34.5</v>
      </c>
      <c r="AO3" s="2">
        <v>26964</v>
      </c>
      <c r="AP3" s="2"/>
      <c r="AQ3" s="2"/>
      <c r="AR3" s="2">
        <v>2</v>
      </c>
      <c r="AS3" s="2" t="s">
        <v>175</v>
      </c>
      <c r="AT3" s="2" t="s">
        <v>49</v>
      </c>
      <c r="AU3" s="2" t="s">
        <v>182</v>
      </c>
      <c r="AV3" s="2"/>
      <c r="AW3" s="2" t="s">
        <v>183</v>
      </c>
      <c r="AX3" s="2"/>
      <c r="AY3" s="2" t="s">
        <v>107</v>
      </c>
      <c r="AZ3" s="2" t="s">
        <v>107</v>
      </c>
      <c r="BA3" s="2" t="s">
        <v>107</v>
      </c>
      <c r="BB3" s="2" t="s">
        <v>102</v>
      </c>
      <c r="BC3" s="2">
        <v>287962</v>
      </c>
      <c r="BD3" s="2" t="s">
        <v>180</v>
      </c>
      <c r="BE3" s="2" t="s">
        <v>181</v>
      </c>
      <c r="BF3" s="2" t="s">
        <v>100</v>
      </c>
      <c r="BG3" s="2">
        <v>48</v>
      </c>
      <c r="BH3" s="2">
        <v>0</v>
      </c>
      <c r="BI3" s="2">
        <v>0</v>
      </c>
      <c r="BJ3" s="2" t="s">
        <v>123</v>
      </c>
      <c r="BK3" s="2">
        <v>34.4</v>
      </c>
      <c r="BL3" s="2" t="s">
        <v>177</v>
      </c>
      <c r="BM3" s="2">
        <v>0</v>
      </c>
      <c r="BN3" s="2">
        <v>1834.3</v>
      </c>
      <c r="BO3" s="2"/>
      <c r="BP3" s="2">
        <v>26964</v>
      </c>
      <c r="BQ3" s="2"/>
      <c r="BR3" s="2" t="s">
        <v>107</v>
      </c>
      <c r="BS3" s="2" t="s">
        <v>107</v>
      </c>
      <c r="BT3" s="2" t="s">
        <v>107</v>
      </c>
      <c r="BU3" s="2" t="s">
        <v>107</v>
      </c>
      <c r="BV3" s="2" t="s">
        <v>107</v>
      </c>
      <c r="BW3" s="2" t="s">
        <v>107</v>
      </c>
      <c r="BX3" s="2" t="s">
        <v>107</v>
      </c>
      <c r="BY3" s="2" t="s">
        <v>107</v>
      </c>
      <c r="BZ3" s="2" t="s">
        <v>107</v>
      </c>
      <c r="CA3" s="2" t="s">
        <v>107</v>
      </c>
      <c r="CB3" s="2" t="s">
        <v>107</v>
      </c>
      <c r="CC3" s="2" t="s">
        <v>107</v>
      </c>
      <c r="CD3" s="2"/>
      <c r="CE3" s="2"/>
      <c r="CF3" s="2"/>
      <c r="CG3" s="2"/>
      <c r="CH3" s="2"/>
      <c r="CI3" s="2">
        <v>34.4</v>
      </c>
      <c r="CJ3" s="2" t="s">
        <v>177</v>
      </c>
    </row>
    <row r="4" spans="1:88" x14ac:dyDescent="0.3">
      <c r="A4" s="2" t="s">
        <v>184</v>
      </c>
      <c r="B4" s="2">
        <v>34.200000000000003</v>
      </c>
      <c r="C4" s="2">
        <v>288154</v>
      </c>
      <c r="D4" s="2">
        <v>32.200000000000003</v>
      </c>
      <c r="E4" s="2">
        <v>32.5</v>
      </c>
      <c r="F4" s="2">
        <v>35.200000000000003</v>
      </c>
      <c r="G4" s="2" t="s">
        <v>185</v>
      </c>
      <c r="H4" s="2" t="s">
        <v>114</v>
      </c>
      <c r="I4" s="2" t="s">
        <v>109</v>
      </c>
      <c r="J4" s="2" t="s">
        <v>186</v>
      </c>
      <c r="K4" s="2" t="s">
        <v>187</v>
      </c>
      <c r="L4" s="2">
        <v>15</v>
      </c>
      <c r="M4" s="2" t="s">
        <v>188</v>
      </c>
      <c r="N4" s="2"/>
      <c r="O4" s="2"/>
      <c r="P4" s="2"/>
      <c r="Q4" s="2"/>
      <c r="R4" s="2"/>
      <c r="S4" s="2"/>
      <c r="T4" s="2"/>
      <c r="U4" s="2" t="s">
        <v>66</v>
      </c>
      <c r="V4" s="2"/>
      <c r="W4" s="2">
        <v>1834.4</v>
      </c>
      <c r="X4" s="2" t="s">
        <v>189</v>
      </c>
      <c r="Y4" s="2"/>
      <c r="Z4" s="2"/>
      <c r="AA4" s="2"/>
      <c r="AB4" s="2">
        <v>0</v>
      </c>
      <c r="AC4" s="2"/>
      <c r="AD4" s="2"/>
      <c r="AE4" s="2"/>
      <c r="AF4" s="2"/>
      <c r="AG4" s="2"/>
      <c r="AH4" s="2">
        <v>0</v>
      </c>
      <c r="AI4" s="2">
        <v>0</v>
      </c>
      <c r="AJ4" s="2">
        <v>1834.5</v>
      </c>
      <c r="AK4" s="2">
        <v>1834.5</v>
      </c>
      <c r="AL4" s="2"/>
      <c r="AM4" s="2"/>
      <c r="AN4" s="2">
        <v>34.5</v>
      </c>
      <c r="AO4" s="2">
        <v>26709</v>
      </c>
      <c r="AP4" s="2"/>
      <c r="AQ4" s="2"/>
      <c r="AR4" s="2">
        <v>3</v>
      </c>
      <c r="AS4" s="2"/>
      <c r="AT4" s="2" t="s">
        <v>190</v>
      </c>
      <c r="AU4" s="2" t="s">
        <v>191</v>
      </c>
      <c r="AV4" s="2"/>
      <c r="AW4" s="2"/>
      <c r="AX4" s="2"/>
      <c r="AY4" s="2" t="s">
        <v>107</v>
      </c>
      <c r="AZ4" s="2" t="s">
        <v>107</v>
      </c>
      <c r="BA4" s="2" t="s">
        <v>107</v>
      </c>
      <c r="BB4" s="2" t="s">
        <v>192</v>
      </c>
      <c r="BC4" s="2">
        <v>288154</v>
      </c>
      <c r="BD4" s="2" t="s">
        <v>188</v>
      </c>
      <c r="BE4" s="2" t="s">
        <v>189</v>
      </c>
      <c r="BF4" s="2" t="s">
        <v>187</v>
      </c>
      <c r="BG4" s="2">
        <v>15</v>
      </c>
      <c r="BH4" s="2">
        <v>0</v>
      </c>
      <c r="BI4" s="2">
        <v>0</v>
      </c>
      <c r="BJ4" s="2" t="s">
        <v>109</v>
      </c>
      <c r="BK4" s="2">
        <v>34.5</v>
      </c>
      <c r="BL4" s="2" t="s">
        <v>184</v>
      </c>
      <c r="BM4" s="2">
        <v>0</v>
      </c>
      <c r="BN4" s="2">
        <v>1834.4</v>
      </c>
      <c r="BO4" s="2"/>
      <c r="BP4" s="2">
        <v>26709</v>
      </c>
      <c r="BQ4" s="2"/>
      <c r="BR4" s="2" t="s">
        <v>107</v>
      </c>
      <c r="BS4" s="2" t="s">
        <v>107</v>
      </c>
      <c r="BT4" s="2" t="s">
        <v>107</v>
      </c>
      <c r="BU4" s="2" t="s">
        <v>107</v>
      </c>
      <c r="BV4" s="2" t="s">
        <v>107</v>
      </c>
      <c r="BW4" s="2" t="s">
        <v>107</v>
      </c>
      <c r="BX4" s="2" t="s">
        <v>107</v>
      </c>
      <c r="BY4" s="2" t="s">
        <v>107</v>
      </c>
      <c r="BZ4" s="2" t="s">
        <v>107</v>
      </c>
      <c r="CA4" s="2" t="s">
        <v>107</v>
      </c>
      <c r="CB4" s="2" t="s">
        <v>107</v>
      </c>
      <c r="CC4" s="2" t="s">
        <v>107</v>
      </c>
      <c r="CD4" s="2"/>
      <c r="CE4" s="2"/>
      <c r="CF4" s="2"/>
      <c r="CG4" s="2"/>
      <c r="CH4" s="2"/>
      <c r="CI4" s="2">
        <v>34.5</v>
      </c>
      <c r="CJ4" s="2" t="s">
        <v>177</v>
      </c>
    </row>
    <row r="5" spans="1:88" x14ac:dyDescent="0.3">
      <c r="A5" s="2" t="s">
        <v>184</v>
      </c>
      <c r="B5" s="2">
        <v>34.299999999999997</v>
      </c>
      <c r="C5" s="2">
        <v>287992</v>
      </c>
      <c r="D5" s="2">
        <v>32.299999999999997</v>
      </c>
      <c r="E5" s="2">
        <v>34.1</v>
      </c>
      <c r="F5" s="2">
        <v>35.200000000000003</v>
      </c>
      <c r="G5" s="2" t="s">
        <v>193</v>
      </c>
      <c r="H5" s="2" t="s">
        <v>194</v>
      </c>
      <c r="I5" s="2" t="s">
        <v>123</v>
      </c>
      <c r="J5" s="2" t="s">
        <v>195</v>
      </c>
      <c r="K5" s="2" t="s">
        <v>100</v>
      </c>
      <c r="L5" s="2">
        <v>22</v>
      </c>
      <c r="M5" s="2" t="s">
        <v>196</v>
      </c>
      <c r="N5" s="2"/>
      <c r="O5" s="2"/>
      <c r="P5" s="2"/>
      <c r="Q5" s="2"/>
      <c r="R5" s="2">
        <v>0</v>
      </c>
      <c r="S5" s="2">
        <v>0</v>
      </c>
      <c r="T5" s="2">
        <v>0</v>
      </c>
      <c r="U5" s="2"/>
      <c r="V5" s="2">
        <v>0</v>
      </c>
      <c r="W5" s="2">
        <v>1834.4</v>
      </c>
      <c r="X5" s="2" t="s">
        <v>197</v>
      </c>
      <c r="Y5" s="2"/>
      <c r="Z5" s="2"/>
      <c r="AA5" s="2"/>
      <c r="AB5" s="2">
        <v>0</v>
      </c>
      <c r="AC5" s="2">
        <v>0</v>
      </c>
      <c r="AD5" s="2"/>
      <c r="AE5" s="2">
        <v>0</v>
      </c>
      <c r="AF5" s="2">
        <v>0</v>
      </c>
      <c r="AG5" s="2">
        <v>0</v>
      </c>
      <c r="AH5" s="2"/>
      <c r="AI5" s="2">
        <v>0</v>
      </c>
      <c r="AJ5" s="2"/>
      <c r="AK5" s="2"/>
      <c r="AL5" s="2"/>
      <c r="AM5" s="2"/>
      <c r="AN5" s="2"/>
      <c r="AO5" s="2">
        <v>27286</v>
      </c>
      <c r="AP5" s="2" t="s">
        <v>175</v>
      </c>
      <c r="AQ5" s="2"/>
      <c r="AR5" s="2">
        <v>4</v>
      </c>
      <c r="AS5" s="2"/>
      <c r="AT5" s="2" t="s">
        <v>66</v>
      </c>
      <c r="AU5" s="2" t="s">
        <v>66</v>
      </c>
      <c r="AV5" s="2"/>
      <c r="AW5" s="2" t="s">
        <v>198</v>
      </c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>
        <v>35.1</v>
      </c>
      <c r="CJ5" s="2" t="s">
        <v>177</v>
      </c>
    </row>
    <row r="6" spans="1:88" x14ac:dyDescent="0.3">
      <c r="A6" s="2" t="s">
        <v>177</v>
      </c>
      <c r="B6" s="2">
        <v>31.5</v>
      </c>
      <c r="C6" s="2">
        <v>285870</v>
      </c>
      <c r="D6" s="2">
        <v>30.5</v>
      </c>
      <c r="E6" s="2">
        <v>31.3</v>
      </c>
      <c r="F6" s="2">
        <v>35.200000000000003</v>
      </c>
      <c r="G6" s="2"/>
      <c r="H6" s="2" t="s">
        <v>113</v>
      </c>
      <c r="I6" s="2" t="s">
        <v>115</v>
      </c>
      <c r="J6" s="2" t="s">
        <v>116</v>
      </c>
      <c r="K6" s="2" t="s">
        <v>100</v>
      </c>
      <c r="L6" s="2">
        <v>24</v>
      </c>
      <c r="M6" s="2" t="s">
        <v>117</v>
      </c>
      <c r="N6" s="2"/>
      <c r="O6" s="2"/>
      <c r="P6" s="2"/>
      <c r="Q6" s="2">
        <v>0</v>
      </c>
      <c r="R6" s="2"/>
      <c r="S6" s="2"/>
      <c r="T6" s="2">
        <v>0</v>
      </c>
      <c r="U6" s="2"/>
      <c r="V6" s="2">
        <v>0</v>
      </c>
      <c r="W6" s="2">
        <v>1834.1</v>
      </c>
      <c r="X6" s="2" t="s">
        <v>118</v>
      </c>
      <c r="Y6" s="2"/>
      <c r="Z6" s="2">
        <v>0</v>
      </c>
      <c r="AA6" s="2"/>
      <c r="AB6" s="2"/>
      <c r="AC6" s="2"/>
      <c r="AD6" s="2"/>
      <c r="AE6" s="2">
        <v>0</v>
      </c>
      <c r="AF6" s="2">
        <v>0</v>
      </c>
      <c r="AG6" s="2"/>
      <c r="AH6" s="2">
        <v>0</v>
      </c>
      <c r="AI6" s="2">
        <v>0</v>
      </c>
      <c r="AJ6" s="2">
        <v>1834.1</v>
      </c>
      <c r="AK6" s="2">
        <v>1834.1</v>
      </c>
      <c r="AL6" s="2" t="s">
        <v>199</v>
      </c>
      <c r="AM6" s="2"/>
      <c r="AN6" s="2">
        <v>0</v>
      </c>
      <c r="AO6" s="2">
        <v>27311</v>
      </c>
      <c r="AP6" s="2"/>
      <c r="AQ6" s="2" t="s">
        <v>175</v>
      </c>
      <c r="AR6" s="2">
        <v>5</v>
      </c>
      <c r="AS6" s="2"/>
      <c r="AT6" s="2" t="s">
        <v>66</v>
      </c>
      <c r="AU6" s="2" t="s">
        <v>66</v>
      </c>
      <c r="AV6" s="2"/>
      <c r="AW6" s="2" t="s">
        <v>198</v>
      </c>
      <c r="AX6" s="2">
        <v>0</v>
      </c>
      <c r="AY6" s="2" t="s">
        <v>107</v>
      </c>
      <c r="AZ6" s="2" t="s">
        <v>107</v>
      </c>
      <c r="BA6" s="2" t="s">
        <v>107</v>
      </c>
      <c r="BB6" s="2" t="s">
        <v>102</v>
      </c>
      <c r="BC6" s="2">
        <v>285870</v>
      </c>
      <c r="BD6" s="2" t="s">
        <v>117</v>
      </c>
      <c r="BE6" s="2" t="s">
        <v>118</v>
      </c>
      <c r="BF6" s="2" t="s">
        <v>100</v>
      </c>
      <c r="BG6" s="2">
        <v>24</v>
      </c>
      <c r="BH6" s="2">
        <v>0</v>
      </c>
      <c r="BI6" s="2">
        <v>0</v>
      </c>
      <c r="BJ6" s="2" t="s">
        <v>115</v>
      </c>
      <c r="BK6" s="2">
        <v>34.1</v>
      </c>
      <c r="BL6" s="2" t="s">
        <v>177</v>
      </c>
      <c r="BM6" s="2">
        <v>0</v>
      </c>
      <c r="BN6" s="2">
        <v>1834.1</v>
      </c>
      <c r="BO6" s="2"/>
      <c r="BP6" s="2">
        <v>27311</v>
      </c>
      <c r="BQ6" s="2"/>
      <c r="BR6" s="2" t="s">
        <v>107</v>
      </c>
      <c r="BS6" s="2" t="s">
        <v>107</v>
      </c>
      <c r="BT6" s="2" t="s">
        <v>107</v>
      </c>
      <c r="BU6" s="2" t="s">
        <v>107</v>
      </c>
      <c r="BV6" s="2" t="s">
        <v>107</v>
      </c>
      <c r="BW6" s="2" t="s">
        <v>107</v>
      </c>
      <c r="BX6" s="2" t="s">
        <v>107</v>
      </c>
      <c r="BY6" s="2" t="s">
        <v>107</v>
      </c>
      <c r="BZ6" s="2" t="s">
        <v>107</v>
      </c>
      <c r="CA6" s="2" t="s">
        <v>107</v>
      </c>
      <c r="CB6" s="2" t="s">
        <v>107</v>
      </c>
      <c r="CC6" s="2" t="s">
        <v>107</v>
      </c>
      <c r="CD6" s="2"/>
      <c r="CE6" s="2"/>
      <c r="CF6" s="2"/>
      <c r="CG6" s="2"/>
      <c r="CH6" s="2"/>
      <c r="CI6" s="2">
        <v>34.1</v>
      </c>
      <c r="CJ6" s="2" t="s">
        <v>177</v>
      </c>
    </row>
    <row r="7" spans="1:88" x14ac:dyDescent="0.3">
      <c r="A7" s="2" t="s">
        <v>177</v>
      </c>
      <c r="B7" s="2">
        <v>30.5</v>
      </c>
      <c r="C7" s="2">
        <v>288559</v>
      </c>
      <c r="D7" s="2">
        <v>29.5</v>
      </c>
      <c r="E7" s="2">
        <v>30.3</v>
      </c>
      <c r="F7" s="2">
        <v>35.200000000000003</v>
      </c>
      <c r="G7" s="2"/>
      <c r="H7" s="2" t="s">
        <v>200</v>
      </c>
      <c r="I7" s="2" t="s">
        <v>109</v>
      </c>
      <c r="J7" s="2" t="s">
        <v>201</v>
      </c>
      <c r="K7" s="2" t="s">
        <v>202</v>
      </c>
      <c r="L7" s="2">
        <v>8</v>
      </c>
      <c r="M7" s="2" t="s">
        <v>203</v>
      </c>
      <c r="N7" s="2"/>
      <c r="O7" s="2"/>
      <c r="P7" s="2"/>
      <c r="Q7" s="2"/>
      <c r="R7" s="2"/>
      <c r="S7" s="2"/>
      <c r="T7" s="2"/>
      <c r="U7" s="2"/>
      <c r="V7" s="2"/>
      <c r="W7" s="2">
        <v>1832.4</v>
      </c>
      <c r="X7" s="2" t="s">
        <v>204</v>
      </c>
      <c r="Y7" s="2"/>
      <c r="Z7" s="2"/>
      <c r="AA7" s="2"/>
      <c r="AB7" s="2"/>
      <c r="AC7" s="2"/>
      <c r="AD7" s="2"/>
      <c r="AE7" s="2"/>
      <c r="AF7" s="2"/>
      <c r="AG7" s="2"/>
      <c r="AH7" s="2">
        <v>0</v>
      </c>
      <c r="AI7" s="2">
        <v>0</v>
      </c>
      <c r="AJ7" s="2">
        <v>1834.1</v>
      </c>
      <c r="AK7" s="2">
        <v>1834.1</v>
      </c>
      <c r="AL7" s="2" t="s">
        <v>205</v>
      </c>
      <c r="AM7" s="2"/>
      <c r="AN7" s="2">
        <v>31.4</v>
      </c>
      <c r="AO7" s="2"/>
      <c r="AP7" s="2"/>
      <c r="AQ7" s="2"/>
      <c r="AR7" s="2">
        <v>6</v>
      </c>
      <c r="AS7" s="2"/>
      <c r="AT7" s="2" t="s">
        <v>49</v>
      </c>
      <c r="AU7" s="2" t="s">
        <v>206</v>
      </c>
      <c r="AV7" s="2"/>
      <c r="AW7" s="2"/>
      <c r="AX7" s="2">
        <v>0</v>
      </c>
      <c r="AY7" s="2" t="s">
        <v>107</v>
      </c>
      <c r="AZ7" s="2" t="s">
        <v>107</v>
      </c>
      <c r="BA7" s="2" t="s">
        <v>107</v>
      </c>
      <c r="BB7" s="2" t="s">
        <v>102</v>
      </c>
      <c r="BC7" s="2">
        <v>288559</v>
      </c>
      <c r="BD7" s="2" t="s">
        <v>203</v>
      </c>
      <c r="BE7" s="2" t="s">
        <v>204</v>
      </c>
      <c r="BF7" s="2" t="s">
        <v>202</v>
      </c>
      <c r="BG7" s="2">
        <v>8</v>
      </c>
      <c r="BH7" s="2">
        <v>0</v>
      </c>
      <c r="BI7" s="2">
        <v>0</v>
      </c>
      <c r="BJ7" s="2" t="s">
        <v>109</v>
      </c>
      <c r="BK7" s="2">
        <v>34.1</v>
      </c>
      <c r="BL7" s="2" t="s">
        <v>177</v>
      </c>
      <c r="BM7" s="2">
        <v>0</v>
      </c>
      <c r="BN7" s="2">
        <v>1832.4</v>
      </c>
      <c r="BO7" s="2"/>
      <c r="BP7" s="2"/>
      <c r="BQ7" s="2"/>
      <c r="BR7" s="2" t="s">
        <v>107</v>
      </c>
      <c r="BS7" s="2" t="s">
        <v>107</v>
      </c>
      <c r="BT7" s="2" t="s">
        <v>107</v>
      </c>
      <c r="BU7" s="2" t="s">
        <v>107</v>
      </c>
      <c r="BV7" s="2" t="s">
        <v>107</v>
      </c>
      <c r="BW7" s="2" t="s">
        <v>107</v>
      </c>
      <c r="BX7" s="2" t="s">
        <v>107</v>
      </c>
      <c r="BY7" s="2" t="s">
        <v>107</v>
      </c>
      <c r="BZ7" s="2" t="s">
        <v>107</v>
      </c>
      <c r="CA7" s="2" t="s">
        <v>107</v>
      </c>
      <c r="CB7" s="2" t="s">
        <v>107</v>
      </c>
      <c r="CC7" s="2" t="s">
        <v>107</v>
      </c>
      <c r="CD7" s="2"/>
      <c r="CE7" s="2"/>
      <c r="CF7" s="2"/>
      <c r="CG7" s="2"/>
      <c r="CH7" s="2"/>
      <c r="CI7" s="2">
        <v>34.1</v>
      </c>
      <c r="CJ7" s="2" t="s">
        <v>177</v>
      </c>
    </row>
    <row r="8" spans="1:88" x14ac:dyDescent="0.3">
      <c r="A8" s="2" t="s">
        <v>184</v>
      </c>
      <c r="B8" s="2">
        <v>34.200000000000003</v>
      </c>
      <c r="C8" s="2">
        <v>288189</v>
      </c>
      <c r="D8" s="2">
        <v>32.200000000000003</v>
      </c>
      <c r="E8" s="2">
        <v>32.5</v>
      </c>
      <c r="F8" s="2">
        <v>35.200000000000003</v>
      </c>
      <c r="G8" s="2" t="s">
        <v>207</v>
      </c>
      <c r="H8" s="2" t="s">
        <v>119</v>
      </c>
      <c r="I8" s="2" t="s">
        <v>109</v>
      </c>
      <c r="J8" s="2" t="s">
        <v>208</v>
      </c>
      <c r="K8" s="2" t="s">
        <v>209</v>
      </c>
      <c r="L8" s="2">
        <v>30</v>
      </c>
      <c r="M8" s="2" t="s">
        <v>210</v>
      </c>
      <c r="N8" s="2"/>
      <c r="O8" s="2">
        <v>35</v>
      </c>
      <c r="P8" s="2"/>
      <c r="Q8" s="2"/>
      <c r="R8" s="2"/>
      <c r="S8" s="2"/>
      <c r="T8" s="2"/>
      <c r="U8" s="2"/>
      <c r="V8" s="2">
        <v>0</v>
      </c>
      <c r="W8" s="2"/>
      <c r="X8" s="2" t="s">
        <v>211</v>
      </c>
      <c r="Y8" s="2"/>
      <c r="Z8" s="2"/>
      <c r="AA8" s="2"/>
      <c r="AB8" s="2"/>
      <c r="AC8" s="2"/>
      <c r="AD8" s="2"/>
      <c r="AE8" s="2"/>
      <c r="AF8" s="2"/>
      <c r="AG8" s="2"/>
      <c r="AH8" s="2">
        <v>0</v>
      </c>
      <c r="AI8" s="2">
        <v>0</v>
      </c>
      <c r="AJ8" s="2">
        <v>1834.5</v>
      </c>
      <c r="AK8" s="2"/>
      <c r="AL8" s="2"/>
      <c r="AM8" s="2"/>
      <c r="AN8" s="2">
        <v>0</v>
      </c>
      <c r="AO8" s="2">
        <v>27051</v>
      </c>
      <c r="AP8" s="2" t="s">
        <v>66</v>
      </c>
      <c r="AQ8" s="2" t="s">
        <v>66</v>
      </c>
      <c r="AR8" s="2">
        <v>7</v>
      </c>
      <c r="AS8" s="2"/>
      <c r="AT8" s="2" t="s">
        <v>212</v>
      </c>
      <c r="AU8" s="2" t="s">
        <v>213</v>
      </c>
      <c r="AV8" s="2"/>
      <c r="AW8" s="2"/>
      <c r="AX8" s="2"/>
      <c r="AY8" s="2" t="s">
        <v>107</v>
      </c>
      <c r="AZ8" s="2" t="s">
        <v>107</v>
      </c>
      <c r="BA8" s="2" t="s">
        <v>107</v>
      </c>
      <c r="BB8" s="2" t="s">
        <v>214</v>
      </c>
      <c r="BC8" s="2">
        <v>288189</v>
      </c>
      <c r="BD8" s="2" t="s">
        <v>210</v>
      </c>
      <c r="BE8" s="2" t="s">
        <v>211</v>
      </c>
      <c r="BF8" s="2" t="s">
        <v>209</v>
      </c>
      <c r="BG8" s="2">
        <v>30</v>
      </c>
      <c r="BH8" s="2">
        <v>35</v>
      </c>
      <c r="BI8" s="2">
        <v>0</v>
      </c>
      <c r="BJ8" s="2" t="s">
        <v>109</v>
      </c>
      <c r="BK8" s="2">
        <v>35.1</v>
      </c>
      <c r="BL8" s="2" t="s">
        <v>184</v>
      </c>
      <c r="BM8" s="2">
        <v>0</v>
      </c>
      <c r="BN8" s="2"/>
      <c r="BO8" s="2"/>
      <c r="BP8" s="2">
        <v>27051</v>
      </c>
      <c r="BQ8" s="2"/>
      <c r="BR8" s="2" t="s">
        <v>107</v>
      </c>
      <c r="BS8" s="2" t="s">
        <v>107</v>
      </c>
      <c r="BT8" s="2" t="s">
        <v>107</v>
      </c>
      <c r="BU8" s="2" t="s">
        <v>107</v>
      </c>
      <c r="BV8" s="2" t="s">
        <v>107</v>
      </c>
      <c r="BW8" s="2" t="s">
        <v>107</v>
      </c>
      <c r="BX8" s="2" t="s">
        <v>107</v>
      </c>
      <c r="BY8" s="2" t="s">
        <v>107</v>
      </c>
      <c r="BZ8" s="2" t="s">
        <v>107</v>
      </c>
      <c r="CA8" s="2" t="s">
        <v>107</v>
      </c>
      <c r="CB8" s="2" t="s">
        <v>107</v>
      </c>
      <c r="CC8" s="2" t="s">
        <v>107</v>
      </c>
      <c r="CD8" s="2"/>
      <c r="CE8" s="2"/>
      <c r="CF8" s="2"/>
      <c r="CG8" s="2"/>
      <c r="CH8" s="2"/>
      <c r="CI8" s="2">
        <v>35.1</v>
      </c>
      <c r="CJ8" s="2" t="s">
        <v>177</v>
      </c>
    </row>
    <row r="9" spans="1:88" x14ac:dyDescent="0.3">
      <c r="A9" s="2" t="s">
        <v>184</v>
      </c>
      <c r="B9" s="2">
        <v>32.200000000000003</v>
      </c>
      <c r="C9" s="2">
        <v>289939</v>
      </c>
      <c r="D9" s="2">
        <v>31.2</v>
      </c>
      <c r="E9" s="2">
        <v>31.5</v>
      </c>
      <c r="F9" s="2">
        <v>35.200000000000003</v>
      </c>
      <c r="G9" s="2" t="s">
        <v>207</v>
      </c>
      <c r="H9" s="2" t="s">
        <v>135</v>
      </c>
      <c r="I9" s="2" t="s">
        <v>109</v>
      </c>
      <c r="J9" s="2" t="s">
        <v>215</v>
      </c>
      <c r="K9" s="2" t="s">
        <v>187</v>
      </c>
      <c r="L9" s="2">
        <v>24</v>
      </c>
      <c r="M9" s="2" t="s">
        <v>216</v>
      </c>
      <c r="N9" s="2"/>
      <c r="O9" s="2"/>
      <c r="P9" s="2"/>
      <c r="Q9" s="2"/>
      <c r="R9" s="2"/>
      <c r="S9" s="2"/>
      <c r="T9" s="2"/>
      <c r="U9" s="2"/>
      <c r="V9" s="2">
        <v>0</v>
      </c>
      <c r="W9" s="2">
        <v>1834.3</v>
      </c>
      <c r="X9" s="2" t="s">
        <v>217</v>
      </c>
      <c r="Y9" s="2"/>
      <c r="Z9" s="2"/>
      <c r="AA9" s="2"/>
      <c r="AB9" s="2">
        <v>0</v>
      </c>
      <c r="AC9" s="2"/>
      <c r="AD9" s="2"/>
      <c r="AE9" s="2"/>
      <c r="AF9" s="2"/>
      <c r="AG9" s="2"/>
      <c r="AH9" s="2">
        <v>0</v>
      </c>
      <c r="AI9" s="2">
        <v>0</v>
      </c>
      <c r="AJ9" s="2">
        <v>1835.1</v>
      </c>
      <c r="AK9" s="2">
        <v>1835.1</v>
      </c>
      <c r="AL9" s="2"/>
      <c r="AM9" s="2"/>
      <c r="AN9" s="2">
        <v>32.5</v>
      </c>
      <c r="AO9" s="2">
        <v>25279</v>
      </c>
      <c r="AP9" s="2" t="s">
        <v>66</v>
      </c>
      <c r="AQ9" s="2" t="s">
        <v>66</v>
      </c>
      <c r="AR9" s="2">
        <v>8</v>
      </c>
      <c r="AS9" s="2"/>
      <c r="AT9" s="2" t="s">
        <v>212</v>
      </c>
      <c r="AU9" s="2" t="s">
        <v>66</v>
      </c>
      <c r="AV9" s="2"/>
      <c r="AW9" s="2"/>
      <c r="AX9" s="2"/>
      <c r="AY9" s="2" t="s">
        <v>107</v>
      </c>
      <c r="AZ9" s="2" t="s">
        <v>107</v>
      </c>
      <c r="BA9" s="2" t="s">
        <v>107</v>
      </c>
      <c r="BB9" s="2" t="s">
        <v>214</v>
      </c>
      <c r="BC9" s="2">
        <v>289939</v>
      </c>
      <c r="BD9" s="2" t="s">
        <v>216</v>
      </c>
      <c r="BE9" s="2" t="s">
        <v>217</v>
      </c>
      <c r="BF9" s="2" t="s">
        <v>187</v>
      </c>
      <c r="BG9" s="2">
        <v>24</v>
      </c>
      <c r="BH9" s="2">
        <v>0</v>
      </c>
      <c r="BI9" s="2">
        <v>0</v>
      </c>
      <c r="BJ9" s="2" t="s">
        <v>109</v>
      </c>
      <c r="BK9" s="2">
        <v>35.1</v>
      </c>
      <c r="BL9" s="2" t="s">
        <v>184</v>
      </c>
      <c r="BM9" s="2">
        <v>0</v>
      </c>
      <c r="BN9" s="2">
        <v>1834.3</v>
      </c>
      <c r="BO9" s="2"/>
      <c r="BP9" s="2">
        <v>25279</v>
      </c>
      <c r="BQ9" s="2"/>
      <c r="BR9" s="2" t="s">
        <v>107</v>
      </c>
      <c r="BS9" s="2" t="s">
        <v>107</v>
      </c>
      <c r="BT9" s="2" t="s">
        <v>107</v>
      </c>
      <c r="BU9" s="2" t="s">
        <v>107</v>
      </c>
      <c r="BV9" s="2" t="s">
        <v>107</v>
      </c>
      <c r="BW9" s="2" t="s">
        <v>107</v>
      </c>
      <c r="BX9" s="2" t="s">
        <v>107</v>
      </c>
      <c r="BY9" s="2" t="s">
        <v>107</v>
      </c>
      <c r="BZ9" s="2" t="s">
        <v>107</v>
      </c>
      <c r="CA9" s="2" t="s">
        <v>107</v>
      </c>
      <c r="CB9" s="2" t="s">
        <v>107</v>
      </c>
      <c r="CC9" s="2" t="s">
        <v>107</v>
      </c>
      <c r="CD9" s="2"/>
      <c r="CE9" s="2"/>
      <c r="CF9" s="2"/>
      <c r="CG9" s="2"/>
      <c r="CH9" s="2"/>
      <c r="CI9" s="2">
        <v>35.1</v>
      </c>
      <c r="CJ9" s="2" t="s">
        <v>177</v>
      </c>
    </row>
    <row r="10" spans="1:88" x14ac:dyDescent="0.3">
      <c r="A10" s="2" t="s">
        <v>177</v>
      </c>
      <c r="B10" s="2">
        <v>34.200000000000003</v>
      </c>
      <c r="C10" s="2">
        <v>290017</v>
      </c>
      <c r="D10" s="2">
        <v>32.200000000000003</v>
      </c>
      <c r="E10" s="2">
        <v>32.5</v>
      </c>
      <c r="F10" s="2">
        <v>35.299999999999997</v>
      </c>
      <c r="G10" s="2" t="s">
        <v>218</v>
      </c>
      <c r="H10" s="2" t="s">
        <v>219</v>
      </c>
      <c r="I10" s="2" t="s">
        <v>109</v>
      </c>
      <c r="J10" s="2" t="s">
        <v>220</v>
      </c>
      <c r="K10" s="2" t="s">
        <v>209</v>
      </c>
      <c r="L10" s="2">
        <v>15</v>
      </c>
      <c r="M10" s="2" t="s">
        <v>221</v>
      </c>
      <c r="N10" s="2"/>
      <c r="O10" s="2"/>
      <c r="P10" s="2"/>
      <c r="Q10" s="2">
        <v>0</v>
      </c>
      <c r="R10" s="2"/>
      <c r="S10" s="2">
        <v>0</v>
      </c>
      <c r="T10" s="2"/>
      <c r="U10" s="2" t="s">
        <v>102</v>
      </c>
      <c r="V10" s="2">
        <v>0</v>
      </c>
      <c r="W10" s="2">
        <v>1835.1</v>
      </c>
      <c r="X10" s="2" t="s">
        <v>222</v>
      </c>
      <c r="Y10" s="2"/>
      <c r="Z10" s="2"/>
      <c r="AA10" s="2"/>
      <c r="AB10" s="2"/>
      <c r="AC10" s="2"/>
      <c r="AD10" s="2"/>
      <c r="AE10" s="2"/>
      <c r="AF10" s="2"/>
      <c r="AG10" s="2"/>
      <c r="AH10" s="2">
        <v>0</v>
      </c>
      <c r="AI10" s="2">
        <v>0</v>
      </c>
      <c r="AJ10" s="2">
        <v>1834.5</v>
      </c>
      <c r="AK10" s="2"/>
      <c r="AL10" s="2"/>
      <c r="AM10" s="2"/>
      <c r="AN10" s="2">
        <v>0</v>
      </c>
      <c r="AO10" s="2">
        <v>26135</v>
      </c>
      <c r="AP10" s="2" t="s">
        <v>223</v>
      </c>
      <c r="AQ10" s="2" t="s">
        <v>223</v>
      </c>
      <c r="AR10" s="2">
        <v>9</v>
      </c>
      <c r="AS10" s="2"/>
      <c r="AT10" s="2" t="s">
        <v>66</v>
      </c>
      <c r="AU10" s="2" t="s">
        <v>224</v>
      </c>
      <c r="AV10" s="2"/>
      <c r="AW10" s="2"/>
      <c r="AX10" s="2"/>
      <c r="AY10" s="2" t="s">
        <v>225</v>
      </c>
      <c r="AZ10" s="2" t="s">
        <v>107</v>
      </c>
      <c r="BA10" s="2" t="s">
        <v>107</v>
      </c>
      <c r="BB10" s="2" t="s">
        <v>226</v>
      </c>
      <c r="BC10" s="2">
        <v>290017</v>
      </c>
      <c r="BD10" s="2" t="s">
        <v>221</v>
      </c>
      <c r="BE10" s="2" t="s">
        <v>222</v>
      </c>
      <c r="BF10" s="2" t="s">
        <v>209</v>
      </c>
      <c r="BG10" s="2">
        <v>15</v>
      </c>
      <c r="BH10" s="2">
        <v>0</v>
      </c>
      <c r="BI10" s="2">
        <v>0</v>
      </c>
      <c r="BJ10" s="2" t="s">
        <v>109</v>
      </c>
      <c r="BK10" s="2">
        <v>35.1</v>
      </c>
      <c r="BL10" s="2" t="s">
        <v>177</v>
      </c>
      <c r="BM10" s="2">
        <v>0</v>
      </c>
      <c r="BN10" s="2">
        <v>1835.1</v>
      </c>
      <c r="BO10" s="2"/>
      <c r="BP10" s="2">
        <v>26135</v>
      </c>
      <c r="BQ10" s="2"/>
      <c r="BR10" s="2" t="s">
        <v>227</v>
      </c>
      <c r="BS10" s="2" t="s">
        <v>228</v>
      </c>
      <c r="BT10" s="2" t="s">
        <v>177</v>
      </c>
      <c r="BU10" s="2" t="s">
        <v>229</v>
      </c>
      <c r="BV10" s="2" t="s">
        <v>230</v>
      </c>
      <c r="BW10" s="2" t="s">
        <v>107</v>
      </c>
      <c r="BX10" s="2" t="s">
        <v>107</v>
      </c>
      <c r="BY10" s="2" t="s">
        <v>107</v>
      </c>
      <c r="BZ10" s="2" t="s">
        <v>231</v>
      </c>
      <c r="CA10" s="2" t="s">
        <v>107</v>
      </c>
      <c r="CB10" s="2" t="s">
        <v>107</v>
      </c>
      <c r="CC10" s="2" t="s">
        <v>107</v>
      </c>
      <c r="CD10" s="2"/>
      <c r="CE10" s="2"/>
      <c r="CF10" s="2"/>
      <c r="CG10" s="2"/>
      <c r="CH10" s="2"/>
      <c r="CI10" s="2">
        <v>35.1</v>
      </c>
      <c r="CJ10" s="2" t="s">
        <v>177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0000"/>
  </sheetPr>
  <dimension ref="A1:J2"/>
  <sheetViews>
    <sheetView zoomScale="85" zoomScaleNormal="85" workbookViewId="0">
      <selection activeCell="D22" sqref="D22"/>
    </sheetView>
  </sheetViews>
  <sheetFormatPr baseColWidth="10" defaultRowHeight="14.4" x14ac:dyDescent="0.3"/>
  <cols>
    <col min="1" max="1" width="11.5546875" style="9"/>
    <col min="2" max="2" width="14.5546875" style="9" customWidth="1"/>
    <col min="3" max="3" width="32.44140625" style="9" customWidth="1"/>
    <col min="4" max="4" width="11.5546875" style="9"/>
    <col min="5" max="5" width="12.44140625" style="9" customWidth="1"/>
    <col min="6" max="6" width="29.33203125" style="9" customWidth="1"/>
    <col min="7" max="7" width="11.5546875" style="9"/>
    <col min="8" max="8" width="27.6640625" style="9" customWidth="1"/>
    <col min="9" max="9" width="13.109375" style="9" customWidth="1"/>
    <col min="10" max="10" width="20.21875" style="9" customWidth="1"/>
    <col min="11" max="16384" width="11.5546875" style="9"/>
  </cols>
  <sheetData>
    <row r="1" spans="1:10" ht="24" thickBot="1" x14ac:dyDescent="0.35">
      <c r="A1" s="9" t="s">
        <v>234</v>
      </c>
      <c r="B1" s="10" t="s">
        <v>88</v>
      </c>
      <c r="C1" s="10" t="s">
        <v>89</v>
      </c>
      <c r="D1" s="10" t="s">
        <v>90</v>
      </c>
      <c r="E1" s="10" t="s">
        <v>232</v>
      </c>
      <c r="F1" s="10" t="s">
        <v>91</v>
      </c>
      <c r="G1" s="10" t="s">
        <v>233</v>
      </c>
      <c r="H1" s="10" t="s">
        <v>92</v>
      </c>
      <c r="I1" s="10" t="s">
        <v>93</v>
      </c>
      <c r="J1" s="10" t="s">
        <v>94</v>
      </c>
    </row>
    <row r="2" spans="1:10" ht="94.2" thickBot="1" x14ac:dyDescent="0.35">
      <c r="A2" s="11">
        <v>287932</v>
      </c>
      <c r="B2" s="11" t="s">
        <v>161</v>
      </c>
      <c r="C2" s="12">
        <v>43333</v>
      </c>
      <c r="D2" s="13" t="s">
        <v>162</v>
      </c>
      <c r="E2" s="13" t="s">
        <v>163</v>
      </c>
      <c r="F2" s="13" t="s">
        <v>162</v>
      </c>
      <c r="G2" s="13" t="s">
        <v>164</v>
      </c>
      <c r="H2" s="13" t="s">
        <v>162</v>
      </c>
      <c r="I2" s="13" t="s">
        <v>165</v>
      </c>
      <c r="J2" s="14" t="s">
        <v>166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Soldes</vt:lpstr>
      <vt:lpstr>Planning</vt:lpstr>
      <vt:lpstr>SAISIE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 TESSIER</dc:creator>
  <cp:lastModifiedBy>trea</cp:lastModifiedBy>
  <dcterms:created xsi:type="dcterms:W3CDTF">2018-08-28T13:19:13Z</dcterms:created>
  <dcterms:modified xsi:type="dcterms:W3CDTF">2018-08-28T14:10:30Z</dcterms:modified>
</cp:coreProperties>
</file>