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3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/>
  </bookViews>
  <sheets>
    <sheet name="Feuil1" sheetId="1" r:id="rId1"/>
    <sheet name="Feuil2" sheetId="2" r:id="rId2"/>
    <sheet name="Feuil3" sheetId="3" r:id="rId3"/>
  </sheets>
  <calcPr calcId="171027"/>
</workbook>
</file>

<file path=xl/calcChain.xml><?xml version="1.0" encoding="utf-8"?>
<calcChain xmlns="http://schemas.openxmlformats.org/spreadsheetml/2006/main">
  <c r="AR68" i="1" l="1"/>
  <c r="AQ68" i="1"/>
  <c r="AP68" i="1"/>
  <c r="AO68" i="1"/>
  <c r="AR67" i="1"/>
  <c r="AQ67" i="1"/>
  <c r="AP67" i="1"/>
  <c r="AO67" i="1"/>
  <c r="AR66" i="1"/>
  <c r="AQ66" i="1"/>
  <c r="AP66" i="1"/>
  <c r="AO66" i="1"/>
  <c r="AR65" i="1"/>
  <c r="AQ65" i="1"/>
  <c r="AP65" i="1"/>
  <c r="AO65" i="1"/>
  <c r="AR64" i="1"/>
  <c r="AQ64" i="1"/>
  <c r="AP64" i="1"/>
  <c r="AO64" i="1"/>
  <c r="AR63" i="1"/>
  <c r="AQ63" i="1"/>
  <c r="AP63" i="1"/>
  <c r="AO63" i="1"/>
  <c r="AR62" i="1"/>
  <c r="AQ62" i="1"/>
  <c r="AP62" i="1"/>
  <c r="AO62" i="1"/>
  <c r="AR61" i="1"/>
  <c r="AQ61" i="1"/>
  <c r="AP61" i="1"/>
  <c r="AO61" i="1"/>
  <c r="AR60" i="1"/>
  <c r="AQ60" i="1"/>
  <c r="AP60" i="1"/>
  <c r="AO60" i="1"/>
  <c r="AR59" i="1"/>
  <c r="AQ59" i="1"/>
  <c r="AP59" i="1"/>
  <c r="AO59" i="1"/>
  <c r="AR58" i="1"/>
  <c r="AQ58" i="1"/>
  <c r="AP58" i="1"/>
  <c r="AO58" i="1"/>
  <c r="AR57" i="1"/>
  <c r="AQ57" i="1"/>
  <c r="AP57" i="1"/>
  <c r="AO57" i="1"/>
  <c r="AR56" i="1"/>
  <c r="AQ56" i="1"/>
  <c r="AP56" i="1"/>
  <c r="AO56" i="1"/>
  <c r="AR55" i="1"/>
  <c r="AQ55" i="1"/>
  <c r="AP55" i="1"/>
  <c r="AO55" i="1"/>
  <c r="AR54" i="1"/>
  <c r="AQ54" i="1"/>
  <c r="AP54" i="1"/>
  <c r="AO54" i="1"/>
  <c r="AR53" i="1"/>
  <c r="AQ53" i="1"/>
  <c r="AP53" i="1"/>
  <c r="AO53" i="1"/>
  <c r="AR52" i="1"/>
  <c r="AQ52" i="1"/>
  <c r="AP52" i="1"/>
  <c r="AO52" i="1"/>
  <c r="AR51" i="1"/>
  <c r="AQ51" i="1"/>
  <c r="AP51" i="1"/>
  <c r="AO51" i="1"/>
  <c r="AR50" i="1"/>
  <c r="AQ50" i="1"/>
  <c r="AP50" i="1"/>
  <c r="AO50" i="1"/>
  <c r="AR49" i="1"/>
  <c r="AQ49" i="1"/>
  <c r="AP49" i="1"/>
  <c r="AO49" i="1"/>
  <c r="AR48" i="1"/>
  <c r="AQ48" i="1"/>
  <c r="AP48" i="1"/>
  <c r="AO48" i="1"/>
  <c r="AR47" i="1"/>
  <c r="AQ47" i="1"/>
  <c r="AP47" i="1"/>
  <c r="AO47" i="1"/>
  <c r="AR46" i="1"/>
  <c r="AQ46" i="1"/>
  <c r="AP46" i="1"/>
  <c r="AO46" i="1"/>
  <c r="AR45" i="1"/>
  <c r="AQ45" i="1"/>
  <c r="AP45" i="1"/>
  <c r="AO45" i="1"/>
  <c r="AR44" i="1"/>
  <c r="AQ44" i="1"/>
  <c r="AP44" i="1"/>
  <c r="AO44" i="1"/>
  <c r="AR43" i="1"/>
  <c r="AQ43" i="1"/>
  <c r="AP43" i="1"/>
  <c r="AO43" i="1"/>
  <c r="AR42" i="1"/>
  <c r="AQ42" i="1"/>
  <c r="AP42" i="1"/>
  <c r="AO42" i="1"/>
  <c r="AV36" i="1" l="1"/>
  <c r="AU36" i="1"/>
  <c r="AT36" i="1"/>
  <c r="AS36" i="1"/>
  <c r="AR36" i="1"/>
  <c r="AV35" i="1"/>
  <c r="AU35" i="1"/>
  <c r="AT35" i="1"/>
  <c r="AS35" i="1"/>
  <c r="AR35" i="1"/>
  <c r="AV34" i="1"/>
  <c r="AU34" i="1"/>
  <c r="AT34" i="1"/>
  <c r="AS34" i="1"/>
  <c r="AR34" i="1"/>
  <c r="AV33" i="1"/>
  <c r="AU33" i="1"/>
  <c r="AT33" i="1"/>
  <c r="AS33" i="1"/>
  <c r="AR33" i="1"/>
  <c r="AV32" i="1"/>
  <c r="AU32" i="1"/>
  <c r="AT32" i="1"/>
  <c r="AS32" i="1"/>
  <c r="AR32" i="1"/>
  <c r="AV31" i="1"/>
  <c r="AU31" i="1"/>
  <c r="AT31" i="1"/>
  <c r="AS31" i="1"/>
  <c r="AR31" i="1"/>
  <c r="AV30" i="1"/>
  <c r="AU30" i="1"/>
  <c r="AT30" i="1"/>
  <c r="AS30" i="1"/>
  <c r="AR30" i="1"/>
  <c r="AV29" i="1"/>
  <c r="AU29" i="1"/>
  <c r="AT29" i="1"/>
  <c r="AS29" i="1"/>
  <c r="AR29" i="1"/>
  <c r="AV28" i="1"/>
  <c r="AU28" i="1"/>
  <c r="AT28" i="1"/>
  <c r="AS28" i="1"/>
  <c r="AR28" i="1"/>
  <c r="AV27" i="1"/>
  <c r="AU27" i="1"/>
  <c r="AT27" i="1"/>
  <c r="AS27" i="1"/>
  <c r="AR27" i="1"/>
  <c r="AV26" i="1"/>
  <c r="AU26" i="1"/>
  <c r="AT26" i="1"/>
  <c r="AS26" i="1"/>
  <c r="AR26" i="1"/>
  <c r="AV25" i="1"/>
  <c r="AU25" i="1"/>
  <c r="AT25" i="1"/>
  <c r="AS25" i="1"/>
  <c r="AR25" i="1"/>
  <c r="AV24" i="1"/>
  <c r="AU24" i="1"/>
  <c r="AT24" i="1"/>
  <c r="AS24" i="1"/>
  <c r="AR24" i="1"/>
  <c r="AV23" i="1"/>
  <c r="AU23" i="1"/>
  <c r="AT23" i="1"/>
  <c r="AS23" i="1"/>
  <c r="AR23" i="1"/>
  <c r="AV22" i="1"/>
  <c r="AU22" i="1"/>
  <c r="AT22" i="1"/>
  <c r="AS22" i="1"/>
  <c r="AR22" i="1"/>
  <c r="AV21" i="1"/>
  <c r="AU21" i="1"/>
  <c r="AT21" i="1"/>
  <c r="AS21" i="1"/>
  <c r="AR21" i="1"/>
  <c r="AV20" i="1"/>
  <c r="AU20" i="1"/>
  <c r="AT20" i="1"/>
  <c r="AS20" i="1"/>
  <c r="AR20" i="1"/>
  <c r="AV19" i="1"/>
  <c r="AU19" i="1"/>
  <c r="AT19" i="1"/>
  <c r="AS19" i="1"/>
  <c r="AR19" i="1"/>
  <c r="AV18" i="1"/>
  <c r="AU18" i="1"/>
  <c r="AT18" i="1"/>
  <c r="AS18" i="1"/>
  <c r="AR18" i="1"/>
  <c r="AV17" i="1"/>
  <c r="AU17" i="1"/>
  <c r="AT17" i="1"/>
  <c r="AS17" i="1"/>
  <c r="AR17" i="1"/>
  <c r="AV16" i="1"/>
  <c r="AU16" i="1"/>
  <c r="AT16" i="1"/>
  <c r="AS16" i="1"/>
  <c r="AR16" i="1"/>
  <c r="AV15" i="1"/>
  <c r="AU15" i="1"/>
  <c r="AT15" i="1"/>
  <c r="AS15" i="1"/>
  <c r="AR15" i="1"/>
  <c r="AV14" i="1"/>
  <c r="AU14" i="1"/>
  <c r="AT14" i="1"/>
  <c r="AS14" i="1"/>
  <c r="AR14" i="1"/>
  <c r="AV13" i="1"/>
  <c r="AU13" i="1"/>
  <c r="AT13" i="1"/>
  <c r="AS13" i="1"/>
  <c r="AR13" i="1"/>
  <c r="AV12" i="1"/>
  <c r="AU12" i="1"/>
  <c r="AT12" i="1"/>
  <c r="AS12" i="1"/>
  <c r="AR12" i="1"/>
  <c r="AV11" i="1"/>
  <c r="AU11" i="1"/>
  <c r="AT11" i="1"/>
  <c r="AS11" i="1"/>
  <c r="AR11" i="1"/>
  <c r="AV10" i="1"/>
  <c r="AU10" i="1"/>
  <c r="AT10" i="1"/>
  <c r="AS10" i="1"/>
  <c r="AR10" i="1"/>
  <c r="AV9" i="1"/>
  <c r="AU9" i="1"/>
  <c r="AT9" i="1"/>
  <c r="AS9" i="1"/>
  <c r="AR9" i="1"/>
  <c r="AV8" i="1"/>
  <c r="AU8" i="1"/>
  <c r="AT8" i="1"/>
  <c r="AS8" i="1"/>
  <c r="AR8" i="1"/>
  <c r="AV7" i="1"/>
  <c r="AU7" i="1"/>
  <c r="AT7" i="1"/>
  <c r="AS7" i="1"/>
  <c r="AR7" i="1"/>
  <c r="AV6" i="1"/>
  <c r="AU6" i="1"/>
  <c r="AT6" i="1"/>
  <c r="AS6" i="1"/>
  <c r="AR6" i="1"/>
  <c r="AV5" i="1"/>
  <c r="AU5" i="1"/>
  <c r="AT5" i="1"/>
  <c r="AS5" i="1"/>
  <c r="AR5" i="1"/>
  <c r="AV4" i="1"/>
  <c r="AU4" i="1"/>
  <c r="AT4" i="1"/>
  <c r="AS4" i="1"/>
  <c r="AR4" i="1"/>
  <c r="AV3" i="1"/>
  <c r="AU3" i="1"/>
  <c r="AT3" i="1"/>
  <c r="AS3" i="1"/>
  <c r="AR3" i="1"/>
</calcChain>
</file>

<file path=xl/sharedStrings.xml><?xml version="1.0" encoding="utf-8"?>
<sst xmlns="http://schemas.openxmlformats.org/spreadsheetml/2006/main" count="311" uniqueCount="140">
  <si>
    <t>Responsable</t>
  </si>
  <si>
    <t>4 SEMAINES</t>
  </si>
  <si>
    <t>Service</t>
  </si>
  <si>
    <t>Nom</t>
  </si>
  <si>
    <t>Prénom</t>
  </si>
  <si>
    <t>Solde RTT</t>
  </si>
  <si>
    <t>Solde CP</t>
  </si>
  <si>
    <t>Solde CA</t>
  </si>
  <si>
    <t>Solde RCR</t>
  </si>
  <si>
    <t>Solde RCN</t>
  </si>
  <si>
    <t>x</t>
  </si>
  <si>
    <t>OK</t>
  </si>
  <si>
    <t>ok</t>
  </si>
  <si>
    <t>A</t>
  </si>
  <si>
    <t>Pauline</t>
  </si>
  <si>
    <t>Ruiz</t>
  </si>
  <si>
    <t>Blanc</t>
  </si>
  <si>
    <t>T</t>
  </si>
  <si>
    <t>X</t>
  </si>
  <si>
    <t>CAISSES</t>
  </si>
  <si>
    <t>D</t>
  </si>
  <si>
    <t>papier</t>
  </si>
  <si>
    <t>Carreras</t>
  </si>
  <si>
    <t>Mélanie</t>
  </si>
  <si>
    <t>Turpin</t>
  </si>
  <si>
    <t>CARTE Fidel.</t>
  </si>
  <si>
    <t>CUVE</t>
  </si>
  <si>
    <t>BUF</t>
  </si>
  <si>
    <t>Pera</t>
  </si>
  <si>
    <t>Arnoud</t>
  </si>
  <si>
    <t>Marchi</t>
  </si>
  <si>
    <t>Douffet</t>
  </si>
  <si>
    <t>Huissier</t>
  </si>
  <si>
    <t>Ranedo</t>
  </si>
  <si>
    <t>Gabriel</t>
  </si>
  <si>
    <t>Bleu</t>
  </si>
  <si>
    <t>Michel</t>
  </si>
  <si>
    <t>Rodolphe</t>
  </si>
  <si>
    <t>POISSONNERIE</t>
  </si>
  <si>
    <t>Milcare</t>
  </si>
  <si>
    <t>Manuel</t>
  </si>
  <si>
    <t>Planton</t>
  </si>
  <si>
    <t>Monique</t>
  </si>
  <si>
    <t>Louis</t>
  </si>
  <si>
    <t>Bertone</t>
  </si>
  <si>
    <t>Meisson</t>
  </si>
  <si>
    <t>Valérian</t>
  </si>
  <si>
    <t>Maurice</t>
  </si>
  <si>
    <t>Ciara</t>
  </si>
  <si>
    <t>Levorina</t>
  </si>
  <si>
    <t>Christian</t>
  </si>
  <si>
    <t>Bizot</t>
  </si>
  <si>
    <t>Romain</t>
  </si>
  <si>
    <t>Clement</t>
  </si>
  <si>
    <t>Paete</t>
  </si>
  <si>
    <t>Pellerin</t>
  </si>
  <si>
    <t>Stephane</t>
  </si>
  <si>
    <t>Jeremy</t>
  </si>
  <si>
    <t>Gandald</t>
  </si>
  <si>
    <t>Arthur</t>
  </si>
  <si>
    <t>Pichu</t>
  </si>
  <si>
    <t>Theo</t>
  </si>
  <si>
    <t>Baconi</t>
  </si>
  <si>
    <t>Florentin</t>
  </si>
  <si>
    <t>Océane</t>
  </si>
  <si>
    <t>Claude</t>
  </si>
  <si>
    <t>Alain</t>
  </si>
  <si>
    <t>Lewis</t>
  </si>
  <si>
    <t>Jean Luc</t>
  </si>
  <si>
    <t>Centre de coûts</t>
  </si>
  <si>
    <t>solde CP</t>
  </si>
  <si>
    <t>BOF</t>
  </si>
  <si>
    <t>6032788</t>
  </si>
  <si>
    <t>6027585</t>
  </si>
  <si>
    <t>6032063</t>
  </si>
  <si>
    <t>6052187</t>
  </si>
  <si>
    <t>6061029</t>
  </si>
  <si>
    <t>6042563</t>
  </si>
  <si>
    <t>6027383</t>
  </si>
  <si>
    <t>BOUCHERIE</t>
  </si>
  <si>
    <t>6012049</t>
  </si>
  <si>
    <t>t</t>
  </si>
  <si>
    <t>n</t>
  </si>
  <si>
    <t>a</t>
  </si>
  <si>
    <t>6067380</t>
  </si>
  <si>
    <t>6025761</t>
  </si>
  <si>
    <t>6069627</t>
  </si>
  <si>
    <t>6043214</t>
  </si>
  <si>
    <t>6027990</t>
  </si>
  <si>
    <t>6024593</t>
  </si>
  <si>
    <t>6043789</t>
  </si>
  <si>
    <t>6026088</t>
  </si>
  <si>
    <t>6012493</t>
  </si>
  <si>
    <t>6063460</t>
  </si>
  <si>
    <t>6069626</t>
  </si>
  <si>
    <t>6069729</t>
  </si>
  <si>
    <t>CARTE REFLEXE</t>
  </si>
  <si>
    <t>6013957</t>
  </si>
  <si>
    <t>CAVE</t>
  </si>
  <si>
    <t>6063832</t>
  </si>
  <si>
    <t>R</t>
  </si>
  <si>
    <t>C</t>
  </si>
  <si>
    <t>Colonne1</t>
  </si>
  <si>
    <t>01-janv</t>
  </si>
  <si>
    <t>02-janv</t>
  </si>
  <si>
    <t>03-janv</t>
  </si>
  <si>
    <t>04-janv</t>
  </si>
  <si>
    <t>05-janv</t>
  </si>
  <si>
    <t>06-janv</t>
  </si>
  <si>
    <t>07-janv</t>
  </si>
  <si>
    <t>08-janv</t>
  </si>
  <si>
    <t>09-janv</t>
  </si>
  <si>
    <t>10-janv</t>
  </si>
  <si>
    <t>11-janv</t>
  </si>
  <si>
    <t>12-janv</t>
  </si>
  <si>
    <t>13-janv</t>
  </si>
  <si>
    <t>14-janv</t>
  </si>
  <si>
    <t>15-janv</t>
  </si>
  <si>
    <t>16-janv</t>
  </si>
  <si>
    <t>17-janv</t>
  </si>
  <si>
    <t>18-janv</t>
  </si>
  <si>
    <t>19-janv</t>
  </si>
  <si>
    <t>20-janv</t>
  </si>
  <si>
    <t>21-janv</t>
  </si>
  <si>
    <t>22-janv</t>
  </si>
  <si>
    <t>23-janv</t>
  </si>
  <si>
    <t>24-janv</t>
  </si>
  <si>
    <t>25-janv</t>
  </si>
  <si>
    <t>26-janv</t>
  </si>
  <si>
    <t>27-janv</t>
  </si>
  <si>
    <t>28-janv</t>
  </si>
  <si>
    <t>29-janv</t>
  </si>
  <si>
    <t>30-janv</t>
  </si>
  <si>
    <t>31-janv</t>
  </si>
  <si>
    <t>Colonne2</t>
  </si>
  <si>
    <t>Solde RTT3</t>
  </si>
  <si>
    <t>Solde CP4</t>
  </si>
  <si>
    <t>Solde CA5</t>
  </si>
  <si>
    <t>Solde RCR6</t>
  </si>
  <si>
    <t>Solde RCN7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</si>
</sst>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40C]d\-mmm;@"/>
    <numFmt numFmtId="165" formatCode="0.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theme="1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 diagonalUp="1">
      <left style="thin">
        <color indexed="64"/>
      </left>
      <right style="thin">
        <color indexed="64"/>
      </right>
      <top/>
      <bottom style="thin">
        <color indexed="64"/>
      </bottom>
      <diagonal style="thin">
        <color indexed="64"/>
      </diagonal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85">
    <xf numFmtId="0" fontId="0" fillId="0" borderId="0" xfId="0"/>
    <xf numFmtId="1" fontId="0" fillId="0" borderId="2" xfId="0" applyNumberFormat="1" applyBorder="1" applyAlignment="1">
      <alignment textRotation="90"/>
    </xf>
    <xf numFmtId="0" fontId="0" fillId="0" borderId="2" xfId="0" applyBorder="1" applyAlignment="1">
      <alignment textRotation="90"/>
    </xf>
    <xf numFmtId="16" fontId="0" fillId="2" borderId="2" xfId="0" applyNumberFormat="1" applyFill="1" applyBorder="1" applyAlignment="1">
      <alignment textRotation="90"/>
    </xf>
    <xf numFmtId="16" fontId="0" fillId="0" borderId="2" xfId="0" applyNumberFormat="1" applyBorder="1" applyAlignment="1">
      <alignment textRotation="90"/>
    </xf>
    <xf numFmtId="16" fontId="0" fillId="0" borderId="3" xfId="0" applyNumberFormat="1" applyBorder="1" applyAlignment="1">
      <alignment textRotation="90"/>
    </xf>
    <xf numFmtId="0" fontId="0" fillId="0" borderId="5" xfId="0" applyBorder="1"/>
    <xf numFmtId="0" fontId="2" fillId="0" borderId="2" xfId="0" applyNumberFormat="1" applyFont="1" applyFill="1" applyBorder="1" applyAlignment="1" applyProtection="1">
      <alignment horizontal="center"/>
      <protection locked="0"/>
    </xf>
    <xf numFmtId="0" fontId="0" fillId="0" borderId="2" xfId="0" applyBorder="1"/>
    <xf numFmtId="165" fontId="0" fillId="4" borderId="2" xfId="0" applyNumberFormat="1" applyFill="1" applyBorder="1" applyAlignment="1"/>
    <xf numFmtId="0" fontId="0" fillId="2" borderId="2" xfId="0" applyFill="1" applyBorder="1"/>
    <xf numFmtId="0" fontId="0" fillId="0" borderId="3" xfId="0" applyBorder="1"/>
    <xf numFmtId="165" fontId="0" fillId="0" borderId="0" xfId="0" applyNumberFormat="1"/>
    <xf numFmtId="0" fontId="2" fillId="0" borderId="8" xfId="0" applyNumberFormat="1" applyFont="1" applyFill="1" applyBorder="1" applyAlignment="1" applyProtection="1">
      <alignment horizontal="center"/>
      <protection locked="0"/>
    </xf>
    <xf numFmtId="1" fontId="0" fillId="0" borderId="8" xfId="0" applyNumberFormat="1" applyBorder="1" applyAlignment="1"/>
    <xf numFmtId="165" fontId="0" fillId="4" borderId="8" xfId="0" applyNumberFormat="1" applyFill="1" applyBorder="1" applyAlignment="1"/>
    <xf numFmtId="0" fontId="0" fillId="2" borderId="8" xfId="0" applyFill="1" applyBorder="1"/>
    <xf numFmtId="0" fontId="0" fillId="0" borderId="8" xfId="0" applyBorder="1"/>
    <xf numFmtId="0" fontId="1" fillId="0" borderId="8" xfId="0" applyFont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0" fillId="0" borderId="9" xfId="0" applyBorder="1"/>
    <xf numFmtId="1" fontId="2" fillId="0" borderId="8" xfId="0" applyNumberFormat="1" applyFont="1" applyFill="1" applyBorder="1" applyAlignment="1" applyProtection="1">
      <alignment horizontal="center"/>
      <protection locked="0"/>
    </xf>
    <xf numFmtId="1" fontId="0" fillId="0" borderId="8" xfId="0" applyNumberFormat="1" applyBorder="1" applyAlignment="1">
      <alignment horizontal="center" vertical="center"/>
    </xf>
    <xf numFmtId="1" fontId="0" fillId="0" borderId="11" xfId="0" applyNumberFormat="1" applyBorder="1"/>
    <xf numFmtId="0" fontId="0" fillId="0" borderId="11" xfId="0" applyBorder="1"/>
    <xf numFmtId="165" fontId="0" fillId="4" borderId="11" xfId="0" applyNumberFormat="1" applyFill="1" applyBorder="1" applyAlignment="1"/>
    <xf numFmtId="0" fontId="0" fillId="2" borderId="11" xfId="0" applyFill="1" applyBorder="1"/>
    <xf numFmtId="0" fontId="0" fillId="0" borderId="12" xfId="0" applyBorder="1"/>
    <xf numFmtId="0" fontId="1" fillId="0" borderId="9" xfId="0" applyFont="1" applyBorder="1" applyAlignment="1">
      <alignment horizontal="center"/>
    </xf>
    <xf numFmtId="1" fontId="2" fillId="0" borderId="11" xfId="0" applyNumberFormat="1" applyFont="1" applyFill="1" applyBorder="1" applyAlignment="1" applyProtection="1">
      <alignment horizontal="center"/>
      <protection locked="0"/>
    </xf>
    <xf numFmtId="0" fontId="1" fillId="0" borderId="2" xfId="0" applyFont="1" applyBorder="1" applyAlignment="1">
      <alignment horizontal="center"/>
    </xf>
    <xf numFmtId="0" fontId="0" fillId="0" borderId="8" xfId="0" applyFill="1" applyBorder="1"/>
    <xf numFmtId="1" fontId="0" fillId="0" borderId="8" xfId="0" applyNumberFormat="1" applyBorder="1" applyAlignment="1">
      <alignment horizontal="center"/>
    </xf>
    <xf numFmtId="0" fontId="2" fillId="0" borderId="14" xfId="0" applyNumberFormat="1" applyFont="1" applyFill="1" applyBorder="1" applyAlignment="1" applyProtection="1">
      <alignment horizontal="center"/>
      <protection locked="0"/>
    </xf>
    <xf numFmtId="0" fontId="0" fillId="0" borderId="14" xfId="0" applyBorder="1"/>
    <xf numFmtId="165" fontId="0" fillId="4" borderId="14" xfId="0" applyNumberFormat="1" applyFill="1" applyBorder="1" applyAlignment="1"/>
    <xf numFmtId="0" fontId="0" fillId="2" borderId="14" xfId="0" applyFill="1" applyBorder="1"/>
    <xf numFmtId="0" fontId="1" fillId="0" borderId="14" xfId="0" applyFont="1" applyBorder="1" applyAlignment="1">
      <alignment horizontal="center"/>
    </xf>
    <xf numFmtId="0" fontId="0" fillId="0" borderId="15" xfId="0" applyBorder="1"/>
    <xf numFmtId="1" fontId="0" fillId="0" borderId="11" xfId="0" applyNumberFormat="1" applyBorder="1" applyAlignment="1">
      <alignment horizontal="center" vertical="center"/>
    </xf>
    <xf numFmtId="164" fontId="0" fillId="0" borderId="16" xfId="0" applyNumberFormat="1" applyBorder="1" applyAlignment="1">
      <alignment horizontal="center" vertical="center"/>
    </xf>
    <xf numFmtId="164" fontId="0" fillId="0" borderId="17" xfId="0" applyNumberFormat="1" applyBorder="1"/>
    <xf numFmtId="164" fontId="0" fillId="0" borderId="18" xfId="0" applyNumberFormat="1" applyBorder="1"/>
    <xf numFmtId="165" fontId="0" fillId="4" borderId="19" xfId="0" applyNumberFormat="1" applyFill="1" applyBorder="1" applyAlignment="1">
      <alignment textRotation="90"/>
    </xf>
    <xf numFmtId="164" fontId="0" fillId="5" borderId="19" xfId="0" applyNumberFormat="1" applyFill="1" applyBorder="1" applyAlignment="1">
      <alignment textRotation="90"/>
    </xf>
    <xf numFmtId="164" fontId="0" fillId="3" borderId="19" xfId="0" applyNumberFormat="1" applyFill="1" applyBorder="1" applyAlignment="1">
      <alignment textRotation="90"/>
    </xf>
    <xf numFmtId="164" fontId="0" fillId="3" borderId="20" xfId="0" applyNumberFormat="1" applyFill="1" applyBorder="1" applyAlignment="1">
      <alignment textRotation="90"/>
    </xf>
    <xf numFmtId="164" fontId="0" fillId="3" borderId="0" xfId="0" applyNumberFormat="1" applyFill="1" applyBorder="1" applyAlignment="1">
      <alignment textRotation="90"/>
    </xf>
    <xf numFmtId="164" fontId="0" fillId="4" borderId="1" xfId="0" applyNumberFormat="1" applyFill="1" applyBorder="1" applyAlignment="1">
      <alignment textRotation="90"/>
    </xf>
    <xf numFmtId="164" fontId="0" fillId="4" borderId="2" xfId="0" applyNumberFormat="1" applyFill="1" applyBorder="1" applyAlignment="1">
      <alignment textRotation="90"/>
    </xf>
    <xf numFmtId="164" fontId="0" fillId="4" borderId="3" xfId="0" applyNumberFormat="1" applyFill="1" applyBorder="1" applyAlignment="1">
      <alignment textRotation="90"/>
    </xf>
    <xf numFmtId="49" fontId="2" fillId="0" borderId="8" xfId="0" applyNumberFormat="1" applyFont="1" applyFill="1" applyBorder="1" applyAlignment="1" applyProtection="1">
      <alignment horizontal="center"/>
      <protection locked="0"/>
    </xf>
    <xf numFmtId="165" fontId="0" fillId="4" borderId="21" xfId="0" applyNumberFormat="1" applyFill="1" applyBorder="1" applyAlignment="1"/>
    <xf numFmtId="164" fontId="0" fillId="5" borderId="8" xfId="0" applyNumberFormat="1" applyFill="1" applyBorder="1" applyAlignment="1"/>
    <xf numFmtId="164" fontId="0" fillId="3" borderId="8" xfId="0" applyNumberFormat="1" applyFill="1" applyBorder="1" applyAlignment="1"/>
    <xf numFmtId="164" fontId="0" fillId="3" borderId="22" xfId="0" applyNumberFormat="1" applyFill="1" applyBorder="1" applyAlignment="1"/>
    <xf numFmtId="164" fontId="0" fillId="3" borderId="0" xfId="0" applyNumberFormat="1" applyFill="1" applyBorder="1" applyAlignment="1"/>
    <xf numFmtId="1" fontId="0" fillId="0" borderId="0" xfId="0" applyNumberFormat="1"/>
    <xf numFmtId="1" fontId="0" fillId="5" borderId="8" xfId="0" applyNumberFormat="1" applyFill="1" applyBorder="1" applyAlignment="1"/>
    <xf numFmtId="1" fontId="0" fillId="3" borderId="8" xfId="0" applyNumberFormat="1" applyFill="1" applyBorder="1" applyAlignment="1"/>
    <xf numFmtId="0" fontId="0" fillId="3" borderId="22" xfId="0" applyFill="1" applyBorder="1"/>
    <xf numFmtId="0" fontId="0" fillId="3" borderId="0" xfId="0" applyFill="1" applyBorder="1"/>
    <xf numFmtId="0" fontId="0" fillId="5" borderId="8" xfId="0" applyFill="1" applyBorder="1"/>
    <xf numFmtId="0" fontId="0" fillId="3" borderId="8" xfId="0" applyFill="1" applyBorder="1"/>
    <xf numFmtId="0" fontId="0" fillId="0" borderId="8" xfId="0" applyNumberFormat="1" applyBorder="1" applyAlignment="1">
      <alignment horizontal="center" vertical="center"/>
    </xf>
    <xf numFmtId="0" fontId="0" fillId="5" borderId="8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0" xfId="0" applyBorder="1"/>
    <xf numFmtId="0" fontId="0" fillId="6" borderId="0" xfId="0" applyFill="1"/>
    <xf numFmtId="1" fontId="0" fillId="2" borderId="5" xfId="0" applyNumberFormat="1" applyFill="1" applyBorder="1" applyAlignment="1">
      <alignment horizontal="center" vertical="top" wrapText="1"/>
    </xf>
    <xf numFmtId="164" fontId="0" fillId="2" borderId="5" xfId="0" applyNumberFormat="1" applyFill="1" applyBorder="1" applyAlignment="1">
      <alignment horizontal="center" vertical="top" wrapText="1"/>
    </xf>
    <xf numFmtId="165" fontId="0" fillId="2" borderId="5" xfId="0" applyNumberFormat="1" applyFill="1" applyBorder="1" applyAlignment="1">
      <alignment vertical="top"/>
    </xf>
    <xf numFmtId="0" fontId="0" fillId="2" borderId="5" xfId="0" applyFill="1" applyBorder="1" applyAlignment="1">
      <alignment vertical="top"/>
    </xf>
    <xf numFmtId="0" fontId="0" fillId="2" borderId="6" xfId="0" applyFill="1" applyBorder="1" applyAlignment="1">
      <alignment vertical="top"/>
    </xf>
    <xf numFmtId="0" fontId="0" fillId="2" borderId="0" xfId="0" applyFill="1" applyAlignment="1">
      <alignment vertical="top"/>
    </xf>
    <xf numFmtId="0" fontId="0" fillId="6" borderId="4" xfId="0" applyFill="1" applyBorder="1" applyAlignment="1">
      <alignment horizontal="center" vertical="top" wrapText="1"/>
    </xf>
    <xf numFmtId="0" fontId="0" fillId="6" borderId="0" xfId="0" applyFill="1" applyAlignment="1">
      <alignment vertical="top"/>
    </xf>
    <xf numFmtId="0" fontId="0" fillId="6" borderId="1" xfId="0" applyFill="1" applyBorder="1" applyAlignment="1">
      <alignment horizontal="center" vertical="center"/>
    </xf>
    <xf numFmtId="0" fontId="0" fillId="6" borderId="7" xfId="0" applyFill="1" applyBorder="1" applyAlignment="1">
      <alignment horizontal="center" vertical="center"/>
    </xf>
    <xf numFmtId="0" fontId="0" fillId="6" borderId="10" xfId="0" applyFill="1" applyBorder="1" applyAlignment="1">
      <alignment horizontal="center" vertical="center"/>
    </xf>
    <xf numFmtId="0" fontId="0" fillId="6" borderId="13" xfId="0" applyFill="1" applyBorder="1" applyAlignment="1">
      <alignment horizontal="center" vertical="center"/>
    </xf>
    <xf numFmtId="164" fontId="0" fillId="6" borderId="16" xfId="0" applyNumberFormat="1" applyFill="1" applyBorder="1" applyAlignment="1">
      <alignment horizontal="center" vertical="center"/>
    </xf>
    <xf numFmtId="0" fontId="0" fillId="6" borderId="17" xfId="0" applyFill="1" applyBorder="1" applyAlignment="1">
      <alignment horizontal="center" vertical="center"/>
    </xf>
    <xf numFmtId="0" fontId="0" fillId="6" borderId="23" xfId="0" applyFill="1" applyBorder="1" applyAlignment="1">
      <alignment horizontal="center" vertical="center"/>
    </xf>
  </cellXfs>
  <cellStyles count="1">
    <cellStyle name="Normal" xfId="0" builtinId="0"/>
  </cellStyles>
  <dxfs count="53">
    <dxf>
      <fill>
        <patternFill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 tint="-0.249977111117893"/>
        </patternFill>
      </fill>
      <alignment horizontal="general" vertical="top" textRotation="0" wrapText="0" indent="0" justifyLastLine="0" shrinkToFit="0" readingOrder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  <border diagonalUp="1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diagonal style="thin">
          <color indexed="64"/>
        </diagonal>
        <vertical/>
        <horizontal/>
      </border>
    </dxf>
    <dxf>
      <fill>
        <patternFill patternType="solid">
          <fgColor indexed="64"/>
          <bgColor indexed="9"/>
        </patternFill>
      </fill>
      <border diagonalUp="1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diagonal style="thin">
          <color indexed="64"/>
        </diagonal>
        <vertical/>
        <horizontal/>
      </border>
    </dxf>
    <dxf>
      <fill>
        <patternFill patternType="solid">
          <fgColor indexed="64"/>
          <bgColor indexed="9"/>
        </patternFill>
      </fill>
      <border diagonalUp="1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diagonal style="thin">
          <color indexed="64"/>
        </diagonal>
        <vertical/>
        <horizontal/>
      </border>
    </dxf>
    <dxf>
      <fill>
        <patternFill patternType="solid">
          <fgColor indexed="64"/>
          <bgColor indexed="5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indexed="9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indexed="9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indexed="9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indexed="9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indexed="9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indexed="5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indexed="5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indexed="9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indexed="9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indexed="9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indexed="9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indexed="9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indexed="5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indexed="5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indexed="9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indexed="9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indexed="9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indexed="9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indexed="9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indexed="5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indexed="5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indexed="9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indexed="9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indexed="9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indexed="9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indexed="9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indexed="5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0.0"/>
      <fill>
        <patternFill patternType="solid">
          <fgColor indexed="64"/>
          <bgColor indexed="42"/>
        </patternFill>
      </fill>
      <alignment horizontal="general" vertical="bottom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165" formatCode="0.0"/>
      <fill>
        <patternFill patternType="solid">
          <fgColor indexed="64"/>
          <bgColor indexed="42"/>
        </patternFill>
      </fill>
      <alignment horizontal="general" vertical="bottom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165" formatCode="0.0"/>
      <fill>
        <patternFill patternType="solid">
          <fgColor indexed="64"/>
          <bgColor indexed="42"/>
        </patternFill>
      </fill>
      <alignment horizontal="general" vertical="bottom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165" formatCode="0.0"/>
      <fill>
        <patternFill patternType="solid">
          <fgColor indexed="64"/>
          <bgColor indexed="42"/>
        </patternFill>
      </fill>
      <alignment horizontal="general" vertical="bottom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>
          <bgColor indexed="42"/>
        </patternFill>
      </fill>
    </dxf>
    <dxf>
      <fill>
        <patternFill>
          <bgColor indexed="46"/>
        </patternFill>
      </fill>
    </dxf>
    <dxf>
      <fill>
        <patternFill>
          <bgColor indexed="43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rgb="FF99FF99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fill>
        <patternFill>
          <bgColor rgb="FFFF66FF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AV68" totalsRowShown="0" headerRowDxfId="1">
  <autoFilter ref="A1:AV68"/>
  <tableColumns count="48">
    <tableColumn id="1" name="Service" dataDxfId="0"/>
    <tableColumn id="2" name="Colonne1"/>
    <tableColumn id="3" name="Responsable" dataDxfId="43"/>
    <tableColumn id="4" name="Nom" dataDxfId="42"/>
    <tableColumn id="5" name="Prénom" dataDxfId="41"/>
    <tableColumn id="6" name="4 SEMAINES" dataDxfId="40"/>
    <tableColumn id="7" name="Solde RTT" dataDxfId="39"/>
    <tableColumn id="8" name="Solde CP" dataDxfId="38"/>
    <tableColumn id="9" name="Solde CA" dataDxfId="37"/>
    <tableColumn id="10" name="Solde RCR" dataDxfId="36"/>
    <tableColumn id="11" name="Solde RCN" dataDxfId="35"/>
    <tableColumn id="12" name="01-janv" dataDxfId="34"/>
    <tableColumn id="13" name="02-janv" dataDxfId="33"/>
    <tableColumn id="14" name="03-janv" dataDxfId="32"/>
    <tableColumn id="15" name="04-janv" dataDxfId="31"/>
    <tableColumn id="16" name="05-janv" dataDxfId="30"/>
    <tableColumn id="17" name="06-janv" dataDxfId="29"/>
    <tableColumn id="18" name="07-janv" dataDxfId="28"/>
    <tableColumn id="19" name="08-janv" dataDxfId="27"/>
    <tableColumn id="20" name="09-janv" dataDxfId="26"/>
    <tableColumn id="21" name="10-janv" dataDxfId="25"/>
    <tableColumn id="22" name="11-janv" dataDxfId="24"/>
    <tableColumn id="23" name="12-janv" dataDxfId="23"/>
    <tableColumn id="24" name="13-janv" dataDxfId="22"/>
    <tableColumn id="25" name="14-janv" dataDxfId="21"/>
    <tableColumn id="26" name="15-janv" dataDxfId="20"/>
    <tableColumn id="27" name="16-janv" dataDxfId="19"/>
    <tableColumn id="28" name="17-janv" dataDxfId="18"/>
    <tableColumn id="29" name="18-janv" dataDxfId="17"/>
    <tableColumn id="30" name="19-janv" dataDxfId="16"/>
    <tableColumn id="31" name="20-janv" dataDxfId="15"/>
    <tableColumn id="32" name="21-janv" dataDxfId="14"/>
    <tableColumn id="33" name="22-janv" dataDxfId="13"/>
    <tableColumn id="34" name="23-janv" dataDxfId="12"/>
    <tableColumn id="35" name="24-janv" dataDxfId="11"/>
    <tableColumn id="36" name="25-janv" dataDxfId="10"/>
    <tableColumn id="37" name="26-janv" dataDxfId="9"/>
    <tableColumn id="38" name="27-janv" dataDxfId="8"/>
    <tableColumn id="39" name="28-janv" dataDxfId="7"/>
    <tableColumn id="40" name="29-janv" dataDxfId="6"/>
    <tableColumn id="41" name="30-janv" dataDxfId="5">
      <calculatedColumnFormula>+E2-COUNTIF($I2:$AM2,"T")</calculatedColumnFormula>
    </tableColumn>
    <tableColumn id="42" name="31-janv" dataDxfId="4">
      <calculatedColumnFormula>+F2-COUNTIF($I2:$AM2,"X")</calculatedColumnFormula>
    </tableColumn>
    <tableColumn id="43" name="Colonne2" dataDxfId="3">
      <calculatedColumnFormula>+G2-COUNTIF($I2:$AM2,"A")</calculatedColumnFormula>
    </tableColumn>
    <tableColumn id="44" name="Solde RTT3" dataDxfId="2">
      <calculatedColumnFormula>+H2-COUNTIF($I2:$AM2,"R")</calculatedColumnFormula>
    </tableColumn>
    <tableColumn id="45" name="Solde CP4"/>
    <tableColumn id="46" name="Solde CA5"/>
    <tableColumn id="47" name="Solde RCR6"/>
    <tableColumn id="48" name="Solde RCN7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75"/>
  <sheetViews>
    <sheetView tabSelected="1" topLeftCell="A19" zoomScale="85" zoomScaleNormal="85" workbookViewId="0">
      <selection activeCell="A20" sqref="A20:A31"/>
    </sheetView>
  </sheetViews>
  <sheetFormatPr baseColWidth="10" defaultRowHeight="15" x14ac:dyDescent="0.25"/>
  <cols>
    <col min="1" max="1" width="11.42578125" style="69"/>
    <col min="2" max="2" width="11.7109375" customWidth="1"/>
    <col min="3" max="3" width="15.28515625" customWidth="1"/>
    <col min="6" max="6" width="13.5703125" customWidth="1"/>
    <col min="7" max="7" width="12.140625" customWidth="1"/>
    <col min="8" max="8" width="10.85546875" customWidth="1"/>
    <col min="9" max="9" width="11.140625" customWidth="1"/>
    <col min="10" max="10" width="12.28515625" customWidth="1"/>
    <col min="11" max="11" width="12.42578125" customWidth="1"/>
    <col min="12" max="42" width="9.5703125" customWidth="1"/>
    <col min="43" max="43" width="11.7109375" customWidth="1"/>
    <col min="44" max="44" width="13.140625" customWidth="1"/>
    <col min="45" max="45" width="12" customWidth="1"/>
    <col min="46" max="46" width="12.140625" customWidth="1"/>
    <col min="47" max="47" width="13.28515625" customWidth="1"/>
    <col min="48" max="48" width="13.42578125" customWidth="1"/>
  </cols>
  <sheetData>
    <row r="1" spans="1:48" ht="64.5" x14ac:dyDescent="0.25">
      <c r="A1" s="76" t="s">
        <v>2</v>
      </c>
      <c r="B1" s="1" t="s">
        <v>102</v>
      </c>
      <c r="C1" s="1" t="s">
        <v>0</v>
      </c>
      <c r="D1" s="71" t="s">
        <v>3</v>
      </c>
      <c r="E1" s="71" t="s">
        <v>4</v>
      </c>
      <c r="F1" s="2" t="s">
        <v>1</v>
      </c>
      <c r="G1" s="72" t="s">
        <v>5</v>
      </c>
      <c r="H1" s="72" t="s">
        <v>6</v>
      </c>
      <c r="I1" s="72" t="s">
        <v>7</v>
      </c>
      <c r="J1" s="72" t="s">
        <v>8</v>
      </c>
      <c r="K1" s="72" t="s">
        <v>9</v>
      </c>
      <c r="L1" s="3" t="s">
        <v>103</v>
      </c>
      <c r="M1" s="4" t="s">
        <v>104</v>
      </c>
      <c r="N1" s="4" t="s">
        <v>105</v>
      </c>
      <c r="O1" s="4" t="s">
        <v>106</v>
      </c>
      <c r="P1" s="4" t="s">
        <v>107</v>
      </c>
      <c r="Q1" s="4" t="s">
        <v>108</v>
      </c>
      <c r="R1" s="3" t="s">
        <v>109</v>
      </c>
      <c r="S1" s="3" t="s">
        <v>110</v>
      </c>
      <c r="T1" s="4" t="s">
        <v>111</v>
      </c>
      <c r="U1" s="4" t="s">
        <v>112</v>
      </c>
      <c r="V1" s="4" t="s">
        <v>113</v>
      </c>
      <c r="W1" s="4" t="s">
        <v>114</v>
      </c>
      <c r="X1" s="4" t="s">
        <v>115</v>
      </c>
      <c r="Y1" s="3" t="s">
        <v>116</v>
      </c>
      <c r="Z1" s="3" t="s">
        <v>117</v>
      </c>
      <c r="AA1" s="4" t="s">
        <v>118</v>
      </c>
      <c r="AB1" s="4" t="s">
        <v>119</v>
      </c>
      <c r="AC1" s="4" t="s">
        <v>120</v>
      </c>
      <c r="AD1" s="4" t="s">
        <v>121</v>
      </c>
      <c r="AE1" s="4" t="s">
        <v>122</v>
      </c>
      <c r="AF1" s="3" t="s">
        <v>123</v>
      </c>
      <c r="AG1" s="3" t="s">
        <v>124</v>
      </c>
      <c r="AH1" s="4" t="s">
        <v>125</v>
      </c>
      <c r="AI1" s="4" t="s">
        <v>126</v>
      </c>
      <c r="AJ1" s="4" t="s">
        <v>127</v>
      </c>
      <c r="AK1" s="4" t="s">
        <v>128</v>
      </c>
      <c r="AL1" s="4" t="s">
        <v>129</v>
      </c>
      <c r="AM1" s="3" t="s">
        <v>130</v>
      </c>
      <c r="AN1" s="3" t="s">
        <v>131</v>
      </c>
      <c r="AO1" s="4" t="s">
        <v>132</v>
      </c>
      <c r="AP1" s="5" t="s">
        <v>133</v>
      </c>
      <c r="AQ1" s="1" t="s">
        <v>134</v>
      </c>
      <c r="AR1" s="75" t="s">
        <v>135</v>
      </c>
      <c r="AS1" s="75" t="s">
        <v>136</v>
      </c>
      <c r="AT1" s="75" t="s">
        <v>137</v>
      </c>
      <c r="AU1" s="75" t="s">
        <v>138</v>
      </c>
      <c r="AV1" s="75" t="s">
        <v>139</v>
      </c>
    </row>
    <row r="2" spans="1:48" s="75" customFormat="1" ht="24.75" customHeight="1" thickBot="1" x14ac:dyDescent="0.3">
      <c r="A2" s="77"/>
      <c r="B2" s="70"/>
      <c r="C2" s="70"/>
      <c r="F2" s="71"/>
      <c r="L2" s="73"/>
      <c r="M2" s="73"/>
      <c r="N2" s="73"/>
      <c r="O2" s="73"/>
      <c r="P2" s="73"/>
      <c r="Q2" s="73"/>
      <c r="R2" s="73"/>
      <c r="S2" s="73"/>
      <c r="T2" s="73"/>
      <c r="U2" s="73"/>
      <c r="V2" s="73"/>
      <c r="W2" s="73"/>
      <c r="X2" s="73"/>
      <c r="Y2" s="73"/>
      <c r="Z2" s="73"/>
      <c r="AA2" s="73"/>
      <c r="AB2" s="73"/>
      <c r="AC2" s="73"/>
      <c r="AD2" s="73"/>
      <c r="AE2" s="73"/>
      <c r="AF2" s="73"/>
      <c r="AG2" s="73"/>
      <c r="AH2" s="73"/>
      <c r="AI2" s="73"/>
      <c r="AJ2" s="73"/>
      <c r="AK2" s="73"/>
      <c r="AL2" s="73"/>
      <c r="AM2" s="73"/>
      <c r="AN2" s="73"/>
      <c r="AO2" s="73"/>
      <c r="AP2" s="74"/>
      <c r="AQ2" s="70"/>
    </row>
    <row r="3" spans="1:48" ht="15.75" thickBot="1" x14ac:dyDescent="0.3">
      <c r="A3" s="78" t="s">
        <v>27</v>
      </c>
      <c r="B3" s="7">
        <v>6032788</v>
      </c>
      <c r="C3" s="7" t="s">
        <v>10</v>
      </c>
      <c r="D3" s="8" t="s">
        <v>28</v>
      </c>
      <c r="E3" s="8" t="s">
        <v>68</v>
      </c>
      <c r="F3" s="8" t="s">
        <v>11</v>
      </c>
      <c r="G3" s="9">
        <v>14</v>
      </c>
      <c r="H3" s="9">
        <v>5</v>
      </c>
      <c r="I3" s="9">
        <v>4</v>
      </c>
      <c r="J3" s="9">
        <v>0</v>
      </c>
      <c r="K3" s="9">
        <v>5.5</v>
      </c>
      <c r="L3" s="10"/>
      <c r="M3" s="8"/>
      <c r="N3" s="8"/>
      <c r="O3" s="8"/>
      <c r="P3" s="8"/>
      <c r="Q3" s="8"/>
      <c r="R3" s="10"/>
      <c r="S3" s="10"/>
      <c r="T3" s="8"/>
      <c r="U3" s="8"/>
      <c r="V3" s="8"/>
      <c r="W3" s="8"/>
      <c r="X3" s="8"/>
      <c r="Y3" s="10"/>
      <c r="Z3" s="10"/>
      <c r="AA3" s="8"/>
      <c r="AB3" s="8"/>
      <c r="AC3" s="8"/>
      <c r="AD3" s="8"/>
      <c r="AE3" s="8"/>
      <c r="AF3" s="10"/>
      <c r="AG3" s="10"/>
      <c r="AH3" s="8"/>
      <c r="AI3" s="8"/>
      <c r="AJ3" s="8"/>
      <c r="AK3" s="8"/>
      <c r="AL3" s="8"/>
      <c r="AM3" s="10"/>
      <c r="AN3" s="10"/>
      <c r="AO3" s="8"/>
      <c r="AP3" s="11"/>
      <c r="AQ3" s="7">
        <v>6032788</v>
      </c>
      <c r="AR3" s="12">
        <f>+G3-COUNTIF($L3:$AP3,"T")</f>
        <v>14</v>
      </c>
      <c r="AS3" s="12">
        <f>+H3-COUNTIF($L3:$AP3,"X")</f>
        <v>5</v>
      </c>
      <c r="AT3" s="12">
        <f>+I3-COUNTIF($L3:$AP3,"A")</f>
        <v>4</v>
      </c>
      <c r="AU3" s="12">
        <f>+J3-COUNTIF($L3:$AP3,"R")</f>
        <v>0</v>
      </c>
      <c r="AV3" s="12">
        <f>+K3-COUNTIF($L3:$AP3,"N")</f>
        <v>5.5</v>
      </c>
    </row>
    <row r="4" spans="1:48" ht="15.75" thickBot="1" x14ac:dyDescent="0.3">
      <c r="A4" s="78" t="s">
        <v>27</v>
      </c>
      <c r="B4" s="13">
        <v>6027585</v>
      </c>
      <c r="C4" s="13"/>
      <c r="D4" s="14" t="s">
        <v>29</v>
      </c>
      <c r="E4" s="14" t="s">
        <v>66</v>
      </c>
      <c r="F4" s="14" t="s">
        <v>12</v>
      </c>
      <c r="G4" s="15">
        <v>6</v>
      </c>
      <c r="H4" s="15">
        <v>6</v>
      </c>
      <c r="I4" s="15">
        <v>6</v>
      </c>
      <c r="J4" s="15">
        <v>0</v>
      </c>
      <c r="K4" s="15">
        <v>0.5</v>
      </c>
      <c r="L4" s="16"/>
      <c r="M4" s="17"/>
      <c r="N4" s="17"/>
      <c r="O4" s="17"/>
      <c r="P4" s="17"/>
      <c r="Q4" s="17"/>
      <c r="R4" s="16"/>
      <c r="S4" s="16"/>
      <c r="T4" s="17"/>
      <c r="U4" s="17"/>
      <c r="V4" s="18" t="s">
        <v>13</v>
      </c>
      <c r="W4" s="18" t="s">
        <v>13</v>
      </c>
      <c r="X4" s="18" t="s">
        <v>13</v>
      </c>
      <c r="Y4" s="19"/>
      <c r="Z4" s="19"/>
      <c r="AA4" s="18" t="s">
        <v>13</v>
      </c>
      <c r="AB4" s="18" t="s">
        <v>13</v>
      </c>
      <c r="AC4" s="17"/>
      <c r="AD4" s="17"/>
      <c r="AE4" s="17"/>
      <c r="AF4" s="16"/>
      <c r="AG4" s="16"/>
      <c r="AH4" s="17"/>
      <c r="AI4" s="17"/>
      <c r="AJ4" s="17"/>
      <c r="AK4" s="17"/>
      <c r="AL4" s="17"/>
      <c r="AM4" s="16"/>
      <c r="AN4" s="16"/>
      <c r="AO4" s="17"/>
      <c r="AP4" s="20"/>
      <c r="AQ4" s="13">
        <v>6027585</v>
      </c>
      <c r="AR4" s="12">
        <f t="shared" ref="AR4:AR36" si="0">+G4-COUNTIF($L4:$AP4,"T")</f>
        <v>6</v>
      </c>
      <c r="AS4" s="12">
        <f t="shared" ref="AS4:AS36" si="1">+H4-COUNTIF($L4:$AP4,"X")</f>
        <v>6</v>
      </c>
      <c r="AT4" s="12">
        <f t="shared" ref="AT4:AT36" si="2">+I4-COUNTIF($L4:$AP4,"A")</f>
        <v>1</v>
      </c>
      <c r="AU4" s="12">
        <f t="shared" ref="AU4:AU36" si="3">+J4-COUNTIF($L4:$AP4,"R")</f>
        <v>0</v>
      </c>
      <c r="AV4" s="12">
        <f t="shared" ref="AV4:AV36" si="4">+K4-COUNTIF($L4:$AP4,"N")</f>
        <v>0.5</v>
      </c>
    </row>
    <row r="5" spans="1:48" ht="15.75" thickBot="1" x14ac:dyDescent="0.3">
      <c r="A5" s="78" t="s">
        <v>27</v>
      </c>
      <c r="B5" s="13">
        <v>6032063</v>
      </c>
      <c r="C5" s="13"/>
      <c r="D5" s="17" t="s">
        <v>30</v>
      </c>
      <c r="E5" s="17" t="s">
        <v>67</v>
      </c>
      <c r="F5" s="17" t="s">
        <v>12</v>
      </c>
      <c r="G5" s="15">
        <v>6</v>
      </c>
      <c r="H5" s="15">
        <v>6</v>
      </c>
      <c r="I5" s="15">
        <v>6</v>
      </c>
      <c r="J5" s="15">
        <v>0</v>
      </c>
      <c r="K5" s="15">
        <v>6</v>
      </c>
      <c r="L5" s="16"/>
      <c r="M5" s="17"/>
      <c r="N5" s="17"/>
      <c r="O5" s="17"/>
      <c r="P5" s="17"/>
      <c r="Q5" s="17"/>
      <c r="R5" s="16"/>
      <c r="S5" s="16"/>
      <c r="T5" s="17"/>
      <c r="U5" s="17"/>
      <c r="V5" s="17"/>
      <c r="W5" s="17"/>
      <c r="X5" s="17"/>
      <c r="Y5" s="16"/>
      <c r="Z5" s="16"/>
      <c r="AA5" s="17"/>
      <c r="AB5" s="17"/>
      <c r="AC5" s="17"/>
      <c r="AD5" s="17"/>
      <c r="AE5" s="17"/>
      <c r="AF5" s="16"/>
      <c r="AG5" s="16"/>
      <c r="AH5" s="17"/>
      <c r="AI5" s="17"/>
      <c r="AJ5" s="17"/>
      <c r="AK5" s="18" t="s">
        <v>13</v>
      </c>
      <c r="AL5" s="18" t="s">
        <v>13</v>
      </c>
      <c r="AM5" s="16"/>
      <c r="AN5" s="16"/>
      <c r="AO5" s="17"/>
      <c r="AP5" s="20"/>
      <c r="AQ5" s="13">
        <v>6032063</v>
      </c>
      <c r="AR5" s="12">
        <f t="shared" si="0"/>
        <v>6</v>
      </c>
      <c r="AS5" s="12">
        <f t="shared" si="1"/>
        <v>6</v>
      </c>
      <c r="AT5" s="12">
        <f t="shared" si="2"/>
        <v>4</v>
      </c>
      <c r="AU5" s="12">
        <f t="shared" si="3"/>
        <v>0</v>
      </c>
      <c r="AV5" s="12">
        <f t="shared" si="4"/>
        <v>6</v>
      </c>
    </row>
    <row r="6" spans="1:48" ht="15.75" thickBot="1" x14ac:dyDescent="0.3">
      <c r="A6" s="78" t="s">
        <v>27</v>
      </c>
      <c r="B6" s="13">
        <v>6052187</v>
      </c>
      <c r="C6" s="13"/>
      <c r="D6" s="17" t="s">
        <v>31</v>
      </c>
      <c r="E6" s="17" t="s">
        <v>65</v>
      </c>
      <c r="F6" s="17"/>
      <c r="G6" s="15">
        <v>5.24</v>
      </c>
      <c r="H6" s="15">
        <v>22</v>
      </c>
      <c r="I6" s="15">
        <v>7</v>
      </c>
      <c r="J6" s="15">
        <v>0</v>
      </c>
      <c r="K6" s="15">
        <v>0.5</v>
      </c>
      <c r="L6" s="16"/>
      <c r="M6" s="17"/>
      <c r="N6" s="17"/>
      <c r="O6" s="17"/>
      <c r="P6" s="17"/>
      <c r="Q6" s="17"/>
      <c r="R6" s="16"/>
      <c r="S6" s="16"/>
      <c r="T6" s="17"/>
      <c r="U6" s="17"/>
      <c r="V6" s="17"/>
      <c r="W6" s="17"/>
      <c r="X6" s="17"/>
      <c r="Y6" s="16"/>
      <c r="Z6" s="16"/>
      <c r="AA6" s="17"/>
      <c r="AB6" s="17"/>
      <c r="AC6" s="17"/>
      <c r="AD6" s="17"/>
      <c r="AE6" s="17"/>
      <c r="AF6" s="16"/>
      <c r="AG6" s="16"/>
      <c r="AH6" s="17"/>
      <c r="AI6" s="17"/>
      <c r="AJ6" s="17"/>
      <c r="AK6" s="17"/>
      <c r="AL6" s="17"/>
      <c r="AM6" s="16"/>
      <c r="AN6" s="16"/>
      <c r="AO6" s="17"/>
      <c r="AP6" s="20"/>
      <c r="AQ6" s="13">
        <v>6052187</v>
      </c>
      <c r="AR6" s="12">
        <f t="shared" si="0"/>
        <v>5.24</v>
      </c>
      <c r="AS6" s="12">
        <f t="shared" si="1"/>
        <v>22</v>
      </c>
      <c r="AT6" s="12">
        <f t="shared" si="2"/>
        <v>7</v>
      </c>
      <c r="AU6" s="12">
        <f t="shared" si="3"/>
        <v>0</v>
      </c>
      <c r="AV6" s="12">
        <f t="shared" si="4"/>
        <v>0.5</v>
      </c>
    </row>
    <row r="7" spans="1:48" ht="15.75" thickBot="1" x14ac:dyDescent="0.3">
      <c r="A7" s="78" t="s">
        <v>27</v>
      </c>
      <c r="B7" s="13">
        <v>6061029</v>
      </c>
      <c r="C7" s="13"/>
      <c r="D7" s="17" t="s">
        <v>32</v>
      </c>
      <c r="E7" s="17" t="s">
        <v>14</v>
      </c>
      <c r="F7" s="17" t="s">
        <v>12</v>
      </c>
      <c r="G7" s="15">
        <v>6</v>
      </c>
      <c r="H7" s="15">
        <v>5</v>
      </c>
      <c r="I7" s="15">
        <v>1</v>
      </c>
      <c r="J7" s="15">
        <v>0</v>
      </c>
      <c r="K7" s="15">
        <v>0.5</v>
      </c>
      <c r="L7" s="16"/>
      <c r="M7" s="17"/>
      <c r="N7" s="17"/>
      <c r="O7" s="17"/>
      <c r="P7" s="17"/>
      <c r="Q7" s="17"/>
      <c r="R7" s="16"/>
      <c r="S7" s="16"/>
      <c r="T7" s="17"/>
      <c r="U7" s="17"/>
      <c r="V7" s="17"/>
      <c r="W7" s="17"/>
      <c r="X7" s="17"/>
      <c r="Y7" s="16"/>
      <c r="Z7" s="16"/>
      <c r="AA7" s="17"/>
      <c r="AB7" s="17"/>
      <c r="AC7" s="17"/>
      <c r="AD7" s="17"/>
      <c r="AE7" s="17"/>
      <c r="AF7" s="16"/>
      <c r="AG7" s="16"/>
      <c r="AH7" s="17"/>
      <c r="AI7" s="17"/>
      <c r="AJ7" s="17"/>
      <c r="AK7" s="17"/>
      <c r="AL7" s="17"/>
      <c r="AM7" s="16"/>
      <c r="AN7" s="16"/>
      <c r="AO7" s="17"/>
      <c r="AP7" s="20"/>
      <c r="AQ7" s="13">
        <v>6061029</v>
      </c>
      <c r="AR7" s="12">
        <f t="shared" si="0"/>
        <v>6</v>
      </c>
      <c r="AS7" s="12">
        <f t="shared" si="1"/>
        <v>5</v>
      </c>
      <c r="AT7" s="12">
        <f t="shared" si="2"/>
        <v>1</v>
      </c>
      <c r="AU7" s="12">
        <f t="shared" si="3"/>
        <v>0</v>
      </c>
      <c r="AV7" s="12">
        <f t="shared" si="4"/>
        <v>0.5</v>
      </c>
    </row>
    <row r="8" spans="1:48" ht="15.75" thickBot="1" x14ac:dyDescent="0.3">
      <c r="A8" s="78" t="s">
        <v>27</v>
      </c>
      <c r="B8" s="13">
        <v>6042563</v>
      </c>
      <c r="C8" s="13"/>
      <c r="D8" s="17" t="s">
        <v>33</v>
      </c>
      <c r="E8" s="17" t="s">
        <v>64</v>
      </c>
      <c r="F8" s="17"/>
      <c r="G8" s="15">
        <v>0</v>
      </c>
      <c r="H8" s="15">
        <v>25</v>
      </c>
      <c r="I8" s="15">
        <v>8</v>
      </c>
      <c r="J8" s="15">
        <v>0</v>
      </c>
      <c r="K8" s="15">
        <v>0.5</v>
      </c>
      <c r="L8" s="16"/>
      <c r="M8" s="17"/>
      <c r="N8" s="17"/>
      <c r="O8" s="17"/>
      <c r="P8" s="17"/>
      <c r="Q8" s="17"/>
      <c r="R8" s="16"/>
      <c r="S8" s="16"/>
      <c r="T8" s="17"/>
      <c r="U8" s="17"/>
      <c r="V8" s="17"/>
      <c r="W8" s="17"/>
      <c r="X8" s="17"/>
      <c r="Y8" s="16"/>
      <c r="Z8" s="16"/>
      <c r="AA8" s="17"/>
      <c r="AB8" s="17"/>
      <c r="AC8" s="17"/>
      <c r="AD8" s="17"/>
      <c r="AE8" s="17"/>
      <c r="AF8" s="16"/>
      <c r="AG8" s="16"/>
      <c r="AH8" s="17"/>
      <c r="AI8" s="17"/>
      <c r="AJ8" s="17"/>
      <c r="AK8" s="17"/>
      <c r="AL8" s="17"/>
      <c r="AM8" s="16"/>
      <c r="AN8" s="16"/>
      <c r="AO8" s="17"/>
      <c r="AP8" s="20"/>
      <c r="AQ8" s="13">
        <v>6042563</v>
      </c>
      <c r="AR8" s="12">
        <f t="shared" si="0"/>
        <v>0</v>
      </c>
      <c r="AS8" s="12">
        <f t="shared" si="1"/>
        <v>25</v>
      </c>
      <c r="AT8" s="12">
        <f t="shared" si="2"/>
        <v>8</v>
      </c>
      <c r="AU8" s="12">
        <f t="shared" si="3"/>
        <v>0</v>
      </c>
      <c r="AV8" s="12">
        <f t="shared" si="4"/>
        <v>0.5</v>
      </c>
    </row>
    <row r="9" spans="1:48" ht="15.75" thickBot="1" x14ac:dyDescent="0.3">
      <c r="A9" s="78" t="s">
        <v>27</v>
      </c>
      <c r="B9" s="13">
        <v>6027383</v>
      </c>
      <c r="C9" s="13"/>
      <c r="D9" s="17" t="s">
        <v>15</v>
      </c>
      <c r="E9" s="17" t="s">
        <v>34</v>
      </c>
      <c r="F9" s="17" t="s">
        <v>12</v>
      </c>
      <c r="G9" s="15">
        <v>0</v>
      </c>
      <c r="H9" s="15">
        <v>24</v>
      </c>
      <c r="I9" s="15">
        <v>12</v>
      </c>
      <c r="J9" s="15">
        <v>0</v>
      </c>
      <c r="K9" s="15">
        <v>1.5</v>
      </c>
      <c r="L9" s="16"/>
      <c r="M9" s="17"/>
      <c r="N9" s="17"/>
      <c r="O9" s="17"/>
      <c r="P9" s="17"/>
      <c r="Q9" s="17"/>
      <c r="R9" s="16"/>
      <c r="S9" s="16"/>
      <c r="T9" s="17"/>
      <c r="U9" s="17"/>
      <c r="V9" s="17"/>
      <c r="W9" s="17"/>
      <c r="X9" s="17"/>
      <c r="Y9" s="16"/>
      <c r="Z9" s="16"/>
      <c r="AA9" s="17"/>
      <c r="AB9" s="17"/>
      <c r="AC9" s="17"/>
      <c r="AD9" s="17"/>
      <c r="AE9" s="17"/>
      <c r="AF9" s="16"/>
      <c r="AG9" s="16"/>
      <c r="AH9" s="17"/>
      <c r="AI9" s="17"/>
      <c r="AJ9" s="17"/>
      <c r="AK9" s="17"/>
      <c r="AL9" s="17"/>
      <c r="AM9" s="16"/>
      <c r="AN9" s="16"/>
      <c r="AO9" s="17"/>
      <c r="AP9" s="20"/>
      <c r="AQ9" s="13">
        <v>6027383</v>
      </c>
      <c r="AR9" s="12">
        <f t="shared" si="0"/>
        <v>0</v>
      </c>
      <c r="AS9" s="12">
        <f t="shared" si="1"/>
        <v>24</v>
      </c>
      <c r="AT9" s="12">
        <f t="shared" si="2"/>
        <v>12</v>
      </c>
      <c r="AU9" s="12">
        <f t="shared" si="3"/>
        <v>0</v>
      </c>
      <c r="AV9" s="12">
        <f t="shared" si="4"/>
        <v>1.5</v>
      </c>
    </row>
    <row r="10" spans="1:48" ht="15.75" thickBot="1" x14ac:dyDescent="0.3">
      <c r="A10" s="78" t="s">
        <v>27</v>
      </c>
      <c r="B10" s="13">
        <v>6062139</v>
      </c>
      <c r="C10" s="13"/>
      <c r="D10" s="17" t="s">
        <v>35</v>
      </c>
      <c r="E10" s="17" t="s">
        <v>36</v>
      </c>
      <c r="F10" s="17"/>
      <c r="G10" s="15">
        <v>6</v>
      </c>
      <c r="H10" s="15">
        <v>5</v>
      </c>
      <c r="I10" s="15">
        <v>2</v>
      </c>
      <c r="J10" s="15">
        <v>0</v>
      </c>
      <c r="K10" s="15">
        <v>2</v>
      </c>
      <c r="L10" s="16"/>
      <c r="M10" s="17"/>
      <c r="N10" s="17"/>
      <c r="O10" s="17"/>
      <c r="P10" s="17"/>
      <c r="Q10" s="17"/>
      <c r="R10" s="16"/>
      <c r="S10" s="16"/>
      <c r="T10" s="17"/>
      <c r="U10" s="17"/>
      <c r="V10" s="17"/>
      <c r="W10" s="17"/>
      <c r="X10" s="17"/>
      <c r="Y10" s="16"/>
      <c r="Z10" s="16"/>
      <c r="AA10" s="17"/>
      <c r="AB10" s="17"/>
      <c r="AC10" s="17"/>
      <c r="AD10" s="17"/>
      <c r="AE10" s="17"/>
      <c r="AF10" s="16"/>
      <c r="AG10" s="16"/>
      <c r="AH10" s="17"/>
      <c r="AI10" s="17"/>
      <c r="AJ10" s="17"/>
      <c r="AK10" s="17"/>
      <c r="AL10" s="17"/>
      <c r="AM10" s="16"/>
      <c r="AN10" s="16"/>
      <c r="AO10" s="17"/>
      <c r="AP10" s="20"/>
      <c r="AQ10" s="13">
        <v>6062139</v>
      </c>
      <c r="AR10" s="12">
        <f t="shared" si="0"/>
        <v>6</v>
      </c>
      <c r="AS10" s="12">
        <f t="shared" si="1"/>
        <v>5</v>
      </c>
      <c r="AT10" s="12">
        <f t="shared" si="2"/>
        <v>2</v>
      </c>
      <c r="AU10" s="12">
        <f t="shared" si="3"/>
        <v>0</v>
      </c>
      <c r="AV10" s="12">
        <f t="shared" si="4"/>
        <v>2</v>
      </c>
    </row>
    <row r="11" spans="1:48" ht="15.75" thickBot="1" x14ac:dyDescent="0.3">
      <c r="A11" s="78" t="s">
        <v>27</v>
      </c>
      <c r="B11" s="21"/>
      <c r="C11" s="21"/>
      <c r="D11" s="17"/>
      <c r="E11" s="17"/>
      <c r="F11" s="17"/>
      <c r="G11" s="15"/>
      <c r="H11" s="15"/>
      <c r="I11" s="15"/>
      <c r="J11" s="15"/>
      <c r="K11" s="15"/>
      <c r="L11" s="16"/>
      <c r="M11" s="17"/>
      <c r="N11" s="17"/>
      <c r="O11" s="17"/>
      <c r="P11" s="17"/>
      <c r="Q11" s="17"/>
      <c r="R11" s="16"/>
      <c r="S11" s="16"/>
      <c r="T11" s="17"/>
      <c r="U11" s="17"/>
      <c r="V11" s="17"/>
      <c r="W11" s="17"/>
      <c r="X11" s="17"/>
      <c r="Y11" s="16"/>
      <c r="Z11" s="16"/>
      <c r="AA11" s="17"/>
      <c r="AB11" s="17"/>
      <c r="AC11" s="17"/>
      <c r="AD11" s="17"/>
      <c r="AE11" s="17"/>
      <c r="AF11" s="16"/>
      <c r="AG11" s="16"/>
      <c r="AH11" s="17"/>
      <c r="AI11" s="17"/>
      <c r="AJ11" s="17"/>
      <c r="AK11" s="17"/>
      <c r="AL11" s="17"/>
      <c r="AM11" s="16"/>
      <c r="AN11" s="16"/>
      <c r="AO11" s="17"/>
      <c r="AP11" s="20"/>
      <c r="AQ11" s="21"/>
      <c r="AR11" s="12">
        <f t="shared" si="0"/>
        <v>0</v>
      </c>
      <c r="AS11" s="12">
        <f t="shared" si="1"/>
        <v>0</v>
      </c>
      <c r="AT11" s="12">
        <f t="shared" si="2"/>
        <v>0</v>
      </c>
      <c r="AU11" s="12">
        <f t="shared" si="3"/>
        <v>0</v>
      </c>
      <c r="AV11" s="12">
        <f t="shared" si="4"/>
        <v>0</v>
      </c>
    </row>
    <row r="12" spans="1:48" ht="15.75" thickBot="1" x14ac:dyDescent="0.3">
      <c r="A12" s="78" t="s">
        <v>27</v>
      </c>
      <c r="B12" s="21"/>
      <c r="C12" s="21"/>
      <c r="D12" s="17"/>
      <c r="E12" s="17"/>
      <c r="F12" s="17"/>
      <c r="G12" s="15"/>
      <c r="H12" s="15"/>
      <c r="I12" s="15"/>
      <c r="J12" s="15"/>
      <c r="K12" s="15"/>
      <c r="L12" s="16"/>
      <c r="M12" s="17"/>
      <c r="N12" s="17"/>
      <c r="O12" s="17"/>
      <c r="P12" s="17"/>
      <c r="Q12" s="17"/>
      <c r="R12" s="16"/>
      <c r="S12" s="16"/>
      <c r="T12" s="17"/>
      <c r="U12" s="17"/>
      <c r="V12" s="17"/>
      <c r="W12" s="17"/>
      <c r="X12" s="17"/>
      <c r="Y12" s="16"/>
      <c r="Z12" s="16"/>
      <c r="AA12" s="17"/>
      <c r="AB12" s="17"/>
      <c r="AC12" s="17"/>
      <c r="AD12" s="17"/>
      <c r="AE12" s="17"/>
      <c r="AF12" s="16"/>
      <c r="AG12" s="16"/>
      <c r="AH12" s="17"/>
      <c r="AI12" s="17"/>
      <c r="AJ12" s="17"/>
      <c r="AK12" s="17"/>
      <c r="AL12" s="17"/>
      <c r="AM12" s="16"/>
      <c r="AN12" s="16"/>
      <c r="AO12" s="17"/>
      <c r="AP12" s="20"/>
      <c r="AQ12" s="21"/>
      <c r="AR12" s="12">
        <f t="shared" si="0"/>
        <v>0</v>
      </c>
      <c r="AS12" s="12">
        <f t="shared" si="1"/>
        <v>0</v>
      </c>
      <c r="AT12" s="12">
        <f t="shared" si="2"/>
        <v>0</v>
      </c>
      <c r="AU12" s="12">
        <f t="shared" si="3"/>
        <v>0</v>
      </c>
      <c r="AV12" s="12">
        <f t="shared" si="4"/>
        <v>0</v>
      </c>
    </row>
    <row r="13" spans="1:48" ht="15.75" thickBot="1" x14ac:dyDescent="0.3">
      <c r="A13" s="78" t="s">
        <v>27</v>
      </c>
      <c r="B13" s="22"/>
      <c r="C13" s="22"/>
      <c r="D13" s="17"/>
      <c r="E13" s="17"/>
      <c r="F13" s="17"/>
      <c r="G13" s="15"/>
      <c r="H13" s="15"/>
      <c r="I13" s="15"/>
      <c r="J13" s="15"/>
      <c r="K13" s="15"/>
      <c r="L13" s="16"/>
      <c r="M13" s="17"/>
      <c r="N13" s="17"/>
      <c r="O13" s="17"/>
      <c r="P13" s="17"/>
      <c r="Q13" s="17"/>
      <c r="R13" s="16"/>
      <c r="S13" s="16"/>
      <c r="T13" s="17"/>
      <c r="U13" s="17"/>
      <c r="V13" s="17"/>
      <c r="W13" s="17"/>
      <c r="X13" s="17"/>
      <c r="Y13" s="16"/>
      <c r="Z13" s="16"/>
      <c r="AA13" s="17"/>
      <c r="AB13" s="17"/>
      <c r="AC13" s="17"/>
      <c r="AD13" s="17"/>
      <c r="AE13" s="17"/>
      <c r="AF13" s="16"/>
      <c r="AG13" s="16"/>
      <c r="AH13" s="17"/>
      <c r="AI13" s="17"/>
      <c r="AJ13" s="17"/>
      <c r="AK13" s="17"/>
      <c r="AL13" s="17"/>
      <c r="AM13" s="16"/>
      <c r="AN13" s="16"/>
      <c r="AO13" s="17"/>
      <c r="AP13" s="20"/>
      <c r="AQ13" s="22"/>
      <c r="AR13" s="12">
        <f t="shared" si="0"/>
        <v>0</v>
      </c>
      <c r="AS13" s="12">
        <f t="shared" si="1"/>
        <v>0</v>
      </c>
      <c r="AT13" s="12">
        <f t="shared" si="2"/>
        <v>0</v>
      </c>
      <c r="AU13" s="12">
        <f t="shared" si="3"/>
        <v>0</v>
      </c>
      <c r="AV13" s="12">
        <f t="shared" si="4"/>
        <v>0</v>
      </c>
    </row>
    <row r="14" spans="1:48" ht="15.75" thickBot="1" x14ac:dyDescent="0.3">
      <c r="A14" s="78" t="s">
        <v>27</v>
      </c>
      <c r="B14" s="23"/>
      <c r="C14" s="23"/>
      <c r="D14" s="24"/>
      <c r="E14" s="24"/>
      <c r="F14" s="24"/>
      <c r="G14" s="25"/>
      <c r="H14" s="25"/>
      <c r="I14" s="25"/>
      <c r="J14" s="25"/>
      <c r="K14" s="25"/>
      <c r="L14" s="26"/>
      <c r="M14" s="24"/>
      <c r="N14" s="24"/>
      <c r="O14" s="24"/>
      <c r="P14" s="24"/>
      <c r="Q14" s="24"/>
      <c r="R14" s="26"/>
      <c r="S14" s="26"/>
      <c r="T14" s="24"/>
      <c r="U14" s="24"/>
      <c r="V14" s="24"/>
      <c r="W14" s="24"/>
      <c r="X14" s="24"/>
      <c r="Y14" s="26"/>
      <c r="Z14" s="26"/>
      <c r="AA14" s="24"/>
      <c r="AB14" s="24"/>
      <c r="AC14" s="24"/>
      <c r="AD14" s="24"/>
      <c r="AE14" s="24"/>
      <c r="AF14" s="26"/>
      <c r="AG14" s="26"/>
      <c r="AH14" s="24"/>
      <c r="AI14" s="24"/>
      <c r="AJ14" s="24"/>
      <c r="AK14" s="24"/>
      <c r="AL14" s="24"/>
      <c r="AM14" s="26"/>
      <c r="AN14" s="26"/>
      <c r="AO14" s="24"/>
      <c r="AP14" s="27"/>
      <c r="AQ14" s="23"/>
      <c r="AR14" s="12">
        <f t="shared" si="0"/>
        <v>0</v>
      </c>
      <c r="AS14" s="12">
        <f t="shared" si="1"/>
        <v>0</v>
      </c>
      <c r="AT14" s="12">
        <f t="shared" si="2"/>
        <v>0</v>
      </c>
      <c r="AU14" s="12">
        <f t="shared" si="3"/>
        <v>0</v>
      </c>
      <c r="AV14" s="12">
        <f t="shared" si="4"/>
        <v>0</v>
      </c>
    </row>
    <row r="15" spans="1:48" ht="15.75" thickBot="1" x14ac:dyDescent="0.3">
      <c r="A15" s="78" t="s">
        <v>38</v>
      </c>
      <c r="B15" s="7">
        <v>6012049</v>
      </c>
      <c r="C15" s="7" t="s">
        <v>10</v>
      </c>
      <c r="D15" s="8" t="s">
        <v>16</v>
      </c>
      <c r="E15" s="8" t="s">
        <v>37</v>
      </c>
      <c r="F15" s="8" t="s">
        <v>11</v>
      </c>
      <c r="G15" s="9">
        <v>14</v>
      </c>
      <c r="H15" s="9">
        <v>6</v>
      </c>
      <c r="I15" s="9">
        <v>12</v>
      </c>
      <c r="J15" s="9">
        <v>0</v>
      </c>
      <c r="K15" s="9">
        <v>3</v>
      </c>
      <c r="L15" s="10"/>
      <c r="M15" s="8"/>
      <c r="N15" s="8"/>
      <c r="O15" s="8"/>
      <c r="P15" s="8"/>
      <c r="Q15" s="8"/>
      <c r="R15" s="10"/>
      <c r="S15" s="10"/>
      <c r="T15" s="8"/>
      <c r="U15" s="8"/>
      <c r="V15" s="8"/>
      <c r="W15" s="8"/>
      <c r="X15" s="8"/>
      <c r="Y15" s="10"/>
      <c r="Z15" s="10"/>
      <c r="AA15" s="8"/>
      <c r="AB15" s="8"/>
      <c r="AC15" s="8"/>
      <c r="AD15" s="8"/>
      <c r="AE15" s="8"/>
      <c r="AF15" s="10"/>
      <c r="AG15" s="10"/>
      <c r="AH15" s="8"/>
      <c r="AI15" s="8"/>
      <c r="AJ15" s="8"/>
      <c r="AK15" s="8"/>
      <c r="AL15" s="8"/>
      <c r="AM15" s="10"/>
      <c r="AN15" s="10"/>
      <c r="AO15" s="8"/>
      <c r="AP15" s="11"/>
      <c r="AQ15" s="7">
        <v>6012049</v>
      </c>
      <c r="AR15" s="12">
        <f t="shared" si="0"/>
        <v>14</v>
      </c>
      <c r="AS15" s="12">
        <f t="shared" si="1"/>
        <v>6</v>
      </c>
      <c r="AT15" s="12">
        <f t="shared" si="2"/>
        <v>12</v>
      </c>
      <c r="AU15" s="12">
        <f t="shared" si="3"/>
        <v>0</v>
      </c>
      <c r="AV15" s="12">
        <f t="shared" si="4"/>
        <v>3</v>
      </c>
    </row>
    <row r="16" spans="1:48" ht="15.75" thickBot="1" x14ac:dyDescent="0.3">
      <c r="A16" s="78" t="s">
        <v>38</v>
      </c>
      <c r="B16" s="13">
        <v>6067380</v>
      </c>
      <c r="C16" s="13"/>
      <c r="D16" s="17" t="s">
        <v>39</v>
      </c>
      <c r="E16" s="17" t="s">
        <v>40</v>
      </c>
      <c r="F16" s="17" t="s">
        <v>11</v>
      </c>
      <c r="G16" s="15">
        <v>6</v>
      </c>
      <c r="H16" s="15">
        <v>0</v>
      </c>
      <c r="I16" s="15">
        <v>0</v>
      </c>
      <c r="J16" s="15">
        <v>0</v>
      </c>
      <c r="K16" s="15">
        <v>1</v>
      </c>
      <c r="L16" s="16"/>
      <c r="M16" s="17"/>
      <c r="N16" s="17"/>
      <c r="O16" s="17"/>
      <c r="P16" s="17"/>
      <c r="Q16" s="17"/>
      <c r="R16" s="16"/>
      <c r="S16" s="16"/>
      <c r="T16" s="17"/>
      <c r="U16" s="17"/>
      <c r="V16" s="17"/>
      <c r="W16" s="17"/>
      <c r="X16" s="17"/>
      <c r="Y16" s="16"/>
      <c r="Z16" s="16"/>
      <c r="AA16" s="17"/>
      <c r="AB16" s="17"/>
      <c r="AC16" s="17"/>
      <c r="AD16" s="17"/>
      <c r="AE16" s="17"/>
      <c r="AF16" s="16"/>
      <c r="AG16" s="16"/>
      <c r="AH16" s="18" t="s">
        <v>17</v>
      </c>
      <c r="AI16" s="17"/>
      <c r="AJ16" s="17"/>
      <c r="AK16" s="17"/>
      <c r="AL16" s="17"/>
      <c r="AM16" s="16"/>
      <c r="AN16" s="16"/>
      <c r="AO16" s="17"/>
      <c r="AP16" s="20"/>
      <c r="AQ16" s="13">
        <v>6067380</v>
      </c>
      <c r="AR16" s="12">
        <f t="shared" si="0"/>
        <v>5</v>
      </c>
      <c r="AS16" s="12">
        <f t="shared" si="1"/>
        <v>0</v>
      </c>
      <c r="AT16" s="12">
        <f t="shared" si="2"/>
        <v>0</v>
      </c>
      <c r="AU16" s="12">
        <f t="shared" si="3"/>
        <v>0</v>
      </c>
      <c r="AV16" s="12">
        <f t="shared" si="4"/>
        <v>1</v>
      </c>
    </row>
    <row r="17" spans="1:48" ht="15.75" thickBot="1" x14ac:dyDescent="0.3">
      <c r="A17" s="78" t="s">
        <v>38</v>
      </c>
      <c r="B17" s="13">
        <v>6025761</v>
      </c>
      <c r="C17" s="13"/>
      <c r="D17" s="17" t="s">
        <v>41</v>
      </c>
      <c r="E17" s="17" t="s">
        <v>42</v>
      </c>
      <c r="F17" s="17" t="s">
        <v>11</v>
      </c>
      <c r="G17" s="15">
        <v>6</v>
      </c>
      <c r="H17" s="15">
        <v>6</v>
      </c>
      <c r="I17" s="15">
        <v>3</v>
      </c>
      <c r="J17" s="15">
        <v>0</v>
      </c>
      <c r="K17" s="15">
        <v>1</v>
      </c>
      <c r="L17" s="16"/>
      <c r="M17" s="17"/>
      <c r="N17" s="17"/>
      <c r="O17" s="17"/>
      <c r="P17" s="17"/>
      <c r="Q17" s="17"/>
      <c r="R17" s="16"/>
      <c r="S17" s="16"/>
      <c r="T17" s="17"/>
      <c r="U17" s="17"/>
      <c r="V17" s="17"/>
      <c r="W17" s="17"/>
      <c r="X17" s="17"/>
      <c r="Y17" s="16"/>
      <c r="Z17" s="16"/>
      <c r="AA17" s="18" t="s">
        <v>18</v>
      </c>
      <c r="AB17" s="18" t="s">
        <v>18</v>
      </c>
      <c r="AC17" s="18" t="s">
        <v>18</v>
      </c>
      <c r="AD17" s="18" t="s">
        <v>18</v>
      </c>
      <c r="AE17" s="18" t="s">
        <v>18</v>
      </c>
      <c r="AF17" s="16"/>
      <c r="AG17" s="16"/>
      <c r="AH17" s="17"/>
      <c r="AI17" s="17"/>
      <c r="AJ17" s="17"/>
      <c r="AK17" s="17"/>
      <c r="AL17" s="17"/>
      <c r="AM17" s="16"/>
      <c r="AN17" s="16"/>
      <c r="AO17" s="17"/>
      <c r="AP17" s="20"/>
      <c r="AQ17" s="13">
        <v>6025761</v>
      </c>
      <c r="AR17" s="12">
        <f t="shared" si="0"/>
        <v>6</v>
      </c>
      <c r="AS17" s="12">
        <f t="shared" si="1"/>
        <v>1</v>
      </c>
      <c r="AT17" s="12">
        <f t="shared" si="2"/>
        <v>3</v>
      </c>
      <c r="AU17" s="12">
        <f t="shared" si="3"/>
        <v>0</v>
      </c>
      <c r="AV17" s="12">
        <f t="shared" si="4"/>
        <v>1</v>
      </c>
    </row>
    <row r="18" spans="1:48" ht="15.75" thickBot="1" x14ac:dyDescent="0.3">
      <c r="A18" s="78" t="s">
        <v>38</v>
      </c>
      <c r="B18" s="13">
        <v>6073962</v>
      </c>
      <c r="C18" s="13"/>
      <c r="D18" s="17" t="s">
        <v>44</v>
      </c>
      <c r="E18" s="17" t="s">
        <v>43</v>
      </c>
      <c r="F18" s="17" t="s">
        <v>11</v>
      </c>
      <c r="G18" s="15">
        <v>0</v>
      </c>
      <c r="H18" s="15">
        <v>0</v>
      </c>
      <c r="I18" s="15">
        <v>0</v>
      </c>
      <c r="J18" s="15">
        <v>0</v>
      </c>
      <c r="K18" s="15">
        <v>0</v>
      </c>
      <c r="L18" s="16"/>
      <c r="M18" s="17"/>
      <c r="N18" s="17"/>
      <c r="O18" s="17"/>
      <c r="P18" s="17"/>
      <c r="Q18" s="17"/>
      <c r="R18" s="16"/>
      <c r="S18" s="16"/>
      <c r="T18" s="17"/>
      <c r="U18" s="17"/>
      <c r="V18" s="17"/>
      <c r="W18" s="17"/>
      <c r="X18" s="17"/>
      <c r="Y18" s="16"/>
      <c r="Z18" s="16"/>
      <c r="AA18" s="17"/>
      <c r="AB18" s="17"/>
      <c r="AC18" s="17"/>
      <c r="AD18" s="17"/>
      <c r="AE18" s="17"/>
      <c r="AF18" s="16"/>
      <c r="AG18" s="16"/>
      <c r="AH18" s="17"/>
      <c r="AI18" s="17"/>
      <c r="AJ18" s="17"/>
      <c r="AK18" s="17"/>
      <c r="AL18" s="17"/>
      <c r="AM18" s="16"/>
      <c r="AN18" s="16"/>
      <c r="AO18" s="18" t="s">
        <v>18</v>
      </c>
      <c r="AP18" s="28" t="s">
        <v>18</v>
      </c>
      <c r="AQ18" s="13">
        <v>6073962</v>
      </c>
      <c r="AR18" s="12">
        <f t="shared" si="0"/>
        <v>0</v>
      </c>
      <c r="AS18" s="12">
        <f t="shared" si="1"/>
        <v>-2</v>
      </c>
      <c r="AT18" s="12">
        <f t="shared" si="2"/>
        <v>0</v>
      </c>
      <c r="AU18" s="12">
        <f t="shared" si="3"/>
        <v>0</v>
      </c>
      <c r="AV18" s="12">
        <f t="shared" si="4"/>
        <v>0</v>
      </c>
    </row>
    <row r="19" spans="1:48" ht="15.75" thickBot="1" x14ac:dyDescent="0.3">
      <c r="A19" s="78" t="s">
        <v>38</v>
      </c>
      <c r="B19" s="29"/>
      <c r="C19" s="29"/>
      <c r="D19" s="24"/>
      <c r="E19" s="24"/>
      <c r="F19" s="24"/>
      <c r="G19" s="25"/>
      <c r="H19" s="25"/>
      <c r="I19" s="25"/>
      <c r="J19" s="25"/>
      <c r="K19" s="25"/>
      <c r="L19" s="26"/>
      <c r="M19" s="24"/>
      <c r="N19" s="24"/>
      <c r="O19" s="24"/>
      <c r="P19" s="24"/>
      <c r="Q19" s="24"/>
      <c r="R19" s="26"/>
      <c r="S19" s="26"/>
      <c r="T19" s="24"/>
      <c r="U19" s="24"/>
      <c r="V19" s="24"/>
      <c r="W19" s="24"/>
      <c r="X19" s="24"/>
      <c r="Y19" s="26"/>
      <c r="Z19" s="26"/>
      <c r="AA19" s="24"/>
      <c r="AB19" s="24"/>
      <c r="AC19" s="24"/>
      <c r="AD19" s="24"/>
      <c r="AE19" s="24"/>
      <c r="AF19" s="26"/>
      <c r="AG19" s="26"/>
      <c r="AH19" s="24"/>
      <c r="AI19" s="24"/>
      <c r="AJ19" s="24"/>
      <c r="AK19" s="24"/>
      <c r="AL19" s="24"/>
      <c r="AM19" s="26"/>
      <c r="AN19" s="26"/>
      <c r="AO19" s="24"/>
      <c r="AP19" s="27"/>
      <c r="AQ19" s="29"/>
      <c r="AR19" s="12">
        <f t="shared" si="0"/>
        <v>0</v>
      </c>
      <c r="AS19" s="12">
        <f t="shared" si="1"/>
        <v>0</v>
      </c>
      <c r="AT19" s="12">
        <f t="shared" si="2"/>
        <v>0</v>
      </c>
      <c r="AU19" s="12">
        <f t="shared" si="3"/>
        <v>0</v>
      </c>
      <c r="AV19" s="12">
        <f t="shared" si="4"/>
        <v>0</v>
      </c>
    </row>
    <row r="20" spans="1:48" ht="15.75" thickBot="1" x14ac:dyDescent="0.3">
      <c r="A20" s="78" t="s">
        <v>19</v>
      </c>
      <c r="B20" s="7">
        <v>6043214</v>
      </c>
      <c r="C20" s="7" t="s">
        <v>10</v>
      </c>
      <c r="D20" s="8" t="s">
        <v>45</v>
      </c>
      <c r="E20" s="8" t="s">
        <v>46</v>
      </c>
      <c r="F20" s="8" t="s">
        <v>12</v>
      </c>
      <c r="G20" s="9">
        <v>14</v>
      </c>
      <c r="H20" s="9">
        <v>6</v>
      </c>
      <c r="I20" s="9">
        <v>2</v>
      </c>
      <c r="J20" s="9">
        <v>0</v>
      </c>
      <c r="K20" s="9">
        <v>0</v>
      </c>
      <c r="L20" s="10"/>
      <c r="M20" s="8"/>
      <c r="N20" s="8"/>
      <c r="O20" s="8"/>
      <c r="P20" s="8"/>
      <c r="Q20" s="8"/>
      <c r="R20" s="10"/>
      <c r="S20" s="10"/>
      <c r="T20" s="8"/>
      <c r="U20" s="30" t="s">
        <v>17</v>
      </c>
      <c r="V20" s="30" t="s">
        <v>17</v>
      </c>
      <c r="W20" s="30" t="s">
        <v>20</v>
      </c>
      <c r="X20" s="8"/>
      <c r="Y20" s="10"/>
      <c r="Z20" s="10"/>
      <c r="AA20" s="8"/>
      <c r="AB20" s="8"/>
      <c r="AC20" s="8"/>
      <c r="AD20" s="8"/>
      <c r="AE20" s="8"/>
      <c r="AF20" s="10"/>
      <c r="AG20" s="10"/>
      <c r="AH20" s="8"/>
      <c r="AI20" s="8"/>
      <c r="AJ20" s="8"/>
      <c r="AK20" s="8"/>
      <c r="AL20" s="8"/>
      <c r="AM20" s="10"/>
      <c r="AN20" s="10"/>
      <c r="AO20" s="8"/>
      <c r="AP20" s="11"/>
      <c r="AQ20" s="7">
        <v>6043214</v>
      </c>
      <c r="AR20" s="12">
        <f t="shared" si="0"/>
        <v>12</v>
      </c>
      <c r="AS20" s="12">
        <f t="shared" si="1"/>
        <v>6</v>
      </c>
      <c r="AT20" s="12">
        <f t="shared" si="2"/>
        <v>2</v>
      </c>
      <c r="AU20" s="12">
        <f t="shared" si="3"/>
        <v>0</v>
      </c>
      <c r="AV20" s="12">
        <f t="shared" si="4"/>
        <v>0</v>
      </c>
    </row>
    <row r="21" spans="1:48" ht="15.75" thickBot="1" x14ac:dyDescent="0.3">
      <c r="A21" s="78" t="s">
        <v>19</v>
      </c>
      <c r="B21" s="13">
        <v>6024593</v>
      </c>
      <c r="C21" s="13"/>
      <c r="D21" s="17" t="s">
        <v>48</v>
      </c>
      <c r="E21" s="17" t="s">
        <v>47</v>
      </c>
      <c r="F21" s="17" t="s">
        <v>12</v>
      </c>
      <c r="G21" s="15">
        <v>5.86</v>
      </c>
      <c r="H21" s="15">
        <v>6</v>
      </c>
      <c r="I21" s="15">
        <v>11</v>
      </c>
      <c r="J21" s="15">
        <v>0</v>
      </c>
      <c r="K21" s="15">
        <v>0</v>
      </c>
      <c r="L21" s="16"/>
      <c r="M21" s="17"/>
      <c r="N21" s="17"/>
      <c r="O21" s="17"/>
      <c r="P21" s="17"/>
      <c r="Q21" s="17"/>
      <c r="R21" s="16"/>
      <c r="S21" s="16"/>
      <c r="T21" s="17"/>
      <c r="U21" s="17"/>
      <c r="V21" s="17"/>
      <c r="W21" s="17"/>
      <c r="X21" s="17"/>
      <c r="Y21" s="16"/>
      <c r="Z21" s="16"/>
      <c r="AA21" s="17"/>
      <c r="AB21" s="17"/>
      <c r="AC21" s="17"/>
      <c r="AD21" s="17"/>
      <c r="AE21" s="17"/>
      <c r="AF21" s="16"/>
      <c r="AG21" s="16"/>
      <c r="AH21" s="17"/>
      <c r="AI21" s="17"/>
      <c r="AJ21" s="17"/>
      <c r="AK21" s="17"/>
      <c r="AL21" s="17"/>
      <c r="AM21" s="16"/>
      <c r="AN21" s="16"/>
      <c r="AO21" s="17"/>
      <c r="AP21" s="20"/>
      <c r="AQ21" s="13">
        <v>6024593</v>
      </c>
      <c r="AR21" s="12">
        <f t="shared" si="0"/>
        <v>5.86</v>
      </c>
      <c r="AS21" s="12">
        <f t="shared" si="1"/>
        <v>6</v>
      </c>
      <c r="AT21" s="12">
        <f t="shared" si="2"/>
        <v>11</v>
      </c>
      <c r="AU21" s="12">
        <f t="shared" si="3"/>
        <v>0</v>
      </c>
      <c r="AV21" s="12">
        <f t="shared" si="4"/>
        <v>0</v>
      </c>
    </row>
    <row r="22" spans="1:48" ht="15.75" thickBot="1" x14ac:dyDescent="0.3">
      <c r="A22" s="78" t="s">
        <v>19</v>
      </c>
      <c r="B22" s="13">
        <v>6043789</v>
      </c>
      <c r="C22" s="13"/>
      <c r="D22" s="17" t="s">
        <v>49</v>
      </c>
      <c r="E22" s="17" t="s">
        <v>50</v>
      </c>
      <c r="F22" s="17" t="s">
        <v>12</v>
      </c>
      <c r="G22" s="15">
        <v>6</v>
      </c>
      <c r="H22" s="15">
        <v>5</v>
      </c>
      <c r="I22" s="15">
        <v>10</v>
      </c>
      <c r="J22" s="15">
        <v>0</v>
      </c>
      <c r="K22" s="15">
        <v>0</v>
      </c>
      <c r="L22" s="16"/>
      <c r="M22" s="17"/>
      <c r="N22" s="17"/>
      <c r="O22" s="17"/>
      <c r="P22" s="17"/>
      <c r="Q22" s="17"/>
      <c r="R22" s="16"/>
      <c r="S22" s="16"/>
      <c r="T22" s="17"/>
      <c r="U22" s="17"/>
      <c r="V22" s="17"/>
      <c r="W22" s="17"/>
      <c r="X22" s="17"/>
      <c r="Y22" s="16"/>
      <c r="Z22" s="16"/>
      <c r="AA22" s="17"/>
      <c r="AB22" s="17"/>
      <c r="AC22" s="17"/>
      <c r="AD22" s="17"/>
      <c r="AE22" s="17"/>
      <c r="AF22" s="16"/>
      <c r="AG22" s="16"/>
      <c r="AH22" s="17"/>
      <c r="AI22" s="17"/>
      <c r="AJ22" s="17"/>
      <c r="AK22" s="17"/>
      <c r="AL22" s="17"/>
      <c r="AM22" s="16"/>
      <c r="AN22" s="16"/>
      <c r="AO22" s="18" t="s">
        <v>17</v>
      </c>
      <c r="AP22" s="28" t="s">
        <v>17</v>
      </c>
      <c r="AQ22" s="13">
        <v>6043789</v>
      </c>
      <c r="AR22" s="12">
        <f t="shared" si="0"/>
        <v>4</v>
      </c>
      <c r="AS22" s="12">
        <f t="shared" si="1"/>
        <v>5</v>
      </c>
      <c r="AT22" s="12">
        <f t="shared" si="2"/>
        <v>10</v>
      </c>
      <c r="AU22" s="12">
        <f t="shared" si="3"/>
        <v>0</v>
      </c>
      <c r="AV22" s="12">
        <f t="shared" si="4"/>
        <v>0</v>
      </c>
    </row>
    <row r="23" spans="1:48" ht="15.75" thickBot="1" x14ac:dyDescent="0.3">
      <c r="A23" s="78" t="s">
        <v>19</v>
      </c>
      <c r="B23" s="13">
        <v>6026088</v>
      </c>
      <c r="C23" s="13"/>
      <c r="D23" s="17" t="s">
        <v>51</v>
      </c>
      <c r="E23" s="17" t="s">
        <v>52</v>
      </c>
      <c r="F23" s="17" t="s">
        <v>21</v>
      </c>
      <c r="G23" s="15">
        <v>6</v>
      </c>
      <c r="H23" s="15">
        <v>6</v>
      </c>
      <c r="I23" s="15">
        <v>2</v>
      </c>
      <c r="J23" s="15">
        <v>0</v>
      </c>
      <c r="K23" s="15">
        <v>0</v>
      </c>
      <c r="L23" s="16"/>
      <c r="M23" s="17"/>
      <c r="N23" s="17"/>
      <c r="O23" s="17"/>
      <c r="P23" s="17"/>
      <c r="Q23" s="17"/>
      <c r="R23" s="16"/>
      <c r="S23" s="16"/>
      <c r="T23" s="17"/>
      <c r="U23" s="17"/>
      <c r="V23" s="17"/>
      <c r="W23" s="17"/>
      <c r="X23" s="17"/>
      <c r="Y23" s="16"/>
      <c r="Z23" s="16"/>
      <c r="AA23" s="17"/>
      <c r="AB23" s="17"/>
      <c r="AC23" s="17"/>
      <c r="AD23" s="17"/>
      <c r="AE23" s="17"/>
      <c r="AF23" s="16"/>
      <c r="AG23" s="16"/>
      <c r="AH23" s="17"/>
      <c r="AI23" s="17"/>
      <c r="AJ23" s="17"/>
      <c r="AK23" s="17"/>
      <c r="AL23" s="17"/>
      <c r="AM23" s="16"/>
      <c r="AN23" s="16"/>
      <c r="AO23" s="17"/>
      <c r="AP23" s="20"/>
      <c r="AQ23" s="13">
        <v>6026088</v>
      </c>
      <c r="AR23" s="12">
        <f t="shared" si="0"/>
        <v>6</v>
      </c>
      <c r="AS23" s="12">
        <f t="shared" si="1"/>
        <v>6</v>
      </c>
      <c r="AT23" s="12">
        <f t="shared" si="2"/>
        <v>2</v>
      </c>
      <c r="AU23" s="12">
        <f t="shared" si="3"/>
        <v>0</v>
      </c>
      <c r="AV23" s="12">
        <f t="shared" si="4"/>
        <v>0</v>
      </c>
    </row>
    <row r="24" spans="1:48" ht="15.75" thickBot="1" x14ac:dyDescent="0.3">
      <c r="A24" s="78" t="s">
        <v>19</v>
      </c>
      <c r="B24" s="13">
        <v>6074502</v>
      </c>
      <c r="C24" s="13"/>
      <c r="D24" s="31" t="s">
        <v>22</v>
      </c>
      <c r="E24" s="31" t="s">
        <v>23</v>
      </c>
      <c r="F24" s="31" t="s">
        <v>12</v>
      </c>
      <c r="G24" s="15">
        <v>0</v>
      </c>
      <c r="H24" s="15">
        <v>5</v>
      </c>
      <c r="I24" s="15">
        <v>0</v>
      </c>
      <c r="J24" s="15">
        <v>0</v>
      </c>
      <c r="K24" s="15">
        <v>0</v>
      </c>
      <c r="L24" s="16"/>
      <c r="M24" s="17"/>
      <c r="N24" s="17"/>
      <c r="O24" s="17"/>
      <c r="P24" s="17"/>
      <c r="Q24" s="17"/>
      <c r="R24" s="16"/>
      <c r="S24" s="16"/>
      <c r="T24" s="17"/>
      <c r="U24" s="17"/>
      <c r="V24" s="17"/>
      <c r="W24" s="17"/>
      <c r="X24" s="17"/>
      <c r="Y24" s="16"/>
      <c r="Z24" s="16"/>
      <c r="AA24" s="17"/>
      <c r="AB24" s="17"/>
      <c r="AC24" s="17"/>
      <c r="AD24" s="17"/>
      <c r="AE24" s="17"/>
      <c r="AF24" s="16"/>
      <c r="AG24" s="16"/>
      <c r="AH24" s="17"/>
      <c r="AI24" s="17"/>
      <c r="AJ24" s="17"/>
      <c r="AK24" s="17"/>
      <c r="AL24" s="17"/>
      <c r="AM24" s="16"/>
      <c r="AN24" s="16"/>
      <c r="AO24" s="17"/>
      <c r="AP24" s="20"/>
      <c r="AQ24" s="13">
        <v>6074502</v>
      </c>
      <c r="AR24" s="12">
        <f t="shared" si="0"/>
        <v>0</v>
      </c>
      <c r="AS24" s="12">
        <f t="shared" si="1"/>
        <v>5</v>
      </c>
      <c r="AT24" s="12">
        <f t="shared" si="2"/>
        <v>0</v>
      </c>
      <c r="AU24" s="12">
        <f t="shared" si="3"/>
        <v>0</v>
      </c>
      <c r="AV24" s="12">
        <f t="shared" si="4"/>
        <v>0</v>
      </c>
    </row>
    <row r="25" spans="1:48" ht="15.75" thickBot="1" x14ac:dyDescent="0.3">
      <c r="A25" s="78" t="s">
        <v>19</v>
      </c>
      <c r="B25" s="13">
        <v>6049474</v>
      </c>
      <c r="C25" s="13"/>
      <c r="D25" s="17" t="s">
        <v>24</v>
      </c>
      <c r="E25" s="17" t="s">
        <v>53</v>
      </c>
      <c r="F25" s="17"/>
      <c r="G25" s="15">
        <v>0</v>
      </c>
      <c r="H25" s="15">
        <v>2</v>
      </c>
      <c r="I25" s="15">
        <v>0</v>
      </c>
      <c r="J25" s="15">
        <v>0</v>
      </c>
      <c r="K25" s="15">
        <v>0</v>
      </c>
      <c r="L25" s="16"/>
      <c r="M25" s="17"/>
      <c r="N25" s="17"/>
      <c r="O25" s="17"/>
      <c r="P25" s="17"/>
      <c r="Q25" s="17"/>
      <c r="R25" s="16"/>
      <c r="S25" s="16"/>
      <c r="T25" s="17"/>
      <c r="U25" s="17"/>
      <c r="V25" s="17"/>
      <c r="W25" s="17"/>
      <c r="X25" s="17"/>
      <c r="Y25" s="16"/>
      <c r="Z25" s="16"/>
      <c r="AA25" s="17"/>
      <c r="AB25" s="17"/>
      <c r="AC25" s="17"/>
      <c r="AD25" s="17"/>
      <c r="AE25" s="17"/>
      <c r="AF25" s="16"/>
      <c r="AG25" s="16"/>
      <c r="AH25" s="17"/>
      <c r="AI25" s="17"/>
      <c r="AJ25" s="17"/>
      <c r="AK25" s="17"/>
      <c r="AL25" s="17"/>
      <c r="AM25" s="16"/>
      <c r="AN25" s="16"/>
      <c r="AO25" s="17"/>
      <c r="AP25" s="20"/>
      <c r="AQ25" s="13">
        <v>6049474</v>
      </c>
      <c r="AR25" s="12">
        <f t="shared" si="0"/>
        <v>0</v>
      </c>
      <c r="AS25" s="12">
        <f t="shared" si="1"/>
        <v>2</v>
      </c>
      <c r="AT25" s="12">
        <f t="shared" si="2"/>
        <v>0</v>
      </c>
      <c r="AU25" s="12">
        <f t="shared" si="3"/>
        <v>0</v>
      </c>
      <c r="AV25" s="12">
        <f t="shared" si="4"/>
        <v>0</v>
      </c>
    </row>
    <row r="26" spans="1:48" ht="15.75" thickBot="1" x14ac:dyDescent="0.3">
      <c r="A26" s="78" t="s">
        <v>19</v>
      </c>
      <c r="B26" s="13">
        <v>6076500</v>
      </c>
      <c r="C26" s="13"/>
      <c r="D26" s="17" t="s">
        <v>54</v>
      </c>
      <c r="E26" s="17" t="s">
        <v>56</v>
      </c>
      <c r="F26" s="17"/>
      <c r="G26" s="15">
        <v>0</v>
      </c>
      <c r="H26" s="15">
        <v>0</v>
      </c>
      <c r="I26" s="15">
        <v>0</v>
      </c>
      <c r="J26" s="15">
        <v>0</v>
      </c>
      <c r="K26" s="15">
        <v>0</v>
      </c>
      <c r="L26" s="16"/>
      <c r="M26" s="17"/>
      <c r="N26" s="17"/>
      <c r="O26" s="17"/>
      <c r="P26" s="17"/>
      <c r="Q26" s="17"/>
      <c r="R26" s="16"/>
      <c r="S26" s="16"/>
      <c r="T26" s="17"/>
      <c r="U26" s="17"/>
      <c r="V26" s="17"/>
      <c r="W26" s="17"/>
      <c r="X26" s="17"/>
      <c r="Y26" s="16"/>
      <c r="Z26" s="16"/>
      <c r="AA26" s="17"/>
      <c r="AB26" s="17"/>
      <c r="AC26" s="17"/>
      <c r="AD26" s="17"/>
      <c r="AE26" s="17"/>
      <c r="AF26" s="16"/>
      <c r="AG26" s="16"/>
      <c r="AH26" s="17"/>
      <c r="AI26" s="17"/>
      <c r="AJ26" s="17"/>
      <c r="AK26" s="17"/>
      <c r="AL26" s="17"/>
      <c r="AM26" s="16"/>
      <c r="AN26" s="16"/>
      <c r="AO26" s="17"/>
      <c r="AP26" s="20"/>
      <c r="AQ26" s="13">
        <v>6076500</v>
      </c>
      <c r="AR26" s="12">
        <f t="shared" si="0"/>
        <v>0</v>
      </c>
      <c r="AS26" s="12">
        <f t="shared" si="1"/>
        <v>0</v>
      </c>
      <c r="AT26" s="12">
        <f t="shared" si="2"/>
        <v>0</v>
      </c>
      <c r="AU26" s="12">
        <f t="shared" si="3"/>
        <v>0</v>
      </c>
      <c r="AV26" s="12">
        <f t="shared" si="4"/>
        <v>0</v>
      </c>
    </row>
    <row r="27" spans="1:48" ht="15.75" thickBot="1" x14ac:dyDescent="0.3">
      <c r="A27" s="78" t="s">
        <v>19</v>
      </c>
      <c r="B27" s="21"/>
      <c r="C27" s="21"/>
      <c r="D27" s="17"/>
      <c r="E27" s="17"/>
      <c r="F27" s="17"/>
      <c r="G27" s="15"/>
      <c r="H27" s="15"/>
      <c r="I27" s="15"/>
      <c r="J27" s="15"/>
      <c r="K27" s="15"/>
      <c r="L27" s="16"/>
      <c r="M27" s="17"/>
      <c r="N27" s="17"/>
      <c r="O27" s="17"/>
      <c r="P27" s="17"/>
      <c r="Q27" s="17"/>
      <c r="R27" s="16"/>
      <c r="S27" s="16"/>
      <c r="T27" s="17"/>
      <c r="U27" s="17"/>
      <c r="V27" s="17"/>
      <c r="W27" s="17"/>
      <c r="X27" s="17"/>
      <c r="Y27" s="16"/>
      <c r="Z27" s="16"/>
      <c r="AA27" s="17"/>
      <c r="AB27" s="17"/>
      <c r="AC27" s="17"/>
      <c r="AD27" s="17"/>
      <c r="AE27" s="17"/>
      <c r="AF27" s="16"/>
      <c r="AG27" s="16"/>
      <c r="AH27" s="17"/>
      <c r="AI27" s="17"/>
      <c r="AJ27" s="17"/>
      <c r="AK27" s="17"/>
      <c r="AL27" s="17"/>
      <c r="AM27" s="16"/>
      <c r="AN27" s="16"/>
      <c r="AO27" s="17"/>
      <c r="AP27" s="20"/>
      <c r="AQ27" s="21"/>
      <c r="AR27" s="12">
        <f t="shared" si="0"/>
        <v>0</v>
      </c>
      <c r="AS27" s="12">
        <f t="shared" si="1"/>
        <v>0</v>
      </c>
      <c r="AT27" s="12">
        <f t="shared" si="2"/>
        <v>0</v>
      </c>
      <c r="AU27" s="12">
        <f t="shared" si="3"/>
        <v>0</v>
      </c>
      <c r="AV27" s="12">
        <f t="shared" si="4"/>
        <v>0</v>
      </c>
    </row>
    <row r="28" spans="1:48" ht="15.75" thickBot="1" x14ac:dyDescent="0.3">
      <c r="A28" s="78" t="s">
        <v>19</v>
      </c>
      <c r="B28" s="21"/>
      <c r="C28" s="21"/>
      <c r="D28" s="17"/>
      <c r="E28" s="17"/>
      <c r="F28" s="17"/>
      <c r="G28" s="15"/>
      <c r="H28" s="15"/>
      <c r="I28" s="15"/>
      <c r="J28" s="15"/>
      <c r="K28" s="15"/>
      <c r="L28" s="16"/>
      <c r="M28" s="17"/>
      <c r="N28" s="17"/>
      <c r="O28" s="17"/>
      <c r="P28" s="17"/>
      <c r="Q28" s="17"/>
      <c r="R28" s="16"/>
      <c r="S28" s="16"/>
      <c r="T28" s="17"/>
      <c r="U28" s="17"/>
      <c r="V28" s="17"/>
      <c r="W28" s="17"/>
      <c r="X28" s="17"/>
      <c r="Y28" s="16"/>
      <c r="Z28" s="16"/>
      <c r="AA28" s="17"/>
      <c r="AB28" s="17"/>
      <c r="AC28" s="17"/>
      <c r="AD28" s="17"/>
      <c r="AE28" s="17"/>
      <c r="AF28" s="16"/>
      <c r="AG28" s="16"/>
      <c r="AH28" s="17"/>
      <c r="AI28" s="17"/>
      <c r="AJ28" s="17"/>
      <c r="AK28" s="17"/>
      <c r="AL28" s="17"/>
      <c r="AM28" s="16"/>
      <c r="AN28" s="16"/>
      <c r="AO28" s="17"/>
      <c r="AP28" s="20"/>
      <c r="AQ28" s="21"/>
      <c r="AR28" s="12">
        <f t="shared" si="0"/>
        <v>0</v>
      </c>
      <c r="AS28" s="12">
        <f t="shared" si="1"/>
        <v>0</v>
      </c>
      <c r="AT28" s="12">
        <f t="shared" si="2"/>
        <v>0</v>
      </c>
      <c r="AU28" s="12">
        <f t="shared" si="3"/>
        <v>0</v>
      </c>
      <c r="AV28" s="12">
        <f t="shared" si="4"/>
        <v>0</v>
      </c>
    </row>
    <row r="29" spans="1:48" ht="15.75" thickBot="1" x14ac:dyDescent="0.3">
      <c r="A29" s="78" t="s">
        <v>19</v>
      </c>
      <c r="B29" s="21"/>
      <c r="C29" s="21"/>
      <c r="D29" s="17"/>
      <c r="E29" s="17"/>
      <c r="F29" s="17"/>
      <c r="G29" s="15"/>
      <c r="H29" s="15"/>
      <c r="I29" s="15"/>
      <c r="J29" s="15"/>
      <c r="K29" s="15"/>
      <c r="L29" s="16"/>
      <c r="M29" s="17"/>
      <c r="N29" s="17"/>
      <c r="O29" s="17"/>
      <c r="P29" s="17"/>
      <c r="Q29" s="17"/>
      <c r="R29" s="16"/>
      <c r="S29" s="16"/>
      <c r="T29" s="17"/>
      <c r="U29" s="17"/>
      <c r="V29" s="17"/>
      <c r="W29" s="17"/>
      <c r="X29" s="17"/>
      <c r="Y29" s="16"/>
      <c r="Z29" s="16"/>
      <c r="AA29" s="17"/>
      <c r="AB29" s="17"/>
      <c r="AC29" s="17"/>
      <c r="AD29" s="17"/>
      <c r="AE29" s="17"/>
      <c r="AF29" s="16"/>
      <c r="AG29" s="16"/>
      <c r="AH29" s="17"/>
      <c r="AI29" s="17"/>
      <c r="AJ29" s="17"/>
      <c r="AK29" s="17"/>
      <c r="AL29" s="17"/>
      <c r="AM29" s="16"/>
      <c r="AN29" s="16"/>
      <c r="AO29" s="17"/>
      <c r="AP29" s="20"/>
      <c r="AQ29" s="21"/>
      <c r="AR29" s="12">
        <f t="shared" si="0"/>
        <v>0</v>
      </c>
      <c r="AS29" s="12">
        <f t="shared" si="1"/>
        <v>0</v>
      </c>
      <c r="AT29" s="12">
        <f t="shared" si="2"/>
        <v>0</v>
      </c>
      <c r="AU29" s="12">
        <f t="shared" si="3"/>
        <v>0</v>
      </c>
      <c r="AV29" s="12">
        <f t="shared" si="4"/>
        <v>0</v>
      </c>
    </row>
    <row r="30" spans="1:48" ht="15.75" thickBot="1" x14ac:dyDescent="0.3">
      <c r="A30" s="78" t="s">
        <v>19</v>
      </c>
      <c r="B30" s="32"/>
      <c r="C30" s="32"/>
      <c r="D30" s="17"/>
      <c r="E30" s="17"/>
      <c r="F30" s="17"/>
      <c r="G30" s="15"/>
      <c r="H30" s="15"/>
      <c r="I30" s="15"/>
      <c r="J30" s="15"/>
      <c r="K30" s="15"/>
      <c r="L30" s="16"/>
      <c r="M30" s="17"/>
      <c r="N30" s="17"/>
      <c r="O30" s="17"/>
      <c r="P30" s="17"/>
      <c r="Q30" s="17"/>
      <c r="R30" s="16"/>
      <c r="S30" s="16"/>
      <c r="T30" s="17"/>
      <c r="U30" s="17"/>
      <c r="V30" s="17"/>
      <c r="W30" s="17"/>
      <c r="X30" s="17"/>
      <c r="Y30" s="16"/>
      <c r="Z30" s="16"/>
      <c r="AA30" s="17"/>
      <c r="AB30" s="17"/>
      <c r="AC30" s="17"/>
      <c r="AD30" s="17"/>
      <c r="AE30" s="17"/>
      <c r="AF30" s="16"/>
      <c r="AG30" s="16"/>
      <c r="AH30" s="17"/>
      <c r="AI30" s="17"/>
      <c r="AJ30" s="17"/>
      <c r="AK30" s="17"/>
      <c r="AL30" s="17"/>
      <c r="AM30" s="16"/>
      <c r="AN30" s="16"/>
      <c r="AO30" s="17"/>
      <c r="AP30" s="20"/>
      <c r="AQ30" s="32"/>
      <c r="AR30" s="12">
        <f t="shared" si="0"/>
        <v>0</v>
      </c>
      <c r="AS30" s="12">
        <f t="shared" si="1"/>
        <v>0</v>
      </c>
      <c r="AT30" s="12">
        <f t="shared" si="2"/>
        <v>0</v>
      </c>
      <c r="AU30" s="12">
        <f t="shared" si="3"/>
        <v>0</v>
      </c>
      <c r="AV30" s="12">
        <f t="shared" si="4"/>
        <v>0</v>
      </c>
    </row>
    <row r="31" spans="1:48" ht="15.75" thickBot="1" x14ac:dyDescent="0.3">
      <c r="A31" s="78" t="s">
        <v>19</v>
      </c>
      <c r="B31" s="23"/>
      <c r="C31" s="23"/>
      <c r="D31" s="24"/>
      <c r="E31" s="24"/>
      <c r="F31" s="24"/>
      <c r="G31" s="25"/>
      <c r="H31" s="25"/>
      <c r="I31" s="25"/>
      <c r="J31" s="25"/>
      <c r="K31" s="25"/>
      <c r="L31" s="26"/>
      <c r="M31" s="24"/>
      <c r="N31" s="24"/>
      <c r="O31" s="24"/>
      <c r="P31" s="24"/>
      <c r="Q31" s="24"/>
      <c r="R31" s="26"/>
      <c r="S31" s="26"/>
      <c r="T31" s="24"/>
      <c r="U31" s="24"/>
      <c r="V31" s="24"/>
      <c r="W31" s="24"/>
      <c r="X31" s="24"/>
      <c r="Y31" s="26"/>
      <c r="Z31" s="26"/>
      <c r="AA31" s="24"/>
      <c r="AB31" s="24"/>
      <c r="AC31" s="24"/>
      <c r="AD31" s="24"/>
      <c r="AE31" s="24"/>
      <c r="AF31" s="26"/>
      <c r="AG31" s="26"/>
      <c r="AH31" s="24"/>
      <c r="AI31" s="24"/>
      <c r="AJ31" s="24"/>
      <c r="AK31" s="24"/>
      <c r="AL31" s="24"/>
      <c r="AM31" s="26"/>
      <c r="AN31" s="26"/>
      <c r="AO31" s="24"/>
      <c r="AP31" s="27"/>
      <c r="AQ31" s="23"/>
      <c r="AR31" s="12">
        <f t="shared" si="0"/>
        <v>0</v>
      </c>
      <c r="AS31" s="12">
        <f t="shared" si="1"/>
        <v>0</v>
      </c>
      <c r="AT31" s="12">
        <f t="shared" si="2"/>
        <v>0</v>
      </c>
      <c r="AU31" s="12">
        <f t="shared" si="3"/>
        <v>0</v>
      </c>
      <c r="AV31" s="12">
        <f t="shared" si="4"/>
        <v>0</v>
      </c>
    </row>
    <row r="32" spans="1:48" ht="15.75" thickBot="1" x14ac:dyDescent="0.3">
      <c r="A32" s="81" t="s">
        <v>25</v>
      </c>
      <c r="B32" s="33">
        <v>6013957</v>
      </c>
      <c r="C32" s="33" t="s">
        <v>10</v>
      </c>
      <c r="D32" s="34" t="s">
        <v>55</v>
      </c>
      <c r="E32" s="34" t="s">
        <v>57</v>
      </c>
      <c r="F32" s="34" t="s">
        <v>12</v>
      </c>
      <c r="G32" s="35">
        <v>14</v>
      </c>
      <c r="H32" s="35">
        <v>5</v>
      </c>
      <c r="I32" s="35">
        <v>4</v>
      </c>
      <c r="J32" s="35">
        <v>0</v>
      </c>
      <c r="K32" s="35">
        <v>0</v>
      </c>
      <c r="L32" s="36"/>
      <c r="M32" s="37" t="s">
        <v>17</v>
      </c>
      <c r="N32" s="34"/>
      <c r="O32" s="34"/>
      <c r="P32" s="34"/>
      <c r="Q32" s="34"/>
      <c r="R32" s="36"/>
      <c r="S32" s="36"/>
      <c r="T32" s="37" t="s">
        <v>17</v>
      </c>
      <c r="U32" s="34"/>
      <c r="V32" s="37" t="s">
        <v>17</v>
      </c>
      <c r="W32" s="34"/>
      <c r="X32" s="34"/>
      <c r="Y32" s="36"/>
      <c r="Z32" s="36"/>
      <c r="AA32" s="34"/>
      <c r="AB32" s="34"/>
      <c r="AC32" s="34"/>
      <c r="AD32" s="34"/>
      <c r="AE32" s="34"/>
      <c r="AF32" s="36"/>
      <c r="AG32" s="36"/>
      <c r="AH32" s="34"/>
      <c r="AI32" s="34"/>
      <c r="AJ32" s="34"/>
      <c r="AK32" s="34"/>
      <c r="AL32" s="34"/>
      <c r="AM32" s="36"/>
      <c r="AN32" s="36"/>
      <c r="AO32" s="34"/>
      <c r="AP32" s="38"/>
      <c r="AQ32" s="33">
        <v>6013957</v>
      </c>
      <c r="AR32" s="12">
        <f t="shared" si="0"/>
        <v>11</v>
      </c>
      <c r="AS32" s="12">
        <f t="shared" si="1"/>
        <v>5</v>
      </c>
      <c r="AT32" s="12">
        <f t="shared" si="2"/>
        <v>4</v>
      </c>
      <c r="AU32" s="12">
        <f t="shared" si="3"/>
        <v>0</v>
      </c>
      <c r="AV32" s="12">
        <f t="shared" si="4"/>
        <v>0</v>
      </c>
    </row>
    <row r="33" spans="1:48" thickBot="1" x14ac:dyDescent="0.3">
      <c r="A33" s="78" t="s">
        <v>26</v>
      </c>
      <c r="B33" s="7">
        <v>6063832</v>
      </c>
      <c r="C33" s="7" t="s">
        <v>10</v>
      </c>
      <c r="D33" s="8" t="s">
        <v>58</v>
      </c>
      <c r="E33" s="8" t="s">
        <v>59</v>
      </c>
      <c r="F33" s="8" t="s">
        <v>12</v>
      </c>
      <c r="G33" s="9">
        <v>11</v>
      </c>
      <c r="H33" s="9">
        <v>4</v>
      </c>
      <c r="I33" s="9">
        <v>1</v>
      </c>
      <c r="J33" s="9">
        <v>0</v>
      </c>
      <c r="K33" s="9">
        <v>0</v>
      </c>
      <c r="L33" s="10"/>
      <c r="M33" s="8"/>
      <c r="N33" s="8"/>
      <c r="O33" s="8"/>
      <c r="P33" s="8"/>
      <c r="Q33" s="8"/>
      <c r="R33" s="10"/>
      <c r="S33" s="10"/>
      <c r="T33" s="8"/>
      <c r="U33" s="8"/>
      <c r="V33" s="8"/>
      <c r="W33" s="8"/>
      <c r="X33" s="8"/>
      <c r="Y33" s="10"/>
      <c r="Z33" s="10"/>
      <c r="AA33" s="8"/>
      <c r="AB33" s="8"/>
      <c r="AC33" s="8"/>
      <c r="AD33" s="8"/>
      <c r="AE33" s="8"/>
      <c r="AF33" s="10"/>
      <c r="AG33" s="10"/>
      <c r="AH33" s="8"/>
      <c r="AI33" s="8"/>
      <c r="AJ33" s="8"/>
      <c r="AK33" s="8"/>
      <c r="AL33" s="8"/>
      <c r="AM33" s="10"/>
      <c r="AN33" s="10"/>
      <c r="AO33" s="8"/>
      <c r="AP33" s="11"/>
      <c r="AQ33" s="7">
        <v>6063832</v>
      </c>
      <c r="AR33" s="12">
        <f t="shared" si="0"/>
        <v>11</v>
      </c>
      <c r="AS33" s="12">
        <f t="shared" si="1"/>
        <v>4</v>
      </c>
      <c r="AT33" s="12">
        <f t="shared" si="2"/>
        <v>1</v>
      </c>
      <c r="AU33" s="12">
        <f t="shared" si="3"/>
        <v>0</v>
      </c>
      <c r="AV33" s="12">
        <f t="shared" si="4"/>
        <v>0</v>
      </c>
    </row>
    <row r="34" spans="1:48" thickBot="1" x14ac:dyDescent="0.3">
      <c r="A34" s="79"/>
      <c r="B34" s="22">
        <v>6061007</v>
      </c>
      <c r="C34" s="22"/>
      <c r="D34" s="17" t="s">
        <v>60</v>
      </c>
      <c r="E34" s="17" t="s">
        <v>61</v>
      </c>
      <c r="F34" s="17" t="s">
        <v>12</v>
      </c>
      <c r="G34" s="15"/>
      <c r="H34" s="15"/>
      <c r="I34" s="15"/>
      <c r="J34" s="15"/>
      <c r="K34" s="15"/>
      <c r="L34" s="16"/>
      <c r="M34" s="17"/>
      <c r="N34" s="17"/>
      <c r="O34" s="17"/>
      <c r="P34" s="17"/>
      <c r="Q34" s="17"/>
      <c r="R34" s="16"/>
      <c r="S34" s="16"/>
      <c r="T34" s="17"/>
      <c r="U34" s="17"/>
      <c r="V34" s="17"/>
      <c r="W34" s="17"/>
      <c r="X34" s="17"/>
      <c r="Y34" s="16"/>
      <c r="Z34" s="16"/>
      <c r="AA34" s="17"/>
      <c r="AB34" s="17"/>
      <c r="AC34" s="17"/>
      <c r="AD34" s="17"/>
      <c r="AE34" s="17"/>
      <c r="AF34" s="16"/>
      <c r="AG34" s="16"/>
      <c r="AH34" s="17"/>
      <c r="AI34" s="17"/>
      <c r="AJ34" s="17"/>
      <c r="AK34" s="17"/>
      <c r="AL34" s="17" t="s">
        <v>20</v>
      </c>
      <c r="AM34" s="16"/>
      <c r="AN34" s="16"/>
      <c r="AO34" s="17"/>
      <c r="AP34" s="20"/>
      <c r="AQ34" s="22">
        <v>6061007</v>
      </c>
      <c r="AR34" s="12">
        <f t="shared" si="0"/>
        <v>0</v>
      </c>
      <c r="AS34" s="12">
        <f t="shared" si="1"/>
        <v>0</v>
      </c>
      <c r="AT34" s="12">
        <f t="shared" si="2"/>
        <v>0</v>
      </c>
      <c r="AU34" s="12">
        <f t="shared" si="3"/>
        <v>0</v>
      </c>
      <c r="AV34" s="12">
        <f t="shared" si="4"/>
        <v>0</v>
      </c>
    </row>
    <row r="35" spans="1:48" thickBot="1" x14ac:dyDescent="0.3">
      <c r="A35" s="79"/>
      <c r="B35" s="13">
        <v>6076501</v>
      </c>
      <c r="C35" s="13"/>
      <c r="D35" s="17" t="s">
        <v>62</v>
      </c>
      <c r="E35" s="17" t="s">
        <v>63</v>
      </c>
      <c r="F35" s="17" t="s">
        <v>12</v>
      </c>
      <c r="G35" s="15">
        <v>0</v>
      </c>
      <c r="H35" s="15">
        <v>0</v>
      </c>
      <c r="I35" s="15">
        <v>0</v>
      </c>
      <c r="J35" s="15">
        <v>0</v>
      </c>
      <c r="K35" s="15">
        <v>0</v>
      </c>
      <c r="L35" s="16"/>
      <c r="M35" s="17"/>
      <c r="N35" s="17"/>
      <c r="O35" s="17"/>
      <c r="P35" s="17"/>
      <c r="Q35" s="18" t="s">
        <v>18</v>
      </c>
      <c r="R35" s="16"/>
      <c r="S35" s="16"/>
      <c r="T35" s="17"/>
      <c r="U35" s="17"/>
      <c r="V35" s="17"/>
      <c r="W35" s="17"/>
      <c r="X35" s="17"/>
      <c r="Y35" s="16"/>
      <c r="Z35" s="16"/>
      <c r="AA35" s="17"/>
      <c r="AB35" s="17"/>
      <c r="AC35" s="17"/>
      <c r="AD35" s="17"/>
      <c r="AE35" s="17"/>
      <c r="AF35" s="16"/>
      <c r="AG35" s="16"/>
      <c r="AH35" s="17"/>
      <c r="AI35" s="17"/>
      <c r="AJ35" s="17"/>
      <c r="AK35" s="17"/>
      <c r="AL35" s="17"/>
      <c r="AM35" s="16"/>
      <c r="AN35" s="16"/>
      <c r="AO35" s="17"/>
      <c r="AP35" s="20"/>
      <c r="AQ35" s="13">
        <v>6076501</v>
      </c>
      <c r="AR35" s="12">
        <f t="shared" si="0"/>
        <v>0</v>
      </c>
      <c r="AS35" s="12">
        <f t="shared" si="1"/>
        <v>-1</v>
      </c>
      <c r="AT35" s="12">
        <f t="shared" si="2"/>
        <v>0</v>
      </c>
      <c r="AU35" s="12">
        <f t="shared" si="3"/>
        <v>0</v>
      </c>
      <c r="AV35" s="12">
        <f t="shared" si="4"/>
        <v>0</v>
      </c>
    </row>
    <row r="36" spans="1:48" ht="15.75" thickBot="1" x14ac:dyDescent="0.3">
      <c r="A36" s="80"/>
      <c r="B36" s="39"/>
      <c r="C36" s="39"/>
      <c r="D36" s="24"/>
      <c r="E36" s="24"/>
      <c r="F36" s="24"/>
      <c r="G36" s="25"/>
      <c r="H36" s="25"/>
      <c r="I36" s="25"/>
      <c r="J36" s="25"/>
      <c r="K36" s="25"/>
      <c r="L36" s="26"/>
      <c r="M36" s="24"/>
      <c r="N36" s="24"/>
      <c r="O36" s="24"/>
      <c r="P36" s="24"/>
      <c r="Q36" s="24"/>
      <c r="R36" s="26"/>
      <c r="S36" s="26"/>
      <c r="T36" s="24"/>
      <c r="U36" s="24"/>
      <c r="V36" s="24"/>
      <c r="W36" s="24"/>
      <c r="X36" s="24"/>
      <c r="Y36" s="26"/>
      <c r="Z36" s="26"/>
      <c r="AA36" s="24"/>
      <c r="AB36" s="24"/>
      <c r="AC36" s="24"/>
      <c r="AD36" s="24"/>
      <c r="AE36" s="24"/>
      <c r="AF36" s="26"/>
      <c r="AG36" s="26"/>
      <c r="AH36" s="24"/>
      <c r="AI36" s="24"/>
      <c r="AJ36" s="24"/>
      <c r="AK36" s="24"/>
      <c r="AL36" s="24"/>
      <c r="AM36" s="26"/>
      <c r="AN36" s="26"/>
      <c r="AO36" s="24"/>
      <c r="AP36" s="27"/>
      <c r="AQ36" s="39"/>
      <c r="AR36" s="12">
        <f t="shared" si="0"/>
        <v>0</v>
      </c>
      <c r="AS36" s="12">
        <f t="shared" si="1"/>
        <v>0</v>
      </c>
      <c r="AT36" s="12">
        <f t="shared" si="2"/>
        <v>0</v>
      </c>
      <c r="AU36" s="12">
        <f t="shared" si="3"/>
        <v>0</v>
      </c>
      <c r="AV36" s="12">
        <f t="shared" si="4"/>
        <v>0</v>
      </c>
    </row>
    <row r="37" spans="1:48" thickBot="1" x14ac:dyDescent="0.3"/>
    <row r="38" spans="1:48" thickBot="1" x14ac:dyDescent="0.3"/>
    <row r="39" spans="1:48" thickBot="1" x14ac:dyDescent="0.3"/>
    <row r="40" spans="1:48" ht="15.75" thickBot="1" x14ac:dyDescent="0.3"/>
    <row r="41" spans="1:48" ht="54" thickBot="1" x14ac:dyDescent="0.3">
      <c r="A41" s="82" t="s">
        <v>69</v>
      </c>
      <c r="B41" s="40"/>
      <c r="C41" s="41" t="s">
        <v>3</v>
      </c>
      <c r="D41" s="42" t="s">
        <v>4</v>
      </c>
      <c r="E41" s="43" t="s">
        <v>5</v>
      </c>
      <c r="F41" s="43" t="s">
        <v>6</v>
      </c>
      <c r="G41" s="43" t="s">
        <v>7</v>
      </c>
      <c r="H41" s="43" t="s">
        <v>9</v>
      </c>
      <c r="I41" s="44">
        <v>41306</v>
      </c>
      <c r="J41" s="45">
        <v>41307</v>
      </c>
      <c r="K41" s="45">
        <v>41308</v>
      </c>
      <c r="L41" s="45">
        <v>41309</v>
      </c>
      <c r="M41" s="45">
        <v>41310</v>
      </c>
      <c r="N41" s="45">
        <v>41311</v>
      </c>
      <c r="O41" s="44">
        <v>41312</v>
      </c>
      <c r="P41" s="44">
        <v>41313</v>
      </c>
      <c r="Q41" s="45">
        <v>41314</v>
      </c>
      <c r="R41" s="45">
        <v>41315</v>
      </c>
      <c r="S41" s="45">
        <v>41316</v>
      </c>
      <c r="T41" s="45">
        <v>41317</v>
      </c>
      <c r="U41" s="45">
        <v>41318</v>
      </c>
      <c r="V41" s="44">
        <v>41319</v>
      </c>
      <c r="W41" s="44">
        <v>41320</v>
      </c>
      <c r="X41" s="45">
        <v>41321</v>
      </c>
      <c r="Y41" s="45">
        <v>41322</v>
      </c>
      <c r="Z41" s="45">
        <v>41323</v>
      </c>
      <c r="AA41" s="45">
        <v>41324</v>
      </c>
      <c r="AB41" s="45">
        <v>41325</v>
      </c>
      <c r="AC41" s="44">
        <v>41326</v>
      </c>
      <c r="AD41" s="44">
        <v>41327</v>
      </c>
      <c r="AE41" s="45">
        <v>41328</v>
      </c>
      <c r="AF41" s="45">
        <v>41329</v>
      </c>
      <c r="AG41" s="45">
        <v>41330</v>
      </c>
      <c r="AH41" s="45">
        <v>41331</v>
      </c>
      <c r="AI41" s="45">
        <v>41332</v>
      </c>
      <c r="AJ41" s="44">
        <v>41333</v>
      </c>
      <c r="AK41" s="46"/>
      <c r="AL41" s="46"/>
      <c r="AM41" s="46"/>
      <c r="AN41" s="47"/>
      <c r="AO41" s="48" t="s">
        <v>5</v>
      </c>
      <c r="AP41" s="49" t="s">
        <v>70</v>
      </c>
      <c r="AQ41" s="49" t="s">
        <v>7</v>
      </c>
      <c r="AR41" s="50" t="s">
        <v>9</v>
      </c>
    </row>
    <row r="42" spans="1:48" thickBot="1" x14ac:dyDescent="0.3">
      <c r="A42" s="83" t="s">
        <v>71</v>
      </c>
      <c r="B42" s="51" t="s">
        <v>72</v>
      </c>
      <c r="C42" s="8" t="s">
        <v>28</v>
      </c>
      <c r="D42" s="8" t="s">
        <v>68</v>
      </c>
      <c r="E42" s="52"/>
      <c r="F42" s="52"/>
      <c r="G42" s="52"/>
      <c r="H42" s="52"/>
      <c r="I42" s="53"/>
      <c r="J42" s="54"/>
      <c r="K42" s="54"/>
      <c r="L42" s="54"/>
      <c r="M42" s="54"/>
      <c r="N42" s="54"/>
      <c r="O42" s="53"/>
      <c r="P42" s="53"/>
      <c r="Q42" s="54"/>
      <c r="R42" s="54"/>
      <c r="S42" s="54"/>
      <c r="T42" s="54" t="s">
        <v>10</v>
      </c>
      <c r="U42" s="54" t="s">
        <v>10</v>
      </c>
      <c r="V42" s="53"/>
      <c r="W42" s="53"/>
      <c r="X42" s="54"/>
      <c r="Y42" s="54"/>
      <c r="Z42" s="54" t="s">
        <v>10</v>
      </c>
      <c r="AA42" s="54" t="s">
        <v>10</v>
      </c>
      <c r="AB42" s="54" t="s">
        <v>10</v>
      </c>
      <c r="AC42" s="53"/>
      <c r="AD42" s="53"/>
      <c r="AE42" s="54"/>
      <c r="AF42" s="54"/>
      <c r="AG42" s="54"/>
      <c r="AH42" s="54"/>
      <c r="AI42" s="54"/>
      <c r="AJ42" s="53"/>
      <c r="AK42" s="55"/>
      <c r="AL42" s="55"/>
      <c r="AM42" s="55"/>
      <c r="AN42" s="56"/>
      <c r="AO42" s="57">
        <f>+E42-COUNTIF($I42:$AM42,"T")</f>
        <v>0</v>
      </c>
      <c r="AP42" s="57">
        <f>+F42-COUNTIF($I42:$AM42,"X")</f>
        <v>-5</v>
      </c>
      <c r="AQ42" s="57">
        <f>+G42-COUNTIF($I42:$AM42,"A")</f>
        <v>0</v>
      </c>
      <c r="AR42" s="57">
        <f>+H42-COUNTIF($I42:$AM42,"R")</f>
        <v>0</v>
      </c>
    </row>
    <row r="43" spans="1:48" thickBot="1" x14ac:dyDescent="0.3">
      <c r="A43" s="84"/>
      <c r="B43" s="51" t="s">
        <v>73</v>
      </c>
      <c r="C43" s="14" t="s">
        <v>29</v>
      </c>
      <c r="D43" s="14" t="s">
        <v>66</v>
      </c>
      <c r="E43" s="52"/>
      <c r="F43" s="52"/>
      <c r="G43" s="52"/>
      <c r="H43" s="52"/>
      <c r="I43" s="58"/>
      <c r="J43" s="59"/>
      <c r="K43" s="59"/>
      <c r="L43" s="59"/>
      <c r="M43" s="59"/>
      <c r="N43" s="59"/>
      <c r="O43" s="58"/>
      <c r="P43" s="58"/>
      <c r="Q43" s="59"/>
      <c r="R43" s="59"/>
      <c r="S43" s="59"/>
      <c r="T43" s="59"/>
      <c r="U43" s="59"/>
      <c r="V43" s="58"/>
      <c r="W43" s="58"/>
      <c r="X43" s="59"/>
      <c r="Y43" s="59"/>
      <c r="Z43" s="59"/>
      <c r="AA43" s="59"/>
      <c r="AB43" s="59"/>
      <c r="AC43" s="58"/>
      <c r="AD43" s="58"/>
      <c r="AE43" s="59"/>
      <c r="AF43" s="59"/>
      <c r="AG43" s="59"/>
      <c r="AH43" s="59"/>
      <c r="AI43" s="59"/>
      <c r="AJ43" s="58"/>
      <c r="AK43" s="60"/>
      <c r="AL43" s="60"/>
      <c r="AM43" s="60"/>
      <c r="AN43" s="61"/>
      <c r="AO43" s="57">
        <f t="shared" ref="AO43:AO68" si="5">+E43-COUNTIF($I43:$AM43,"T")</f>
        <v>0</v>
      </c>
      <c r="AP43" s="57">
        <f t="shared" ref="AP43:AP68" si="6">+F43-COUNTIF($I43:$AM43,"X")</f>
        <v>0</v>
      </c>
      <c r="AQ43" s="57">
        <f t="shared" ref="AQ43:AQ68" si="7">+G43-COUNTIF($I43:$AM43,"A")</f>
        <v>0</v>
      </c>
      <c r="AR43" s="57">
        <f t="shared" ref="AR43:AR68" si="8">+H43-COUNTIF($I43:$AM43,"R")</f>
        <v>0</v>
      </c>
    </row>
    <row r="44" spans="1:48" thickBot="1" x14ac:dyDescent="0.3">
      <c r="A44" s="84"/>
      <c r="B44" s="51" t="s">
        <v>74</v>
      </c>
      <c r="C44" s="17" t="s">
        <v>30</v>
      </c>
      <c r="D44" s="17" t="s">
        <v>67</v>
      </c>
      <c r="E44" s="52"/>
      <c r="F44" s="52"/>
      <c r="G44" s="52"/>
      <c r="H44" s="52"/>
      <c r="I44" s="62"/>
      <c r="J44" s="63" t="s">
        <v>10</v>
      </c>
      <c r="K44" s="63" t="s">
        <v>10</v>
      </c>
      <c r="L44" s="63" t="s">
        <v>10</v>
      </c>
      <c r="M44" s="63" t="s">
        <v>10</v>
      </c>
      <c r="N44" s="63" t="s">
        <v>10</v>
      </c>
      <c r="O44" s="62"/>
      <c r="P44" s="62"/>
      <c r="Q44" s="63"/>
      <c r="R44" s="63"/>
      <c r="S44" s="63"/>
      <c r="T44" s="63"/>
      <c r="U44" s="63"/>
      <c r="V44" s="62"/>
      <c r="W44" s="62"/>
      <c r="X44" s="63"/>
      <c r="Y44" s="63"/>
      <c r="Z44" s="63"/>
      <c r="AA44" s="63"/>
      <c r="AB44" s="63"/>
      <c r="AC44" s="62"/>
      <c r="AD44" s="62"/>
      <c r="AE44" s="63"/>
      <c r="AF44" s="63"/>
      <c r="AG44" s="63"/>
      <c r="AH44" s="63"/>
      <c r="AI44" s="63"/>
      <c r="AJ44" s="62"/>
      <c r="AK44" s="60"/>
      <c r="AL44" s="60"/>
      <c r="AM44" s="60"/>
      <c r="AN44" s="61"/>
      <c r="AO44" s="57">
        <f t="shared" si="5"/>
        <v>0</v>
      </c>
      <c r="AP44" s="57">
        <f t="shared" si="6"/>
        <v>-5</v>
      </c>
      <c r="AQ44" s="57">
        <f t="shared" si="7"/>
        <v>0</v>
      </c>
      <c r="AR44" s="57">
        <f t="shared" si="8"/>
        <v>0</v>
      </c>
    </row>
    <row r="45" spans="1:48" thickBot="1" x14ac:dyDescent="0.3">
      <c r="A45" s="84"/>
      <c r="B45" s="51" t="s">
        <v>75</v>
      </c>
      <c r="C45" s="17" t="s">
        <v>31</v>
      </c>
      <c r="D45" s="17" t="s">
        <v>65</v>
      </c>
      <c r="E45" s="52"/>
      <c r="F45" s="52"/>
      <c r="G45" s="52"/>
      <c r="H45" s="52"/>
      <c r="I45" s="62"/>
      <c r="J45" s="63"/>
      <c r="K45" s="63"/>
      <c r="L45" s="63"/>
      <c r="M45" s="63"/>
      <c r="N45" s="63"/>
      <c r="O45" s="62"/>
      <c r="P45" s="62"/>
      <c r="Q45" s="63"/>
      <c r="R45" s="63"/>
      <c r="S45" s="63"/>
      <c r="T45" s="63"/>
      <c r="U45" s="63"/>
      <c r="V45" s="62"/>
      <c r="W45" s="62"/>
      <c r="X45" s="63"/>
      <c r="Y45" s="63"/>
      <c r="Z45" s="63"/>
      <c r="AA45" s="63"/>
      <c r="AB45" s="63"/>
      <c r="AC45" s="62"/>
      <c r="AD45" s="62"/>
      <c r="AE45" s="63"/>
      <c r="AF45" s="63"/>
      <c r="AG45" s="63"/>
      <c r="AH45" s="63"/>
      <c r="AI45" s="63"/>
      <c r="AJ45" s="62"/>
      <c r="AK45" s="60"/>
      <c r="AL45" s="60"/>
      <c r="AM45" s="60"/>
      <c r="AN45" s="61"/>
      <c r="AO45" s="57">
        <f t="shared" si="5"/>
        <v>0</v>
      </c>
      <c r="AP45" s="57">
        <f t="shared" si="6"/>
        <v>0</v>
      </c>
      <c r="AQ45" s="57">
        <f t="shared" si="7"/>
        <v>0</v>
      </c>
      <c r="AR45" s="57">
        <f t="shared" si="8"/>
        <v>0</v>
      </c>
    </row>
    <row r="46" spans="1:48" thickBot="1" x14ac:dyDescent="0.3">
      <c r="A46" s="84"/>
      <c r="B46" s="51" t="s">
        <v>76</v>
      </c>
      <c r="C46" s="17" t="s">
        <v>32</v>
      </c>
      <c r="D46" s="17" t="s">
        <v>14</v>
      </c>
      <c r="E46" s="52"/>
      <c r="F46" s="52"/>
      <c r="G46" s="52"/>
      <c r="H46" s="52"/>
      <c r="I46" s="62"/>
      <c r="J46" s="63"/>
      <c r="K46" s="63"/>
      <c r="L46" s="63"/>
      <c r="M46" s="63"/>
      <c r="N46" s="63"/>
      <c r="O46" s="62"/>
      <c r="P46" s="62"/>
      <c r="Q46" s="63"/>
      <c r="R46" s="63"/>
      <c r="S46" s="63"/>
      <c r="T46" s="63"/>
      <c r="U46" s="63"/>
      <c r="V46" s="62"/>
      <c r="W46" s="62"/>
      <c r="X46" s="63"/>
      <c r="Y46" s="63"/>
      <c r="Z46" s="63"/>
      <c r="AA46" s="63"/>
      <c r="AB46" s="63"/>
      <c r="AC46" s="62"/>
      <c r="AD46" s="62"/>
      <c r="AE46" s="63"/>
      <c r="AF46" s="63"/>
      <c r="AG46" s="63"/>
      <c r="AH46" s="63"/>
      <c r="AI46" s="63"/>
      <c r="AJ46" s="62"/>
      <c r="AK46" s="60"/>
      <c r="AL46" s="60"/>
      <c r="AM46" s="60"/>
      <c r="AN46" s="61"/>
      <c r="AO46" s="57">
        <f t="shared" si="5"/>
        <v>0</v>
      </c>
      <c r="AP46" s="57">
        <f t="shared" si="6"/>
        <v>0</v>
      </c>
      <c r="AQ46" s="57">
        <f t="shared" si="7"/>
        <v>0</v>
      </c>
      <c r="AR46" s="57">
        <f t="shared" si="8"/>
        <v>0</v>
      </c>
    </row>
    <row r="47" spans="1:48" thickBot="1" x14ac:dyDescent="0.3">
      <c r="A47" s="84"/>
      <c r="B47" s="51" t="s">
        <v>77</v>
      </c>
      <c r="C47" s="17" t="s">
        <v>33</v>
      </c>
      <c r="D47" s="17" t="s">
        <v>64</v>
      </c>
      <c r="E47" s="52"/>
      <c r="F47" s="52"/>
      <c r="G47" s="52"/>
      <c r="H47" s="52"/>
      <c r="I47" s="62"/>
      <c r="J47" s="63"/>
      <c r="K47" s="63"/>
      <c r="L47" s="63"/>
      <c r="M47" s="63"/>
      <c r="N47" s="63"/>
      <c r="O47" s="62"/>
      <c r="P47" s="62"/>
      <c r="Q47" s="63"/>
      <c r="R47" s="63"/>
      <c r="S47" s="63"/>
      <c r="T47" s="63"/>
      <c r="U47" s="63"/>
      <c r="V47" s="62"/>
      <c r="W47" s="62"/>
      <c r="X47" s="63"/>
      <c r="Y47" s="63"/>
      <c r="Z47" s="63"/>
      <c r="AA47" s="63"/>
      <c r="AB47" s="63"/>
      <c r="AC47" s="62"/>
      <c r="AD47" s="62"/>
      <c r="AE47" s="63"/>
      <c r="AF47" s="63"/>
      <c r="AG47" s="63"/>
      <c r="AH47" s="63"/>
      <c r="AI47" s="63"/>
      <c r="AJ47" s="62"/>
      <c r="AK47" s="60"/>
      <c r="AL47" s="60"/>
      <c r="AM47" s="60"/>
      <c r="AN47" s="61"/>
      <c r="AO47" s="57">
        <f t="shared" si="5"/>
        <v>0</v>
      </c>
      <c r="AP47" s="57">
        <f t="shared" si="6"/>
        <v>0</v>
      </c>
      <c r="AQ47" s="57">
        <f t="shared" si="7"/>
        <v>0</v>
      </c>
      <c r="AR47" s="57">
        <f t="shared" si="8"/>
        <v>0</v>
      </c>
    </row>
    <row r="48" spans="1:48" thickBot="1" x14ac:dyDescent="0.3">
      <c r="A48" s="84"/>
      <c r="B48" s="51" t="s">
        <v>78</v>
      </c>
      <c r="C48" s="17" t="s">
        <v>15</v>
      </c>
      <c r="D48" s="17" t="s">
        <v>34</v>
      </c>
      <c r="E48" s="52"/>
      <c r="F48" s="52"/>
      <c r="G48" s="52"/>
      <c r="H48" s="52"/>
      <c r="I48" s="62"/>
      <c r="J48" s="63"/>
      <c r="K48" s="63"/>
      <c r="L48" s="63"/>
      <c r="M48" s="63"/>
      <c r="N48" s="63"/>
      <c r="O48" s="62"/>
      <c r="P48" s="62"/>
      <c r="Q48" s="63"/>
      <c r="R48" s="63"/>
      <c r="S48" s="63"/>
      <c r="T48" s="63"/>
      <c r="U48" s="63"/>
      <c r="V48" s="62"/>
      <c r="W48" s="62"/>
      <c r="X48" s="63"/>
      <c r="Y48" s="63"/>
      <c r="Z48" s="63"/>
      <c r="AA48" s="63"/>
      <c r="AB48" s="63"/>
      <c r="AC48" s="62"/>
      <c r="AD48" s="62"/>
      <c r="AE48" s="63"/>
      <c r="AF48" s="63"/>
      <c r="AG48" s="63"/>
      <c r="AH48" s="63"/>
      <c r="AI48" s="63"/>
      <c r="AJ48" s="62"/>
      <c r="AK48" s="60"/>
      <c r="AL48" s="60"/>
      <c r="AM48" s="60"/>
      <c r="AN48" s="61"/>
      <c r="AO48" s="57">
        <f t="shared" si="5"/>
        <v>0</v>
      </c>
      <c r="AP48" s="57">
        <f t="shared" si="6"/>
        <v>0</v>
      </c>
      <c r="AQ48" s="57">
        <f t="shared" si="7"/>
        <v>0</v>
      </c>
      <c r="AR48" s="57">
        <f t="shared" si="8"/>
        <v>0</v>
      </c>
    </row>
    <row r="49" spans="1:44" thickBot="1" x14ac:dyDescent="0.3">
      <c r="A49" s="84"/>
      <c r="B49" s="64"/>
      <c r="C49" s="17" t="s">
        <v>35</v>
      </c>
      <c r="D49" s="17" t="s">
        <v>36</v>
      </c>
      <c r="E49" s="52"/>
      <c r="F49" s="52"/>
      <c r="G49" s="52"/>
      <c r="H49" s="52"/>
      <c r="I49" s="62"/>
      <c r="J49" s="63"/>
      <c r="K49" s="63"/>
      <c r="L49" s="63"/>
      <c r="M49" s="63"/>
      <c r="N49" s="63"/>
      <c r="O49" s="62"/>
      <c r="P49" s="62"/>
      <c r="Q49" s="63"/>
      <c r="R49" s="63"/>
      <c r="S49" s="63"/>
      <c r="T49" s="63"/>
      <c r="U49" s="63"/>
      <c r="V49" s="62"/>
      <c r="W49" s="62"/>
      <c r="X49" s="63"/>
      <c r="Y49" s="63"/>
      <c r="Z49" s="63"/>
      <c r="AA49" s="63"/>
      <c r="AB49" s="63"/>
      <c r="AC49" s="62"/>
      <c r="AD49" s="62"/>
      <c r="AE49" s="63"/>
      <c r="AF49" s="63"/>
      <c r="AG49" s="63"/>
      <c r="AH49" s="63"/>
      <c r="AI49" s="63"/>
      <c r="AJ49" s="62"/>
      <c r="AK49" s="60"/>
      <c r="AL49" s="60"/>
      <c r="AM49" s="60"/>
      <c r="AN49" s="61"/>
      <c r="AO49" s="57">
        <f t="shared" si="5"/>
        <v>0</v>
      </c>
      <c r="AP49" s="57">
        <f t="shared" si="6"/>
        <v>0</v>
      </c>
      <c r="AQ49" s="57">
        <f t="shared" si="7"/>
        <v>0</v>
      </c>
      <c r="AR49" s="57">
        <f t="shared" si="8"/>
        <v>0</v>
      </c>
    </row>
    <row r="50" spans="1:44" ht="15.75" thickBot="1" x14ac:dyDescent="0.3">
      <c r="A50" s="84"/>
      <c r="B50" s="6"/>
      <c r="C50" s="17"/>
      <c r="D50" s="17"/>
      <c r="E50" s="52"/>
      <c r="F50" s="52"/>
      <c r="G50" s="52"/>
      <c r="H50" s="52"/>
      <c r="I50" s="62"/>
      <c r="J50" s="63"/>
      <c r="K50" s="63"/>
      <c r="L50" s="63"/>
      <c r="M50" s="63"/>
      <c r="N50" s="63"/>
      <c r="O50" s="62"/>
      <c r="P50" s="62"/>
      <c r="Q50" s="63"/>
      <c r="R50" s="63"/>
      <c r="S50" s="63"/>
      <c r="T50" s="63"/>
      <c r="U50" s="63"/>
      <c r="V50" s="62"/>
      <c r="W50" s="62"/>
      <c r="X50" s="63"/>
      <c r="Y50" s="63"/>
      <c r="Z50" s="63"/>
      <c r="AA50" s="63"/>
      <c r="AB50" s="63"/>
      <c r="AC50" s="62"/>
      <c r="AD50" s="62"/>
      <c r="AE50" s="63"/>
      <c r="AF50" s="63"/>
      <c r="AG50" s="63"/>
      <c r="AH50" s="63"/>
      <c r="AI50" s="63"/>
      <c r="AJ50" s="62"/>
      <c r="AK50" s="60"/>
      <c r="AL50" s="60"/>
      <c r="AM50" s="60"/>
      <c r="AN50" s="61"/>
      <c r="AO50" s="57">
        <f t="shared" si="5"/>
        <v>0</v>
      </c>
      <c r="AP50" s="57">
        <f t="shared" si="6"/>
        <v>0</v>
      </c>
      <c r="AQ50" s="57">
        <f t="shared" si="7"/>
        <v>0</v>
      </c>
      <c r="AR50" s="57">
        <f t="shared" si="8"/>
        <v>0</v>
      </c>
    </row>
    <row r="51" spans="1:44" thickBot="1" x14ac:dyDescent="0.3">
      <c r="A51" s="78" t="s">
        <v>79</v>
      </c>
      <c r="B51" s="51" t="s">
        <v>80</v>
      </c>
      <c r="C51" s="8" t="s">
        <v>16</v>
      </c>
      <c r="D51" s="8" t="s">
        <v>37</v>
      </c>
      <c r="E51" s="52"/>
      <c r="F51" s="52"/>
      <c r="G51" s="52"/>
      <c r="H51" s="52"/>
      <c r="I51" s="62"/>
      <c r="J51" s="63"/>
      <c r="K51" s="63" t="s">
        <v>81</v>
      </c>
      <c r="L51" s="63"/>
      <c r="M51" s="63"/>
      <c r="N51" s="63"/>
      <c r="O51" s="62"/>
      <c r="P51" s="62"/>
      <c r="Q51" s="63"/>
      <c r="R51" s="63"/>
      <c r="S51" s="63"/>
      <c r="T51" s="63"/>
      <c r="U51" s="63"/>
      <c r="V51" s="62"/>
      <c r="W51" s="62"/>
      <c r="X51" s="63" t="s">
        <v>82</v>
      </c>
      <c r="Y51" s="63" t="s">
        <v>82</v>
      </c>
      <c r="Z51" s="63" t="s">
        <v>81</v>
      </c>
      <c r="AA51" s="63" t="s">
        <v>10</v>
      </c>
      <c r="AB51" s="63" t="s">
        <v>10</v>
      </c>
      <c r="AC51" s="62"/>
      <c r="AD51" s="62"/>
      <c r="AE51" s="63" t="s">
        <v>83</v>
      </c>
      <c r="AF51" s="63" t="s">
        <v>83</v>
      </c>
      <c r="AG51" s="63"/>
      <c r="AH51" s="63"/>
      <c r="AI51" s="63"/>
      <c r="AJ51" s="62"/>
      <c r="AK51" s="60"/>
      <c r="AL51" s="60"/>
      <c r="AM51" s="60"/>
      <c r="AN51" s="61"/>
      <c r="AO51" s="57">
        <f t="shared" si="5"/>
        <v>-2</v>
      </c>
      <c r="AP51" s="57">
        <f t="shared" si="6"/>
        <v>-2</v>
      </c>
      <c r="AQ51" s="57">
        <f t="shared" si="7"/>
        <v>-2</v>
      </c>
      <c r="AR51" s="57">
        <f t="shared" si="8"/>
        <v>0</v>
      </c>
    </row>
    <row r="52" spans="1:44" x14ac:dyDescent="0.25">
      <c r="A52" s="79"/>
      <c r="B52" s="51" t="s">
        <v>84</v>
      </c>
      <c r="C52" s="17" t="s">
        <v>39</v>
      </c>
      <c r="D52" s="17" t="s">
        <v>40</v>
      </c>
      <c r="E52" s="52"/>
      <c r="F52" s="52"/>
      <c r="G52" s="52"/>
      <c r="H52" s="52"/>
      <c r="I52" s="65"/>
      <c r="J52" s="66"/>
      <c r="K52" s="66"/>
      <c r="L52" s="66"/>
      <c r="M52" s="66"/>
      <c r="N52" s="66"/>
      <c r="O52" s="65"/>
      <c r="P52" s="65"/>
      <c r="Q52" s="63" t="s">
        <v>10</v>
      </c>
      <c r="R52" s="63" t="s">
        <v>10</v>
      </c>
      <c r="S52" s="63" t="s">
        <v>10</v>
      </c>
      <c r="T52" s="63" t="s">
        <v>10</v>
      </c>
      <c r="U52" s="63" t="s">
        <v>10</v>
      </c>
      <c r="V52" s="62"/>
      <c r="W52" s="62"/>
      <c r="X52" s="63"/>
      <c r="Y52" s="63"/>
      <c r="Z52" s="63"/>
      <c r="AA52" s="63"/>
      <c r="AB52" s="66"/>
      <c r="AC52" s="65"/>
      <c r="AD52" s="65"/>
      <c r="AE52" s="66"/>
      <c r="AF52" s="66"/>
      <c r="AG52" s="63"/>
      <c r="AH52" s="63"/>
      <c r="AI52" s="63"/>
      <c r="AJ52" s="62"/>
      <c r="AK52" s="60"/>
      <c r="AL52" s="60"/>
      <c r="AM52" s="60"/>
      <c r="AN52" s="61"/>
      <c r="AO52" s="57">
        <f t="shared" si="5"/>
        <v>0</v>
      </c>
      <c r="AP52" s="57">
        <f t="shared" si="6"/>
        <v>-5</v>
      </c>
      <c r="AQ52" s="57">
        <f t="shared" si="7"/>
        <v>0</v>
      </c>
      <c r="AR52" s="57">
        <f t="shared" si="8"/>
        <v>0</v>
      </c>
    </row>
    <row r="53" spans="1:44" x14ac:dyDescent="0.25">
      <c r="A53" s="79"/>
      <c r="B53" s="51" t="s">
        <v>85</v>
      </c>
      <c r="C53" s="17" t="s">
        <v>41</v>
      </c>
      <c r="D53" s="17" t="s">
        <v>42</v>
      </c>
      <c r="E53" s="52"/>
      <c r="F53" s="52"/>
      <c r="G53" s="52"/>
      <c r="H53" s="52"/>
      <c r="I53" s="62"/>
      <c r="J53" s="63"/>
      <c r="K53" s="63"/>
      <c r="L53" s="63"/>
      <c r="M53" s="63"/>
      <c r="N53" s="63"/>
      <c r="O53" s="62"/>
      <c r="P53" s="62"/>
      <c r="Q53" s="63"/>
      <c r="R53" s="63"/>
      <c r="S53" s="63"/>
      <c r="T53" s="63"/>
      <c r="U53" s="63"/>
      <c r="V53" s="62"/>
      <c r="W53" s="62"/>
      <c r="X53" s="63"/>
      <c r="Y53" s="63"/>
      <c r="Z53" s="63"/>
      <c r="AA53" s="63"/>
      <c r="AB53" s="63"/>
      <c r="AC53" s="62"/>
      <c r="AD53" s="62"/>
      <c r="AE53" s="63"/>
      <c r="AF53" s="63"/>
      <c r="AG53" s="63"/>
      <c r="AH53" s="63"/>
      <c r="AI53" s="63"/>
      <c r="AJ53" s="62"/>
      <c r="AK53" s="60"/>
      <c r="AL53" s="60"/>
      <c r="AM53" s="60"/>
      <c r="AN53" s="61"/>
      <c r="AO53" s="57">
        <f t="shared" si="5"/>
        <v>0</v>
      </c>
      <c r="AP53" s="57">
        <f t="shared" si="6"/>
        <v>0</v>
      </c>
      <c r="AQ53" s="57">
        <f t="shared" si="7"/>
        <v>0</v>
      </c>
      <c r="AR53" s="57">
        <f t="shared" si="8"/>
        <v>0</v>
      </c>
    </row>
    <row r="54" spans="1:44" ht="15.75" thickBot="1" x14ac:dyDescent="0.3">
      <c r="A54" s="80"/>
      <c r="B54" s="51" t="s">
        <v>86</v>
      </c>
      <c r="C54" s="17" t="s">
        <v>44</v>
      </c>
      <c r="D54" s="17" t="s">
        <v>43</v>
      </c>
      <c r="E54" s="52"/>
      <c r="F54" s="52"/>
      <c r="G54" s="52"/>
      <c r="H54" s="52"/>
      <c r="I54" s="65"/>
      <c r="J54" s="63"/>
      <c r="K54" s="63"/>
      <c r="L54" s="63"/>
      <c r="M54" s="63"/>
      <c r="N54" s="63"/>
      <c r="O54" s="62"/>
      <c r="P54" s="62"/>
      <c r="Q54" s="63"/>
      <c r="R54" s="63"/>
      <c r="S54" s="63"/>
      <c r="T54" s="63"/>
      <c r="U54" s="66"/>
      <c r="V54" s="65"/>
      <c r="W54" s="65"/>
      <c r="X54" s="66"/>
      <c r="Y54" s="66"/>
      <c r="Z54" s="63"/>
      <c r="AA54" s="63"/>
      <c r="AB54" s="63"/>
      <c r="AC54" s="62"/>
      <c r="AD54" s="62"/>
      <c r="AE54" s="63"/>
      <c r="AF54" s="63"/>
      <c r="AG54" s="63"/>
      <c r="AH54" s="63"/>
      <c r="AI54" s="63"/>
      <c r="AJ54" s="62"/>
      <c r="AK54" s="60"/>
      <c r="AL54" s="60"/>
      <c r="AM54" s="60"/>
      <c r="AN54" s="61"/>
      <c r="AO54" s="57">
        <f t="shared" si="5"/>
        <v>0</v>
      </c>
      <c r="AP54" s="57">
        <f t="shared" si="6"/>
        <v>0</v>
      </c>
      <c r="AQ54" s="57">
        <f t="shared" si="7"/>
        <v>0</v>
      </c>
      <c r="AR54" s="57">
        <f t="shared" si="8"/>
        <v>0</v>
      </c>
    </row>
    <row r="55" spans="1:44" x14ac:dyDescent="0.25">
      <c r="A55" s="78" t="s">
        <v>19</v>
      </c>
      <c r="B55" s="51" t="s">
        <v>87</v>
      </c>
      <c r="C55" s="17" t="s">
        <v>24</v>
      </c>
      <c r="D55" s="17" t="s">
        <v>53</v>
      </c>
      <c r="E55" s="52"/>
      <c r="F55" s="52"/>
      <c r="G55" s="52"/>
      <c r="H55" s="52"/>
      <c r="I55" s="62"/>
      <c r="J55" s="63"/>
      <c r="K55" s="63"/>
      <c r="L55" s="63"/>
      <c r="M55" s="63"/>
      <c r="N55" s="63"/>
      <c r="O55" s="62"/>
      <c r="P55" s="62"/>
      <c r="Q55" s="63"/>
      <c r="R55" s="63"/>
      <c r="S55" s="63"/>
      <c r="T55" s="63"/>
      <c r="U55" s="63"/>
      <c r="V55" s="62"/>
      <c r="W55" s="62"/>
      <c r="X55" s="63"/>
      <c r="Y55" s="63"/>
      <c r="Z55" s="63"/>
      <c r="AA55" s="63"/>
      <c r="AB55" s="63"/>
      <c r="AC55" s="62"/>
      <c r="AD55" s="62"/>
      <c r="AE55" s="63"/>
      <c r="AF55" s="63"/>
      <c r="AG55" s="63"/>
      <c r="AH55" s="63"/>
      <c r="AI55" s="63"/>
      <c r="AJ55" s="62"/>
      <c r="AK55" s="60"/>
      <c r="AL55" s="60"/>
      <c r="AM55" s="60"/>
      <c r="AN55" s="61"/>
      <c r="AO55" s="57">
        <f t="shared" si="5"/>
        <v>0</v>
      </c>
      <c r="AP55" s="57">
        <f t="shared" si="6"/>
        <v>0</v>
      </c>
      <c r="AQ55" s="57">
        <f t="shared" si="7"/>
        <v>0</v>
      </c>
      <c r="AR55" s="57">
        <f t="shared" si="8"/>
        <v>0</v>
      </c>
    </row>
    <row r="56" spans="1:44" x14ac:dyDescent="0.25">
      <c r="A56" s="79"/>
      <c r="B56" s="51" t="s">
        <v>88</v>
      </c>
      <c r="C56" s="17" t="s">
        <v>54</v>
      </c>
      <c r="D56" s="17" t="s">
        <v>56</v>
      </c>
      <c r="E56" s="52"/>
      <c r="F56" s="52"/>
      <c r="G56" s="52"/>
      <c r="H56" s="52"/>
      <c r="I56" s="62"/>
      <c r="J56" s="63"/>
      <c r="K56" s="63"/>
      <c r="L56" s="63"/>
      <c r="M56" s="63"/>
      <c r="N56" s="63"/>
      <c r="O56" s="62"/>
      <c r="P56" s="62"/>
      <c r="Q56" s="63"/>
      <c r="R56" s="63"/>
      <c r="S56" s="63"/>
      <c r="T56" s="63"/>
      <c r="U56" s="63"/>
      <c r="V56" s="62"/>
      <c r="W56" s="62"/>
      <c r="X56" s="63" t="s">
        <v>10</v>
      </c>
      <c r="Y56" s="63" t="s">
        <v>10</v>
      </c>
      <c r="Z56" s="63" t="s">
        <v>10</v>
      </c>
      <c r="AA56" s="63" t="s">
        <v>10</v>
      </c>
      <c r="AB56" s="63" t="s">
        <v>10</v>
      </c>
      <c r="AC56" s="62"/>
      <c r="AD56" s="62"/>
      <c r="AE56" s="63"/>
      <c r="AF56" s="63"/>
      <c r="AG56" s="63"/>
      <c r="AH56" s="63"/>
      <c r="AI56" s="63"/>
      <c r="AJ56" s="62"/>
      <c r="AK56" s="60"/>
      <c r="AL56" s="60"/>
      <c r="AM56" s="60"/>
      <c r="AN56" s="61"/>
      <c r="AO56" s="57">
        <f t="shared" si="5"/>
        <v>0</v>
      </c>
      <c r="AP56" s="57">
        <f t="shared" si="6"/>
        <v>-5</v>
      </c>
      <c r="AQ56" s="57">
        <f t="shared" si="7"/>
        <v>0</v>
      </c>
      <c r="AR56" s="57">
        <f t="shared" si="8"/>
        <v>0</v>
      </c>
    </row>
    <row r="57" spans="1:44" x14ac:dyDescent="0.25">
      <c r="A57" s="79"/>
      <c r="B57" s="51" t="s">
        <v>89</v>
      </c>
      <c r="C57" s="17" t="s">
        <v>60</v>
      </c>
      <c r="D57" s="20" t="s">
        <v>61</v>
      </c>
      <c r="E57" s="52"/>
      <c r="F57" s="52"/>
      <c r="G57" s="52"/>
      <c r="H57" s="52"/>
      <c r="I57" s="62"/>
      <c r="J57" s="63"/>
      <c r="K57" s="63"/>
      <c r="L57" s="63"/>
      <c r="M57" s="63"/>
      <c r="N57" s="63"/>
      <c r="O57" s="62"/>
      <c r="P57" s="62"/>
      <c r="Q57" s="63"/>
      <c r="R57" s="63"/>
      <c r="S57" s="63"/>
      <c r="T57" s="63"/>
      <c r="U57" s="63"/>
      <c r="V57" s="62"/>
      <c r="W57" s="62"/>
      <c r="X57" s="63"/>
      <c r="Y57" s="63"/>
      <c r="Z57" s="63"/>
      <c r="AA57" s="63"/>
      <c r="AB57" s="63"/>
      <c r="AC57" s="62"/>
      <c r="AD57" s="62"/>
      <c r="AE57" s="63"/>
      <c r="AF57" s="63"/>
      <c r="AG57" s="63"/>
      <c r="AH57" s="63"/>
      <c r="AI57" s="63"/>
      <c r="AJ57" s="62"/>
      <c r="AK57" s="60"/>
      <c r="AL57" s="60"/>
      <c r="AM57" s="60"/>
      <c r="AN57" s="61"/>
      <c r="AO57" s="57">
        <f t="shared" si="5"/>
        <v>0</v>
      </c>
      <c r="AP57" s="57">
        <f t="shared" si="6"/>
        <v>0</v>
      </c>
      <c r="AQ57" s="57">
        <f t="shared" si="7"/>
        <v>0</v>
      </c>
      <c r="AR57" s="57">
        <f t="shared" si="8"/>
        <v>0</v>
      </c>
    </row>
    <row r="58" spans="1:44" ht="15.75" x14ac:dyDescent="0.25">
      <c r="A58" s="79"/>
      <c r="B58" s="51" t="s">
        <v>90</v>
      </c>
      <c r="C58" s="17" t="s">
        <v>24</v>
      </c>
      <c r="D58" s="17" t="s">
        <v>53</v>
      </c>
      <c r="E58" s="52"/>
      <c r="F58" s="52"/>
      <c r="G58" s="52"/>
      <c r="H58" s="52"/>
      <c r="I58" s="62"/>
      <c r="J58" s="63"/>
      <c r="K58" s="63"/>
      <c r="L58" s="63"/>
      <c r="M58" s="63" t="s">
        <v>83</v>
      </c>
      <c r="N58" s="63" t="s">
        <v>83</v>
      </c>
      <c r="O58" s="62"/>
      <c r="P58" s="62"/>
      <c r="Q58" s="63"/>
      <c r="R58" s="63"/>
      <c r="S58" s="63"/>
      <c r="T58" s="63"/>
      <c r="U58" s="63"/>
      <c r="V58" s="62"/>
      <c r="W58" s="62"/>
      <c r="X58" s="63"/>
      <c r="Y58" s="63"/>
      <c r="Z58" s="63"/>
      <c r="AA58" s="63"/>
      <c r="AB58" s="63"/>
      <c r="AC58" s="62"/>
      <c r="AD58" s="62"/>
      <c r="AE58" s="63"/>
      <c r="AF58" s="63"/>
      <c r="AG58" s="63"/>
      <c r="AH58" s="63"/>
      <c r="AI58" s="63"/>
      <c r="AJ58" s="62"/>
      <c r="AK58" s="60"/>
      <c r="AL58" s="60"/>
      <c r="AM58" s="60"/>
      <c r="AN58" s="61"/>
      <c r="AO58" s="57">
        <f t="shared" si="5"/>
        <v>0</v>
      </c>
      <c r="AP58" s="57">
        <f t="shared" si="6"/>
        <v>0</v>
      </c>
      <c r="AQ58" s="57">
        <f t="shared" si="7"/>
        <v>-2</v>
      </c>
      <c r="AR58" s="57">
        <f t="shared" si="8"/>
        <v>0</v>
      </c>
    </row>
    <row r="59" spans="1:44" x14ac:dyDescent="0.25">
      <c r="A59" s="79"/>
      <c r="B59" s="51" t="s">
        <v>91</v>
      </c>
      <c r="C59" s="8" t="s">
        <v>45</v>
      </c>
      <c r="D59" s="8" t="s">
        <v>46</v>
      </c>
      <c r="E59" s="52"/>
      <c r="F59" s="52"/>
      <c r="G59" s="52"/>
      <c r="H59" s="52"/>
      <c r="I59" s="62"/>
      <c r="J59" s="63"/>
      <c r="K59" s="63"/>
      <c r="L59" s="63"/>
      <c r="M59" s="63"/>
      <c r="N59" s="63"/>
      <c r="O59" s="62"/>
      <c r="P59" s="62"/>
      <c r="Q59" s="63"/>
      <c r="R59" s="63"/>
      <c r="S59" s="63"/>
      <c r="T59" s="63"/>
      <c r="U59" s="63"/>
      <c r="V59" s="62"/>
      <c r="W59" s="62"/>
      <c r="X59" s="63"/>
      <c r="Y59" s="63"/>
      <c r="Z59" s="63"/>
      <c r="AA59" s="63"/>
      <c r="AB59" s="63"/>
      <c r="AC59" s="62"/>
      <c r="AD59" s="62"/>
      <c r="AE59" s="63"/>
      <c r="AF59" s="63"/>
      <c r="AG59" s="63"/>
      <c r="AH59" s="63"/>
      <c r="AI59" s="63"/>
      <c r="AJ59" s="62"/>
      <c r="AK59" s="60"/>
      <c r="AL59" s="60"/>
      <c r="AM59" s="60"/>
      <c r="AN59" s="61"/>
      <c r="AO59" s="57">
        <f t="shared" si="5"/>
        <v>0</v>
      </c>
      <c r="AP59" s="57">
        <f t="shared" si="6"/>
        <v>0</v>
      </c>
      <c r="AQ59" s="57">
        <f t="shared" si="7"/>
        <v>0</v>
      </c>
      <c r="AR59" s="57">
        <f t="shared" si="8"/>
        <v>0</v>
      </c>
    </row>
    <row r="60" spans="1:44" x14ac:dyDescent="0.25">
      <c r="A60" s="79"/>
      <c r="B60" s="51" t="s">
        <v>92</v>
      </c>
      <c r="C60" s="17" t="s">
        <v>48</v>
      </c>
      <c r="D60" s="17" t="s">
        <v>47</v>
      </c>
      <c r="E60" s="52"/>
      <c r="F60" s="52"/>
      <c r="G60" s="52"/>
      <c r="H60" s="52"/>
      <c r="I60" s="62"/>
      <c r="J60" s="63"/>
      <c r="K60" s="63"/>
      <c r="L60" s="63"/>
      <c r="M60" s="63"/>
      <c r="N60" s="63"/>
      <c r="O60" s="62"/>
      <c r="P60" s="62"/>
      <c r="Q60" s="63"/>
      <c r="R60" s="63"/>
      <c r="S60" s="63"/>
      <c r="T60" s="63"/>
      <c r="U60" s="63"/>
      <c r="V60" s="62"/>
      <c r="W60" s="62"/>
      <c r="X60" s="63"/>
      <c r="Y60" s="63"/>
      <c r="Z60" s="63"/>
      <c r="AA60" s="63"/>
      <c r="AB60" s="63"/>
      <c r="AC60" s="62"/>
      <c r="AD60" s="62"/>
      <c r="AE60" s="63"/>
      <c r="AF60" s="63"/>
      <c r="AG60" s="63"/>
      <c r="AH60" s="63"/>
      <c r="AI60" s="63"/>
      <c r="AJ60" s="62"/>
      <c r="AK60" s="60"/>
      <c r="AL60" s="60"/>
      <c r="AM60" s="60"/>
      <c r="AN60" s="61"/>
      <c r="AO60" s="57">
        <f t="shared" si="5"/>
        <v>0</v>
      </c>
      <c r="AP60" s="57">
        <f t="shared" si="6"/>
        <v>0</v>
      </c>
      <c r="AQ60" s="57">
        <f t="shared" si="7"/>
        <v>0</v>
      </c>
      <c r="AR60" s="57">
        <f t="shared" si="8"/>
        <v>0</v>
      </c>
    </row>
    <row r="61" spans="1:44" x14ac:dyDescent="0.25">
      <c r="A61" s="79"/>
      <c r="B61" s="51" t="s">
        <v>93</v>
      </c>
      <c r="C61" s="17" t="s">
        <v>49</v>
      </c>
      <c r="D61" s="17" t="s">
        <v>50</v>
      </c>
      <c r="E61" s="52"/>
      <c r="F61" s="52"/>
      <c r="G61" s="52"/>
      <c r="H61" s="52"/>
      <c r="I61" s="62"/>
      <c r="J61" s="63"/>
      <c r="K61" s="63"/>
      <c r="L61" s="63"/>
      <c r="M61" s="63"/>
      <c r="N61" s="63"/>
      <c r="O61" s="62"/>
      <c r="P61" s="62"/>
      <c r="Q61" s="63"/>
      <c r="R61" s="63"/>
      <c r="S61" s="63"/>
      <c r="T61" s="63"/>
      <c r="U61" s="63"/>
      <c r="V61" s="62"/>
      <c r="W61" s="62"/>
      <c r="X61" s="63"/>
      <c r="Y61" s="63"/>
      <c r="Z61" s="63"/>
      <c r="AA61" s="63"/>
      <c r="AB61" s="63"/>
      <c r="AC61" s="62"/>
      <c r="AD61" s="62"/>
      <c r="AE61" s="63"/>
      <c r="AF61" s="63"/>
      <c r="AG61" s="63"/>
      <c r="AH61" s="63"/>
      <c r="AI61" s="63"/>
      <c r="AJ61" s="62"/>
      <c r="AK61" s="60"/>
      <c r="AL61" s="60"/>
      <c r="AM61" s="60"/>
      <c r="AN61" s="61"/>
      <c r="AO61" s="57">
        <f t="shared" si="5"/>
        <v>0</v>
      </c>
      <c r="AP61" s="57">
        <f t="shared" si="6"/>
        <v>0</v>
      </c>
      <c r="AQ61" s="57">
        <f t="shared" si="7"/>
        <v>0</v>
      </c>
      <c r="AR61" s="57">
        <f t="shared" si="8"/>
        <v>0</v>
      </c>
    </row>
    <row r="62" spans="1:44" x14ac:dyDescent="0.25">
      <c r="A62" s="79"/>
      <c r="B62" s="51" t="s">
        <v>94</v>
      </c>
      <c r="C62" s="17" t="s">
        <v>51</v>
      </c>
      <c r="D62" s="17" t="s">
        <v>52</v>
      </c>
      <c r="E62" s="52"/>
      <c r="F62" s="52"/>
      <c r="G62" s="52"/>
      <c r="H62" s="52"/>
      <c r="I62" s="62"/>
      <c r="J62" s="63"/>
      <c r="K62" s="63"/>
      <c r="L62" s="63"/>
      <c r="M62" s="63"/>
      <c r="N62" s="63" t="s">
        <v>10</v>
      </c>
      <c r="O62" s="62"/>
      <c r="P62" s="62"/>
      <c r="Q62" s="63"/>
      <c r="R62" s="63"/>
      <c r="S62" s="63"/>
      <c r="T62" s="63"/>
      <c r="U62" s="63"/>
      <c r="V62" s="62"/>
      <c r="W62" s="62"/>
      <c r="X62" s="63"/>
      <c r="Y62" s="63"/>
      <c r="Z62" s="63"/>
      <c r="AA62" s="63"/>
      <c r="AB62" s="63"/>
      <c r="AC62" s="62"/>
      <c r="AD62" s="62"/>
      <c r="AE62" s="63"/>
      <c r="AF62" s="63"/>
      <c r="AG62" s="63"/>
      <c r="AH62" s="63"/>
      <c r="AI62" s="63"/>
      <c r="AJ62" s="62"/>
      <c r="AK62" s="60"/>
      <c r="AL62" s="60"/>
      <c r="AM62" s="60"/>
      <c r="AN62" s="61"/>
      <c r="AO62" s="57">
        <f t="shared" si="5"/>
        <v>0</v>
      </c>
      <c r="AP62" s="57">
        <f t="shared" si="6"/>
        <v>-1</v>
      </c>
      <c r="AQ62" s="57">
        <f t="shared" si="7"/>
        <v>0</v>
      </c>
      <c r="AR62" s="57">
        <f t="shared" si="8"/>
        <v>0</v>
      </c>
    </row>
    <row r="63" spans="1:44" x14ac:dyDescent="0.25">
      <c r="A63" s="79"/>
      <c r="B63" s="51" t="s">
        <v>95</v>
      </c>
      <c r="C63" s="31" t="s">
        <v>22</v>
      </c>
      <c r="D63" s="31" t="s">
        <v>23</v>
      </c>
      <c r="E63" s="52"/>
      <c r="F63" s="52"/>
      <c r="G63" s="52"/>
      <c r="H63" s="52"/>
      <c r="I63" s="62"/>
      <c r="J63" s="63"/>
      <c r="K63" s="63"/>
      <c r="L63" s="63"/>
      <c r="M63" s="63"/>
      <c r="N63" s="63"/>
      <c r="O63" s="62"/>
      <c r="P63" s="62"/>
      <c r="Q63" s="63"/>
      <c r="R63" s="63"/>
      <c r="S63" s="63"/>
      <c r="T63" s="63"/>
      <c r="U63" s="63"/>
      <c r="V63" s="62"/>
      <c r="W63" s="62"/>
      <c r="X63" s="63"/>
      <c r="Y63" s="63"/>
      <c r="Z63" s="63"/>
      <c r="AA63" s="63"/>
      <c r="AB63" s="63"/>
      <c r="AC63" s="62"/>
      <c r="AD63" s="62"/>
      <c r="AE63" s="63" t="s">
        <v>10</v>
      </c>
      <c r="AF63" s="63" t="s">
        <v>10</v>
      </c>
      <c r="AG63" s="63" t="s">
        <v>10</v>
      </c>
      <c r="AH63" s="63" t="s">
        <v>10</v>
      </c>
      <c r="AI63" s="63" t="s">
        <v>10</v>
      </c>
      <c r="AJ63" s="62"/>
      <c r="AK63" s="60"/>
      <c r="AL63" s="60"/>
      <c r="AM63" s="60"/>
      <c r="AN63" s="61"/>
      <c r="AO63" s="57">
        <f t="shared" si="5"/>
        <v>0</v>
      </c>
      <c r="AP63" s="57">
        <f t="shared" si="6"/>
        <v>-5</v>
      </c>
      <c r="AQ63" s="57">
        <f t="shared" si="7"/>
        <v>0</v>
      </c>
      <c r="AR63" s="57">
        <f t="shared" si="8"/>
        <v>0</v>
      </c>
    </row>
    <row r="64" spans="1:44" x14ac:dyDescent="0.25">
      <c r="A64" s="79"/>
      <c r="B64" s="67"/>
      <c r="C64" s="17"/>
      <c r="D64" s="17"/>
      <c r="E64" s="52"/>
      <c r="F64" s="52"/>
      <c r="G64" s="52"/>
      <c r="H64" s="52"/>
      <c r="I64" s="62"/>
      <c r="J64" s="63"/>
      <c r="K64" s="63"/>
      <c r="L64" s="63"/>
      <c r="M64" s="63"/>
      <c r="N64" s="63"/>
      <c r="O64" s="62"/>
      <c r="P64" s="62"/>
      <c r="Q64" s="63"/>
      <c r="R64" s="63"/>
      <c r="S64" s="63"/>
      <c r="T64" s="63"/>
      <c r="U64" s="63"/>
      <c r="V64" s="62"/>
      <c r="W64" s="62"/>
      <c r="X64" s="63"/>
      <c r="Y64" s="63"/>
      <c r="Z64" s="63"/>
      <c r="AA64" s="63"/>
      <c r="AB64" s="63"/>
      <c r="AC64" s="62"/>
      <c r="AD64" s="62"/>
      <c r="AE64" s="63"/>
      <c r="AF64" s="63"/>
      <c r="AG64" s="63"/>
      <c r="AH64" s="63"/>
      <c r="AI64" s="63"/>
      <c r="AJ64" s="62"/>
      <c r="AK64" s="60"/>
      <c r="AL64" s="60"/>
      <c r="AM64" s="60"/>
      <c r="AN64" s="61"/>
      <c r="AO64" s="57">
        <f t="shared" si="5"/>
        <v>0</v>
      </c>
      <c r="AP64" s="57">
        <f t="shared" si="6"/>
        <v>0</v>
      </c>
      <c r="AQ64" s="57">
        <f t="shared" si="7"/>
        <v>0</v>
      </c>
      <c r="AR64" s="57">
        <f t="shared" si="8"/>
        <v>0</v>
      </c>
    </row>
    <row r="65" spans="1:44" ht="15.75" thickBot="1" x14ac:dyDescent="0.3">
      <c r="A65" s="80"/>
      <c r="B65" s="24"/>
      <c r="C65" s="17"/>
      <c r="D65" s="17"/>
      <c r="E65" s="52"/>
      <c r="F65" s="52"/>
      <c r="G65" s="52"/>
      <c r="H65" s="52"/>
      <c r="I65" s="62"/>
      <c r="J65" s="63"/>
      <c r="K65" s="63"/>
      <c r="L65" s="63"/>
      <c r="M65" s="63"/>
      <c r="N65" s="63"/>
      <c r="O65" s="62"/>
      <c r="P65" s="62"/>
      <c r="Q65" s="63"/>
      <c r="R65" s="63"/>
      <c r="S65" s="63"/>
      <c r="T65" s="63"/>
      <c r="U65" s="63"/>
      <c r="V65" s="62"/>
      <c r="W65" s="62"/>
      <c r="X65" s="63"/>
      <c r="Y65" s="63"/>
      <c r="Z65" s="63"/>
      <c r="AA65" s="63"/>
      <c r="AB65" s="63"/>
      <c r="AC65" s="62"/>
      <c r="AD65" s="62"/>
      <c r="AE65" s="63"/>
      <c r="AF65" s="63"/>
      <c r="AG65" s="63"/>
      <c r="AH65" s="63"/>
      <c r="AI65" s="63"/>
      <c r="AJ65" s="62"/>
      <c r="AK65" s="60"/>
      <c r="AL65" s="60"/>
      <c r="AM65" s="60"/>
      <c r="AN65" s="61"/>
      <c r="AO65" s="57">
        <f t="shared" si="5"/>
        <v>0</v>
      </c>
      <c r="AP65" s="57">
        <f t="shared" si="6"/>
        <v>0</v>
      </c>
      <c r="AQ65" s="57">
        <f t="shared" si="7"/>
        <v>0</v>
      </c>
      <c r="AR65" s="57">
        <f t="shared" si="8"/>
        <v>0</v>
      </c>
    </row>
    <row r="66" spans="1:44" ht="15.75" thickBot="1" x14ac:dyDescent="0.3">
      <c r="A66" s="81" t="s">
        <v>96</v>
      </c>
      <c r="B66" s="51" t="s">
        <v>97</v>
      </c>
      <c r="C66" s="34" t="s">
        <v>55</v>
      </c>
      <c r="D66" s="34" t="s">
        <v>57</v>
      </c>
      <c r="E66" s="52"/>
      <c r="F66" s="52"/>
      <c r="G66" s="52"/>
      <c r="H66" s="52"/>
      <c r="I66" s="62"/>
      <c r="J66" s="63"/>
      <c r="K66" s="63"/>
      <c r="L66" s="66"/>
      <c r="M66" s="63"/>
      <c r="N66" s="63"/>
      <c r="O66" s="62"/>
      <c r="P66" s="62"/>
      <c r="Q66" s="63" t="s">
        <v>18</v>
      </c>
      <c r="R66" s="63" t="s">
        <v>18</v>
      </c>
      <c r="S66" s="63" t="s">
        <v>18</v>
      </c>
      <c r="T66" s="63" t="s">
        <v>83</v>
      </c>
      <c r="U66" s="63" t="s">
        <v>83</v>
      </c>
      <c r="V66" s="62"/>
      <c r="W66" s="62"/>
      <c r="X66" s="63"/>
      <c r="Y66" s="63"/>
      <c r="Z66" s="63"/>
      <c r="AA66" s="63"/>
      <c r="AB66" s="63"/>
      <c r="AC66" s="62"/>
      <c r="AD66" s="62"/>
      <c r="AE66" s="63"/>
      <c r="AF66" s="63"/>
      <c r="AG66" s="66"/>
      <c r="AH66" s="63"/>
      <c r="AI66" s="63"/>
      <c r="AJ66" s="62"/>
      <c r="AK66" s="60"/>
      <c r="AL66" s="60"/>
      <c r="AM66" s="60"/>
      <c r="AN66" s="61"/>
      <c r="AO66" s="57">
        <f t="shared" si="5"/>
        <v>0</v>
      </c>
      <c r="AP66" s="57">
        <f t="shared" si="6"/>
        <v>-3</v>
      </c>
      <c r="AQ66" s="57">
        <f t="shared" si="7"/>
        <v>-2</v>
      </c>
      <c r="AR66" s="57">
        <f t="shared" si="8"/>
        <v>0</v>
      </c>
    </row>
    <row r="67" spans="1:44" x14ac:dyDescent="0.25">
      <c r="A67" s="78" t="s">
        <v>98</v>
      </c>
      <c r="B67" s="51" t="s">
        <v>99</v>
      </c>
      <c r="C67" s="8" t="s">
        <v>58</v>
      </c>
      <c r="D67" s="8" t="s">
        <v>59</v>
      </c>
      <c r="E67" s="52"/>
      <c r="F67" s="52"/>
      <c r="G67" s="52"/>
      <c r="H67" s="52"/>
      <c r="I67" s="62"/>
      <c r="J67" s="63"/>
      <c r="K67" s="63"/>
      <c r="L67" s="66"/>
      <c r="M67" s="66"/>
      <c r="N67" s="66"/>
      <c r="O67" s="65"/>
      <c r="P67" s="65"/>
      <c r="Q67" s="66"/>
      <c r="R67" s="66"/>
      <c r="S67" s="66"/>
      <c r="T67" s="66"/>
      <c r="U67" s="63"/>
      <c r="V67" s="62"/>
      <c r="W67" s="65"/>
      <c r="X67" s="63"/>
      <c r="Y67" s="63"/>
      <c r="Z67" s="63"/>
      <c r="AA67" s="63"/>
      <c r="AB67" s="63"/>
      <c r="AC67" s="62"/>
      <c r="AD67" s="62"/>
      <c r="AE67" s="63" t="s">
        <v>10</v>
      </c>
      <c r="AF67" s="63" t="s">
        <v>10</v>
      </c>
      <c r="AG67" s="63" t="s">
        <v>10</v>
      </c>
      <c r="AH67" s="63" t="s">
        <v>10</v>
      </c>
      <c r="AI67" s="63" t="s">
        <v>10</v>
      </c>
      <c r="AJ67" s="62"/>
      <c r="AK67" s="60"/>
      <c r="AL67" s="60"/>
      <c r="AM67" s="60"/>
      <c r="AN67" s="61"/>
      <c r="AO67" s="57">
        <f t="shared" si="5"/>
        <v>0</v>
      </c>
      <c r="AP67" s="57">
        <f t="shared" si="6"/>
        <v>-5</v>
      </c>
      <c r="AQ67" s="57">
        <f t="shared" si="7"/>
        <v>0</v>
      </c>
      <c r="AR67" s="57">
        <f t="shared" si="8"/>
        <v>0</v>
      </c>
    </row>
    <row r="68" spans="1:44" ht="15.75" thickBot="1" x14ac:dyDescent="0.3">
      <c r="A68" s="80"/>
      <c r="B68" s="13">
        <v>6076501</v>
      </c>
      <c r="C68" s="17" t="s">
        <v>62</v>
      </c>
      <c r="D68" s="17" t="s">
        <v>63</v>
      </c>
      <c r="E68" s="52"/>
      <c r="F68" s="52"/>
      <c r="G68" s="52"/>
      <c r="H68" s="52"/>
      <c r="I68" s="62"/>
      <c r="J68" s="63"/>
      <c r="K68" s="63"/>
      <c r="L68" s="63"/>
      <c r="M68" s="63"/>
      <c r="N68" s="63"/>
      <c r="O68" s="62"/>
      <c r="P68" s="62"/>
      <c r="Q68" s="63" t="s">
        <v>100</v>
      </c>
      <c r="R68" s="63" t="s">
        <v>100</v>
      </c>
      <c r="S68" s="63" t="s">
        <v>100</v>
      </c>
      <c r="T68" s="63" t="s">
        <v>17</v>
      </c>
      <c r="U68" s="63" t="s">
        <v>101</v>
      </c>
      <c r="V68" s="62" t="s">
        <v>101</v>
      </c>
      <c r="W68" s="62"/>
      <c r="X68" s="63"/>
      <c r="Y68" s="63"/>
      <c r="Z68" s="66"/>
      <c r="AA68" s="66"/>
      <c r="AB68" s="66"/>
      <c r="AC68" s="65"/>
      <c r="AD68" s="65"/>
      <c r="AE68" s="63"/>
      <c r="AF68" s="63"/>
      <c r="AG68" s="63"/>
      <c r="AH68" s="63"/>
      <c r="AI68" s="63"/>
      <c r="AJ68" s="62"/>
      <c r="AK68" s="60"/>
      <c r="AL68" s="60"/>
      <c r="AM68" s="60"/>
      <c r="AN68" s="61"/>
      <c r="AO68" s="57">
        <f t="shared" si="5"/>
        <v>-1</v>
      </c>
      <c r="AP68" s="57">
        <f t="shared" si="6"/>
        <v>0</v>
      </c>
      <c r="AQ68" s="57">
        <f t="shared" si="7"/>
        <v>0</v>
      </c>
      <c r="AR68" s="57">
        <f t="shared" si="8"/>
        <v>-3</v>
      </c>
    </row>
    <row r="69" spans="1:44" x14ac:dyDescent="0.25">
      <c r="C69" s="68"/>
      <c r="D69" s="68"/>
    </row>
    <row r="70" spans="1:44" x14ac:dyDescent="0.25">
      <c r="C70" s="68"/>
      <c r="D70" s="68"/>
    </row>
    <row r="71" spans="1:44" x14ac:dyDescent="0.25">
      <c r="C71" s="68"/>
      <c r="D71" s="68"/>
    </row>
    <row r="72" spans="1:44" x14ac:dyDescent="0.25">
      <c r="C72" s="68"/>
      <c r="D72" s="68"/>
    </row>
    <row r="73" spans="1:44" x14ac:dyDescent="0.25">
      <c r="C73" s="68"/>
      <c r="D73" s="68"/>
    </row>
    <row r="74" spans="1:44" x14ac:dyDescent="0.25">
      <c r="C74" s="68"/>
      <c r="D74" s="68"/>
    </row>
    <row r="75" spans="1:44" x14ac:dyDescent="0.25">
      <c r="C75" s="68"/>
      <c r="D75" s="68"/>
    </row>
  </sheetData>
  <protectedRanges>
    <protectedRange sqref="B3:C3 AQ3" name="Plage2_1_1_29_2"/>
    <protectedRange sqref="B4:C4 AQ4" name="Plage2_1_1_1_7_2"/>
    <protectedRange sqref="B7:C7 AQ7" name="Plage2_1_1_2_3_2"/>
    <protectedRange sqref="B8:C8 AQ8" name="Plage2_1_1_3_3_2"/>
    <protectedRange sqref="B9:C12 AQ9:AQ12" name="Plage2_1_1_4_3_2"/>
    <protectedRange sqref="B16:C16 AQ16" name="Plage2_1_1_1_3_4_2"/>
    <protectedRange sqref="B17:C17 AQ17" name="Plage2_1_1_5_3_2"/>
    <protectedRange sqref="B18:C19 AQ18:AQ19" name="Plage2_1_1_6_3_2"/>
    <protectedRange sqref="B20:C20 AQ20" name="Plage2_1_1_7_3_2"/>
    <protectedRange sqref="B22:C22 AQ22" name="Plage2_1_1_8_3_2"/>
    <protectedRange sqref="B24:C24 AQ24" name="Plage2_1_1_1_1_3_2"/>
    <protectedRange sqref="B25:C25 AQ25" name="Plage2_1_1_9_3_2"/>
    <protectedRange sqref="B27:C29 AQ27:AQ29" name="Plage2_1_1_10_3_2"/>
    <protectedRange sqref="B32:C32 AQ32" name="Plage2_1_1_1_5_3_2"/>
    <protectedRange sqref="B33:C33 B35:C35 AQ33 AQ35 B68" name="Plage2_1_1_11_3_2"/>
    <protectedRange sqref="B42" name="Plage2_1_1_23"/>
    <protectedRange sqref="B43" name="Plage2_1_1_1_6"/>
    <protectedRange sqref="B46" name="Plage2_1_1_2_2"/>
    <protectedRange sqref="B47" name="Plage2_1_1_3_2"/>
    <protectedRange sqref="B48" name="Plage2_1_1_4_2"/>
    <protectedRange sqref="B52" name="Plage2_1_1_1_3_3"/>
    <protectedRange sqref="B53" name="Plage2_1_1_5_2"/>
    <protectedRange sqref="B54" name="Plage2_1_1_6_2"/>
    <protectedRange sqref="B55" name="Plage2_1_1_7_2"/>
    <protectedRange sqref="B58" name="Plage2_1_1_8_2"/>
    <protectedRange sqref="B60" name="Plage2_1_1_1_1_2"/>
    <protectedRange sqref="B61" name="Plage2_1_1_9_2"/>
    <protectedRange sqref="B63" name="Plage2_1_1_10_2"/>
    <protectedRange sqref="B66" name="Plage2_1_1_1_5_2"/>
    <protectedRange sqref="B67" name="Plage2_1_1_11_2"/>
  </protectedRanges>
  <conditionalFormatting sqref="L2:AP36">
    <cfRule type="cellIs" dxfId="52" priority="4" operator="equal">
      <formula>"N"</formula>
    </cfRule>
    <cfRule type="cellIs" dxfId="51" priority="5" operator="equal">
      <formula>"F"</formula>
    </cfRule>
    <cfRule type="cellIs" dxfId="50" priority="6" operator="equal">
      <formula>"D"</formula>
    </cfRule>
    <cfRule type="cellIs" dxfId="49" priority="7" operator="equal">
      <formula>"A"</formula>
    </cfRule>
    <cfRule type="cellIs" dxfId="48" priority="8" operator="equal">
      <formula>"T"</formula>
    </cfRule>
    <cfRule type="cellIs" dxfId="47" priority="9" operator="equal">
      <formula>"X"</formula>
    </cfRule>
  </conditionalFormatting>
  <conditionalFormatting sqref="I41:AN68">
    <cfRule type="cellIs" dxfId="46" priority="1" stopIfTrue="1" operator="equal">
      <formula>"X"</formula>
    </cfRule>
    <cfRule type="cellIs" dxfId="45" priority="2" stopIfTrue="1" operator="equal">
      <formula>"T"</formula>
    </cfRule>
    <cfRule type="cellIs" dxfId="44" priority="3" stopIfTrue="1" operator="equal">
      <formula>"A"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METRO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Grivel, Agnes</dc:creator>
  <cp:lastModifiedBy>rtyui</cp:lastModifiedBy>
  <dcterms:created xsi:type="dcterms:W3CDTF">2017-04-19T12:44:01Z</dcterms:created>
  <dcterms:modified xsi:type="dcterms:W3CDTF">2017-04-19T14:23:08Z</dcterms:modified>
</cp:coreProperties>
</file>