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9D06F58B-8F59-4C36-B10F-67D2D555E494}" xr6:coauthVersionLast="41" xr6:coauthVersionMax="41" xr10:uidLastSave="{00000000-0000-0000-0000-000000000000}"/>
  <bookViews>
    <workbookView xWindow="-120" yWindow="-120" windowWidth="28095" windowHeight="16440" xr2:uid="{E5FF84FD-3E89-8143-9956-4BF6C59A4B77}"/>
  </bookViews>
  <sheets>
    <sheet name="Paul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7" i="1" l="1"/>
  <c r="F31" i="1" l="1"/>
  <c r="F30" i="1"/>
  <c r="F29" i="1"/>
  <c r="D31" i="1"/>
  <c r="D30" i="1"/>
  <c r="D29" i="1"/>
  <c r="B31" i="1"/>
  <c r="B30" i="1"/>
  <c r="B29" i="1"/>
</calcChain>
</file>

<file path=xl/sharedStrings.xml><?xml version="1.0" encoding="utf-8"?>
<sst xmlns="http://schemas.openxmlformats.org/spreadsheetml/2006/main" count="60" uniqueCount="57">
  <si>
    <t>Temps de jeu</t>
  </si>
  <si>
    <t>1h 30min</t>
  </si>
  <si>
    <t>Poste</t>
  </si>
  <si>
    <t>Défenseur central</t>
  </si>
  <si>
    <t>Aspect défensif</t>
  </si>
  <si>
    <t>Ballons interceptés</t>
  </si>
  <si>
    <t>int</t>
  </si>
  <si>
    <t>Dégagements</t>
  </si>
  <si>
    <t>de</t>
  </si>
  <si>
    <t>Duels aériens</t>
  </si>
  <si>
    <t>De da</t>
  </si>
  <si>
    <t>Fautes commises</t>
  </si>
  <si>
    <t>fc</t>
  </si>
  <si>
    <t>Aspect offensif</t>
  </si>
  <si>
    <t>Centres</t>
  </si>
  <si>
    <t>ced/ceg</t>
  </si>
  <si>
    <t>Frappes c/nc</t>
  </si>
  <si>
    <t>tc/Tnc</t>
  </si>
  <si>
    <t>Fautes subies</t>
  </si>
  <si>
    <t>fs</t>
  </si>
  <si>
    <t>Nb de hors-jeu</t>
  </si>
  <si>
    <t>HJ</t>
  </si>
  <si>
    <t>Passes décisives</t>
  </si>
  <si>
    <t>Buts</t>
  </si>
  <si>
    <t>CPA / corners</t>
  </si>
  <si>
    <t>Ballons perdus</t>
  </si>
  <si>
    <t>duels</t>
  </si>
  <si>
    <t>do</t>
  </si>
  <si>
    <t>contrôle</t>
  </si>
  <si>
    <t>controle</t>
  </si>
  <si>
    <t>conduite</t>
  </si>
  <si>
    <t>Relations</t>
  </si>
  <si>
    <t>Nombre de passes</t>
  </si>
  <si>
    <t>Passes loupées</t>
  </si>
  <si>
    <t>courtes</t>
  </si>
  <si>
    <t>pc</t>
  </si>
  <si>
    <t>Longues</t>
  </si>
  <si>
    <t>Jl</t>
  </si>
  <si>
    <t>% passes réussies</t>
  </si>
  <si>
    <t>Loris</t>
  </si>
  <si>
    <t>Souley</t>
  </si>
  <si>
    <t>Chris</t>
  </si>
  <si>
    <t>Jérémy</t>
  </si>
  <si>
    <t>Sofiane</t>
  </si>
  <si>
    <t>Arthur</t>
  </si>
  <si>
    <t>Alpha</t>
  </si>
  <si>
    <t>Moyenne</t>
  </si>
  <si>
    <t>Isma</t>
  </si>
  <si>
    <t>David</t>
  </si>
  <si>
    <t>1/1</t>
  </si>
  <si>
    <t>1/3</t>
  </si>
  <si>
    <t>item</t>
  </si>
  <si>
    <t>OK</t>
  </si>
  <si>
    <t>loupe</t>
  </si>
  <si>
    <t>subie</t>
  </si>
  <si>
    <t>nombre</t>
  </si>
  <si>
    <t>pct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</si>
</sst>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sz val="12"/>
      <color theme="1"/>
      <name val="Helvetica"/>
      <family val="2"/>
    </font>
    <font>
      <sz val="10"/>
      <color rgb="FFFF0000"/>
      <name val="Helvetica Neue"/>
      <family val="2"/>
    </font>
  </fonts>
  <fills count="3">
    <fill>
      <patternFill patternType="none"/>
    </fill>
    <fill>
      <patternFill patternType="gray125"/>
    </fill>
    <fill>
      <patternFill patternType="solid">
        <fgColor rgb="FF0096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0" fillId="0" borderId="1" xfId="0" applyFont="1" applyBorder="1" applyAlignment="1">
      <alignment horizontal="center"/>
    </xf>
    <xf numFmtId="9" fontId="1" fillId="0" borderId="1" xfId="1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49" fontId="0" fillId="0" borderId="1" xfId="0" applyNumberFormat="1" applyFont="1" applyBorder="1" applyAlignment="1">
      <alignment horizontal="center"/>
    </xf>
    <xf numFmtId="9" fontId="2" fillId="0" borderId="1" xfId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9" fontId="0" fillId="0" borderId="0" xfId="0" applyNumberFormat="1" applyFont="1"/>
  </cellXfs>
  <cellStyles count="2">
    <cellStyle name="Normal" xfId="0" builtinId="0"/>
    <cellStyle name="Pourcentage" xfId="1" builtinId="5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t" anchorCtr="0"/>
          <a:lstStyle/>
          <a:p>
            <a:pPr>
              <a:defRPr sz="1600" b="0" i="0" u="none" strike="noStrike" kern="1200" spc="70" baseline="0">
                <a:solidFill>
                  <a:schemeClr val="lt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lt1"/>
                </a:solidFill>
                <a:latin typeface="+mn-lt"/>
                <a:ea typeface="+mn-ea"/>
                <a:cs typeface="+mn-cs"/>
              </a:rPr>
              <a:t>ASPECT OFFENSIF</a:t>
            </a:r>
            <a:endParaRPr lang="fr-FR"/>
          </a:p>
        </c:rich>
      </c:tx>
      <c:layout>
        <c:manualLayout>
          <c:xMode val="edge"/>
          <c:yMode val="edge"/>
          <c:x val="2.7400597878118833E-2"/>
          <c:y val="4.0358744394618833E-2"/>
        </c:manualLayout>
      </c:layout>
      <c:overlay val="0"/>
      <c:spPr>
        <a:solidFill>
          <a:schemeClr val="accent1"/>
        </a:solidFill>
        <a:ln w="19050" cap="flat" cmpd="sng" algn="ctr">
          <a:solidFill>
            <a:schemeClr val="lt1"/>
          </a:solidFill>
          <a:prstDash val="solid"/>
          <a:miter lim="800000"/>
        </a:ln>
        <a:effectLst/>
      </c:spPr>
      <c:txPr>
        <a:bodyPr rot="0" spcFirstLastPara="1" vertOverflow="ellipsis" vert="horz" wrap="square" anchor="t" anchorCtr="0"/>
        <a:lstStyle/>
        <a:p>
          <a:pPr>
            <a:defRPr sz="1600" b="0" i="0" u="none" strike="noStrike" kern="1200" spc="70" baseline="0">
              <a:solidFill>
                <a:schemeClr val="l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3173111115453002"/>
          <c:y val="0.12181737932982588"/>
          <c:w val="0.43827475039565461"/>
          <c:h val="0.79203912291232659"/>
        </c:manualLayout>
      </c:layout>
      <c:radarChart>
        <c:radarStyle val="filled"/>
        <c:varyColors val="0"/>
        <c:ser>
          <c:idx val="0"/>
          <c:order val="0"/>
          <c:tx>
            <c:v>Paul</c:v>
          </c:tx>
          <c:spPr>
            <a:solidFill>
              <a:schemeClr val="accent1">
                <a:alpha val="10196"/>
              </a:schemeClr>
            </a:solidFill>
            <a:ln w="50800">
              <a:solidFill>
                <a:schemeClr val="accent1">
                  <a:alpha val="30000"/>
                </a:schemeClr>
              </a:solidFill>
            </a:ln>
            <a:effectLst/>
          </c:spPr>
          <c:cat>
            <c:multiLvlStrRef>
              <c:f>'Paul (2)'!$A$24:$B$27</c:f>
              <c:multiLvlStrCache>
                <c:ptCount val="4"/>
                <c:lvl>
                  <c:pt idx="1">
                    <c:v>courtes</c:v>
                  </c:pt>
                  <c:pt idx="2">
                    <c:v>Longues</c:v>
                  </c:pt>
                </c:lvl>
                <c:lvl>
                  <c:pt idx="0">
                    <c:v>Nombre de passes</c:v>
                  </c:pt>
                  <c:pt idx="1">
                    <c:v>Passes loupées</c:v>
                  </c:pt>
                  <c:pt idx="3">
                    <c:v>% passes réussies</c:v>
                  </c:pt>
                </c:lvl>
              </c:multiLvlStrCache>
            </c:multiLvlStrRef>
          </c:cat>
          <c:val>
            <c:numRef>
              <c:f>'Paul (2)'!$D$24:$D$27</c:f>
              <c:numCache>
                <c:formatCode>General</c:formatCode>
                <c:ptCount val="4"/>
                <c:pt idx="0">
                  <c:v>29</c:v>
                </c:pt>
                <c:pt idx="1">
                  <c:v>2</c:v>
                </c:pt>
                <c:pt idx="2">
                  <c:v>2</c:v>
                </c:pt>
                <c:pt idx="3" formatCode="0%">
                  <c:v>0.86206896551724133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2B-EF45-98B5-2DCFF5EEB12F}"/>
            </c:ext>
          </c:extLst>
        </c:ser>
        <c:ser>
          <c:idx val="1"/>
          <c:order val="1"/>
          <c:tx>
            <c:v>Moyenne</c:v>
          </c:tx>
          <c:spPr>
            <a:solidFill>
              <a:schemeClr val="accent2">
                <a:alpha val="10196"/>
              </a:schemeClr>
            </a:solidFill>
            <a:ln w="50800">
              <a:solidFill>
                <a:schemeClr val="accent2">
                  <a:alpha val="30000"/>
                </a:schemeClr>
              </a:solidFill>
            </a:ln>
            <a:effectLst/>
          </c:spPr>
          <c:cat>
            <c:multiLvlStrRef>
              <c:f>'Paul (2)'!$A$24:$B$27</c:f>
              <c:multiLvlStrCache>
                <c:ptCount val="4"/>
                <c:lvl>
                  <c:pt idx="1">
                    <c:v>courtes</c:v>
                  </c:pt>
                  <c:pt idx="2">
                    <c:v>Longues</c:v>
                  </c:pt>
                </c:lvl>
                <c:lvl>
                  <c:pt idx="0">
                    <c:v>Nombre de passes</c:v>
                  </c:pt>
                  <c:pt idx="1">
                    <c:v>Passes loupées</c:v>
                  </c:pt>
                  <c:pt idx="3">
                    <c:v>% passes réussies</c:v>
                  </c:pt>
                </c:lvl>
              </c:multiLvlStrCache>
            </c:multiLvlStrRef>
          </c:cat>
          <c:val>
            <c:numRef>
              <c:f>'Paul (2)'!$E$24:$E$27</c:f>
              <c:numCache>
                <c:formatCode>General</c:formatCode>
                <c:ptCount val="4"/>
                <c:pt idx="0">
                  <c:v>25</c:v>
                </c:pt>
                <c:pt idx="1">
                  <c:v>3</c:v>
                </c:pt>
                <c:pt idx="2">
                  <c:v>2</c:v>
                </c:pt>
                <c:pt idx="3" formatCode="0%">
                  <c:v>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92B-EF45-98B5-2DCFF5EEB1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6503760"/>
        <c:axId val="626402304"/>
      </c:radarChart>
      <c:catAx>
        <c:axId val="6265037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t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402304"/>
        <c:crosses val="autoZero"/>
        <c:auto val="1"/>
        <c:lblAlgn val="ctr"/>
        <c:lblOffset val="100"/>
        <c:noMultiLvlLbl val="0"/>
      </c:catAx>
      <c:valAx>
        <c:axId val="626402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6503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l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400" b="0" i="0" u="none" strike="noStrike" kern="120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100000">
          <a:schemeClr val="lt1">
            <a:lumMod val="95000"/>
          </a:schemeClr>
        </a:gs>
        <a:gs pos="43000">
          <a:schemeClr val="lt1"/>
        </a:gs>
      </a:gsLst>
      <a:path path="circle">
        <a:fillToRect l="50000" t="50000" r="50000" b="50000"/>
      </a:path>
      <a:tileRect/>
    </a:gra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'Paul (2)'!$O$1</c:f>
              <c:strCache>
                <c:ptCount val="1"/>
                <c:pt idx="0">
                  <c:v>nombre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'Paul (2)'!$N$2:$N$4</c:f>
              <c:strCache>
                <c:ptCount val="3"/>
                <c:pt idx="0">
                  <c:v>OK</c:v>
                </c:pt>
                <c:pt idx="1">
                  <c:v>loupe</c:v>
                </c:pt>
                <c:pt idx="2">
                  <c:v>subie</c:v>
                </c:pt>
              </c:strCache>
            </c:strRef>
          </c:cat>
          <c:val>
            <c:numRef>
              <c:f>'Paul (2)'!$O$2:$O$4</c:f>
              <c:numCache>
                <c:formatCode>General</c:formatCode>
                <c:ptCount val="3"/>
                <c:pt idx="0">
                  <c:v>10</c:v>
                </c:pt>
                <c:pt idx="1">
                  <c:v>8</c:v>
                </c:pt>
                <c:pt idx="2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75-414C-90C0-5578C6627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54200408"/>
        <c:axId val="2054203688"/>
      </c:radarChart>
      <c:radarChart>
        <c:radarStyle val="marker"/>
        <c:varyColors val="0"/>
        <c:ser>
          <c:idx val="1"/>
          <c:order val="1"/>
          <c:tx>
            <c:strRef>
              <c:f>'Paul (2)'!$P$1</c:f>
              <c:strCache>
                <c:ptCount val="1"/>
                <c:pt idx="0">
                  <c:v>pct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'Paul (2)'!$N$2:$N$4</c:f>
              <c:strCache>
                <c:ptCount val="3"/>
                <c:pt idx="0">
                  <c:v>OK</c:v>
                </c:pt>
                <c:pt idx="1">
                  <c:v>loupe</c:v>
                </c:pt>
                <c:pt idx="2">
                  <c:v>subie</c:v>
                </c:pt>
              </c:strCache>
            </c:strRef>
          </c:cat>
          <c:val>
            <c:numRef>
              <c:f>'Paul (2)'!$P$2:$P$4</c:f>
              <c:numCache>
                <c:formatCode>0%</c:formatCode>
                <c:ptCount val="3"/>
                <c:pt idx="0">
                  <c:v>0.05</c:v>
                </c:pt>
                <c:pt idx="1">
                  <c:v>0.15</c:v>
                </c:pt>
                <c:pt idx="2">
                  <c:v>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A75-414C-90C0-5578C66277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54210904"/>
        <c:axId val="2054203032"/>
      </c:radarChart>
      <c:valAx>
        <c:axId val="2054203688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200408"/>
        <c:crossBetween val="between"/>
      </c:valAx>
      <c:catAx>
        <c:axId val="20542004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203688"/>
        <c:auto val="1"/>
        <c:lblAlgn val="ctr"/>
        <c:lblOffset val="100"/>
        <c:noMultiLvlLbl val="0"/>
      </c:catAx>
      <c:valAx>
        <c:axId val="2054203032"/>
        <c:scaling>
          <c:orientation val="minMax"/>
        </c:scaling>
        <c:delete val="0"/>
        <c:axPos val="l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210904"/>
        <c:crosses val="max"/>
        <c:crossBetween val="between"/>
      </c:valAx>
      <c:catAx>
        <c:axId val="20542109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203032"/>
        <c:crosses val="max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9">
  <cs:axisTitle>
    <cs:lnRef idx="0"/>
    <cs:fillRef idx="0"/>
    <cs:effectRef idx="0"/>
    <cs:fontRef idx="minor">
      <a:schemeClr val="dk1">
        <a:lumMod val="50000"/>
        <a:lumOff val="50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50000"/>
        <a:lumOff val="50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100000">
            <a:schemeClr val="lt1">
              <a:lumMod val="95000"/>
            </a:schemeClr>
          </a:gs>
          <a:gs pos="43000">
            <a:schemeClr val="lt1"/>
          </a:gs>
        </a:gsLst>
        <a:path path="circle">
          <a:fillToRect l="50000" t="50000" r="50000" b="50000"/>
        </a:path>
        <a:tileRect/>
      </a:gra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10196"/>
        </a:schemeClr>
      </a:solidFill>
      <a:ln w="50800">
        <a:solidFill>
          <a:schemeClr val="phClr">
            <a:alpha val="3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10196"/>
        </a:schemeClr>
      </a:solidFill>
      <a:ln w="50800">
        <a:solidFill>
          <a:schemeClr val="phClr">
            <a:alpha val="30000"/>
          </a:schemeClr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50800" cap="rnd" cmpd="sng" algn="ctr">
        <a:solidFill>
          <a:schemeClr val="phClr">
            <a:alpha val="30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2700" cap="flat" cmpd="sng" algn="ctr">
        <a:solidFill>
          <a:schemeClr val="lt1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50000"/>
        <a:lumOff val="50000"/>
      </a:schemeClr>
    </cs:fontRef>
    <cs:spPr>
      <a:ln w="9525" cap="rnd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dk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tx1"/>
    </cs:fontRef>
    <cs:spPr>
      <a:ln w="9525">
        <a:solidFill>
          <a:schemeClr val="dk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50000"/>
        <a:lumOff val="50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>
        <a:solidFill>
          <a:schemeClr val="dk1">
            <a:lumMod val="35000"/>
            <a:lumOff val="65000"/>
          </a:schemeClr>
        </a:solidFill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600" b="0" kern="1200" spc="70" baseline="0"/>
  </cs:title>
  <cs:trendline>
    <cs:lnRef idx="0">
      <cs:styleClr val="0"/>
    </cs:lnRef>
    <cs:fillRef idx="0"/>
    <cs:effectRef idx="0"/>
    <cs:fontRef idx="minor">
      <a:schemeClr val="tx1"/>
    </cs:fontRef>
    <cs:spPr>
      <a:ln w="63500" cap="rnd" cmpd="sng" algn="ctr">
        <a:solidFill>
          <a:schemeClr val="phClr">
            <a:alpha val="25000"/>
          </a:schemeClr>
        </a:solidFill>
        <a:round/>
      </a:ln>
    </cs:spPr>
  </cs:trendline>
  <cs:trendlineLabel>
    <cs:lnRef idx="0"/>
    <cs:fillRef idx="0"/>
    <cs:effectRef idx="0"/>
    <cs:fontRef idx="minor">
      <a:schemeClr val="dk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dk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dk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539986</xdr:colOff>
      <xdr:row>7</xdr:row>
      <xdr:rowOff>58248</xdr:rowOff>
    </xdr:from>
    <xdr:to>
      <xdr:col>11</xdr:col>
      <xdr:colOff>705086</xdr:colOff>
      <xdr:row>21</xdr:row>
      <xdr:rowOff>45548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15C61EE-E365-444C-81E6-D94B872A988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0</xdr:colOff>
      <xdr:row>12</xdr:row>
      <xdr:rowOff>42862</xdr:rowOff>
    </xdr:from>
    <xdr:to>
      <xdr:col>22</xdr:col>
      <xdr:colOff>428625</xdr:colOff>
      <xdr:row>25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51A3269-185B-4BD4-9363-8ED77F98FB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C4B01B-49C3-482C-B68C-4F1CC54B44F3}" name="Tableau1" displayName="Tableau1" ref="N1:P4" totalsRowShown="0" headerRowDxfId="0">
  <autoFilter ref="N1:P4" xr:uid="{73BA2ABF-D004-4D43-85D0-D9C6CC5C4446}"/>
  <tableColumns count="3">
    <tableColumn id="1" xr3:uid="{714C29A5-D517-468D-96B0-4F5A992E5271}" name="item" dataDxfId="3"/>
    <tableColumn id="2" xr3:uid="{4F149777-8CC0-40EE-9112-05CACBF8FA20}" name="nombre" dataDxfId="2"/>
    <tableColumn id="3" xr3:uid="{CF2B48B8-049E-4DFB-98DE-025C916C78C6}" name="pct" dataDxfId="1"/>
  </tableColumns>
  <tableStyleInfo name="TableStyleDark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80F3831-075C-CA46-B768-5B4119F9443B}">
  <we:reference id="wa104380194" version="1.1.0.0" store="fr-FR" storeType="OMEX"/>
  <we:alternateReferences>
    <we:reference id="wa104380194" version="1.1.0.0" store="WA10438019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BEA26C-C856-554B-A525-45D940CEE46E}">
  <dimension ref="A1:P32"/>
  <sheetViews>
    <sheetView tabSelected="1" zoomScaleNormal="100" workbookViewId="0">
      <selection activeCell="S31" sqref="R31:S31"/>
    </sheetView>
  </sheetViews>
  <sheetFormatPr baseColWidth="10" defaultColWidth="10.875" defaultRowHeight="15.75"/>
  <cols>
    <col min="1" max="12" width="2.125" style="6" customWidth="1"/>
    <col min="13" max="13" width="13.875" style="6" customWidth="1"/>
    <col min="14" max="16384" width="10.875" style="6"/>
  </cols>
  <sheetData>
    <row r="1" spans="1:16">
      <c r="A1" s="13" t="s">
        <v>0</v>
      </c>
      <c r="B1" s="13"/>
      <c r="C1" s="13" t="s">
        <v>1</v>
      </c>
      <c r="D1" s="13"/>
      <c r="L1" s="7"/>
      <c r="N1" s="6" t="s">
        <v>51</v>
      </c>
      <c r="O1" s="6" t="s">
        <v>55</v>
      </c>
      <c r="P1" s="6" t="s">
        <v>56</v>
      </c>
    </row>
    <row r="2" spans="1:16">
      <c r="A2" s="13" t="s">
        <v>2</v>
      </c>
      <c r="B2" s="13"/>
      <c r="C2" s="13" t="s">
        <v>3</v>
      </c>
      <c r="D2" s="13"/>
      <c r="L2" s="7"/>
      <c r="N2" s="6" t="s">
        <v>52</v>
      </c>
      <c r="O2" s="6">
        <v>10</v>
      </c>
      <c r="P2" s="17">
        <v>0.05</v>
      </c>
    </row>
    <row r="3" spans="1:16">
      <c r="A3" s="2"/>
      <c r="B3" s="2"/>
      <c r="C3" s="2"/>
      <c r="D3" s="2"/>
      <c r="L3" s="7"/>
      <c r="N3" s="6" t="s">
        <v>53</v>
      </c>
      <c r="O3" s="6">
        <v>8</v>
      </c>
      <c r="P3" s="17">
        <v>0.15</v>
      </c>
    </row>
    <row r="4" spans="1:16">
      <c r="A4" s="14" t="s">
        <v>4</v>
      </c>
      <c r="B4" s="14"/>
      <c r="C4" s="14"/>
      <c r="D4" s="14"/>
      <c r="E4" s="8" t="s">
        <v>46</v>
      </c>
      <c r="L4" s="7"/>
      <c r="N4" s="6" t="s">
        <v>54</v>
      </c>
      <c r="O4" s="6">
        <v>15</v>
      </c>
      <c r="P4" s="17">
        <v>0.03</v>
      </c>
    </row>
    <row r="5" spans="1:16">
      <c r="A5" s="13" t="s">
        <v>5</v>
      </c>
      <c r="B5" s="13"/>
      <c r="C5" s="1" t="s">
        <v>6</v>
      </c>
      <c r="D5" s="4">
        <v>8</v>
      </c>
      <c r="E5" s="10">
        <v>10</v>
      </c>
      <c r="L5" s="7"/>
    </row>
    <row r="6" spans="1:16">
      <c r="A6" s="13" t="s">
        <v>7</v>
      </c>
      <c r="B6" s="13"/>
      <c r="C6" s="1" t="s">
        <v>8</v>
      </c>
      <c r="D6" s="4">
        <v>3</v>
      </c>
      <c r="E6" s="10">
        <v>3</v>
      </c>
      <c r="L6" s="7"/>
    </row>
    <row r="7" spans="1:16">
      <c r="A7" s="13" t="s">
        <v>9</v>
      </c>
      <c r="B7" s="13"/>
      <c r="C7" s="1" t="s">
        <v>10</v>
      </c>
      <c r="D7" s="4">
        <v>2</v>
      </c>
      <c r="E7" s="10">
        <v>6</v>
      </c>
      <c r="L7" s="7"/>
    </row>
    <row r="8" spans="1:16">
      <c r="A8" s="13" t="s">
        <v>11</v>
      </c>
      <c r="B8" s="13"/>
      <c r="C8" s="1" t="s">
        <v>12</v>
      </c>
      <c r="D8" s="4">
        <v>3</v>
      </c>
      <c r="E8" s="10">
        <v>3</v>
      </c>
      <c r="L8" s="7"/>
    </row>
    <row r="9" spans="1:16">
      <c r="A9" s="2"/>
      <c r="B9" s="2"/>
      <c r="C9" s="2"/>
      <c r="D9" s="2"/>
      <c r="L9" s="7"/>
    </row>
    <row r="10" spans="1:16">
      <c r="A10" s="14" t="s">
        <v>13</v>
      </c>
      <c r="B10" s="14"/>
      <c r="C10" s="14"/>
      <c r="D10" s="14"/>
      <c r="E10" s="8" t="s">
        <v>46</v>
      </c>
      <c r="L10" s="7"/>
    </row>
    <row r="11" spans="1:16">
      <c r="A11" s="13" t="s">
        <v>14</v>
      </c>
      <c r="B11" s="13"/>
      <c r="C11" s="1" t="s">
        <v>15</v>
      </c>
      <c r="D11" s="4">
        <v>0</v>
      </c>
      <c r="E11" s="8">
        <v>3</v>
      </c>
      <c r="L11" s="7"/>
    </row>
    <row r="12" spans="1:16">
      <c r="A12" s="13" t="s">
        <v>16</v>
      </c>
      <c r="B12" s="13"/>
      <c r="C12" s="1" t="s">
        <v>17</v>
      </c>
      <c r="D12" s="4">
        <v>0</v>
      </c>
      <c r="E12" s="11" t="s">
        <v>49</v>
      </c>
      <c r="L12" s="7"/>
    </row>
    <row r="13" spans="1:16">
      <c r="A13" s="13" t="s">
        <v>18</v>
      </c>
      <c r="B13" s="13"/>
      <c r="C13" s="1" t="s">
        <v>19</v>
      </c>
      <c r="D13" s="4">
        <v>0</v>
      </c>
      <c r="E13" s="8">
        <v>1</v>
      </c>
      <c r="L13" s="7"/>
    </row>
    <row r="14" spans="1:16">
      <c r="A14" s="13" t="s">
        <v>20</v>
      </c>
      <c r="B14" s="13"/>
      <c r="C14" s="1" t="s">
        <v>21</v>
      </c>
      <c r="D14" s="4">
        <v>0</v>
      </c>
      <c r="E14" s="8">
        <v>1</v>
      </c>
      <c r="L14" s="7"/>
    </row>
    <row r="15" spans="1:16">
      <c r="A15" s="13" t="s">
        <v>22</v>
      </c>
      <c r="B15" s="13"/>
      <c r="C15" s="2"/>
      <c r="D15" s="4">
        <v>0</v>
      </c>
      <c r="E15" s="8">
        <v>1</v>
      </c>
      <c r="L15" s="7"/>
    </row>
    <row r="16" spans="1:16">
      <c r="A16" s="13" t="s">
        <v>23</v>
      </c>
      <c r="B16" s="13"/>
      <c r="C16" s="2"/>
      <c r="D16" s="4">
        <v>0</v>
      </c>
      <c r="E16" s="8">
        <v>1</v>
      </c>
      <c r="L16" s="7"/>
    </row>
    <row r="17" spans="1:12">
      <c r="A17" s="13" t="s">
        <v>24</v>
      </c>
      <c r="B17" s="13"/>
      <c r="C17" s="2"/>
      <c r="D17" s="4">
        <v>0</v>
      </c>
      <c r="E17" s="11" t="s">
        <v>50</v>
      </c>
      <c r="L17" s="7"/>
    </row>
    <row r="18" spans="1:12">
      <c r="A18" s="2"/>
      <c r="B18" s="2"/>
      <c r="C18" s="2"/>
      <c r="D18" s="2"/>
      <c r="L18" s="7"/>
    </row>
    <row r="19" spans="1:12">
      <c r="A19" s="15" t="s">
        <v>25</v>
      </c>
      <c r="B19" s="3" t="s">
        <v>26</v>
      </c>
      <c r="C19" s="1" t="s">
        <v>27</v>
      </c>
      <c r="D19" s="4">
        <v>0</v>
      </c>
      <c r="E19" s="8">
        <v>4</v>
      </c>
      <c r="L19" s="7"/>
    </row>
    <row r="20" spans="1:12">
      <c r="A20" s="15"/>
      <c r="B20" s="3" t="s">
        <v>28</v>
      </c>
      <c r="C20" s="1" t="s">
        <v>29</v>
      </c>
      <c r="D20" s="4">
        <v>1</v>
      </c>
      <c r="E20" s="8">
        <v>1</v>
      </c>
      <c r="L20" s="7"/>
    </row>
    <row r="21" spans="1:12">
      <c r="A21" s="15"/>
      <c r="B21" s="3" t="s">
        <v>30</v>
      </c>
      <c r="C21" s="1" t="s">
        <v>30</v>
      </c>
      <c r="D21" s="4">
        <v>0</v>
      </c>
      <c r="E21" s="8">
        <v>1</v>
      </c>
      <c r="L21" s="7"/>
    </row>
    <row r="22" spans="1:12">
      <c r="A22" s="2"/>
      <c r="B22" s="2"/>
      <c r="C22" s="2"/>
      <c r="D22" s="2"/>
      <c r="L22" s="7"/>
    </row>
    <row r="23" spans="1:12">
      <c r="A23" s="14" t="s">
        <v>31</v>
      </c>
      <c r="B23" s="14"/>
      <c r="C23" s="14"/>
      <c r="D23" s="14"/>
      <c r="E23" s="8" t="s">
        <v>46</v>
      </c>
      <c r="L23" s="7"/>
    </row>
    <row r="24" spans="1:12">
      <c r="A24" s="13" t="s">
        <v>32</v>
      </c>
      <c r="B24" s="13"/>
      <c r="C24" s="2"/>
      <c r="D24" s="5">
        <v>29</v>
      </c>
      <c r="E24" s="8">
        <v>25</v>
      </c>
      <c r="L24" s="7"/>
    </row>
    <row r="25" spans="1:12">
      <c r="A25" s="16" t="s">
        <v>33</v>
      </c>
      <c r="B25" s="3" t="s">
        <v>34</v>
      </c>
      <c r="C25" s="1" t="s">
        <v>35</v>
      </c>
      <c r="D25" s="5">
        <v>2</v>
      </c>
      <c r="E25" s="8">
        <v>3</v>
      </c>
      <c r="L25" s="7"/>
    </row>
    <row r="26" spans="1:12">
      <c r="A26" s="16"/>
      <c r="B26" s="3" t="s">
        <v>36</v>
      </c>
      <c r="C26" s="1" t="s">
        <v>37</v>
      </c>
      <c r="D26" s="5">
        <v>2</v>
      </c>
      <c r="E26" s="8">
        <v>2</v>
      </c>
      <c r="L26" s="7"/>
    </row>
    <row r="27" spans="1:12">
      <c r="A27" s="13" t="s">
        <v>38</v>
      </c>
      <c r="B27" s="13"/>
      <c r="C27" s="2"/>
      <c r="D27" s="12">
        <f>(D24-(D25+D26))/D24</f>
        <v>0.86206896551724133</v>
      </c>
      <c r="E27" s="12">
        <v>0.9</v>
      </c>
      <c r="L27" s="7"/>
    </row>
    <row r="28" spans="1:12">
      <c r="L28" s="7"/>
    </row>
    <row r="29" spans="1:12">
      <c r="A29" s="5" t="s">
        <v>47</v>
      </c>
      <c r="B29" s="9">
        <f>5/$D$24</f>
        <v>0.17241379310344829</v>
      </c>
      <c r="C29" s="5" t="s">
        <v>40</v>
      </c>
      <c r="D29" s="9">
        <f>1/$D$24</f>
        <v>3.4482758620689655E-2</v>
      </c>
      <c r="E29" s="5" t="s">
        <v>41</v>
      </c>
      <c r="F29" s="9">
        <f>1/$D$24</f>
        <v>3.4482758620689655E-2</v>
      </c>
      <c r="L29" s="7"/>
    </row>
    <row r="30" spans="1:12">
      <c r="A30" s="5" t="s">
        <v>42</v>
      </c>
      <c r="B30" s="9">
        <f>2/$D$24</f>
        <v>6.8965517241379309E-2</v>
      </c>
      <c r="C30" s="5" t="s">
        <v>43</v>
      </c>
      <c r="D30" s="9">
        <f>3/$D$24</f>
        <v>0.10344827586206896</v>
      </c>
      <c r="E30" s="5" t="s">
        <v>48</v>
      </c>
      <c r="F30" s="9">
        <f>6/$D$24</f>
        <v>0.20689655172413793</v>
      </c>
      <c r="L30" s="7"/>
    </row>
    <row r="31" spans="1:12">
      <c r="A31" s="5" t="s">
        <v>45</v>
      </c>
      <c r="B31" s="9">
        <f>5/$D$24</f>
        <v>0.17241379310344829</v>
      </c>
      <c r="C31" s="5" t="s">
        <v>44</v>
      </c>
      <c r="D31" s="9">
        <f>3/$D$24</f>
        <v>0.10344827586206896</v>
      </c>
      <c r="E31" s="5" t="s">
        <v>39</v>
      </c>
      <c r="F31" s="9">
        <f>3/$D$24</f>
        <v>0.10344827586206896</v>
      </c>
      <c r="L31" s="7"/>
    </row>
    <row r="32" spans="1:12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</row>
  </sheetData>
  <mergeCells count="22">
    <mergeCell ref="A17:B17"/>
    <mergeCell ref="A19:A21"/>
    <mergeCell ref="A24:B24"/>
    <mergeCell ref="A25:A26"/>
    <mergeCell ref="A27:B27"/>
    <mergeCell ref="A23:D23"/>
    <mergeCell ref="A16:B16"/>
    <mergeCell ref="A4:D4"/>
    <mergeCell ref="A2:B2"/>
    <mergeCell ref="C2:D2"/>
    <mergeCell ref="A1:B1"/>
    <mergeCell ref="C1:D1"/>
    <mergeCell ref="A10:D10"/>
    <mergeCell ref="A5:B5"/>
    <mergeCell ref="A6:B6"/>
    <mergeCell ref="A7:B7"/>
    <mergeCell ref="A8:B8"/>
    <mergeCell ref="A11:B11"/>
    <mergeCell ref="A12:B12"/>
    <mergeCell ref="A13:B13"/>
    <mergeCell ref="A14:B14"/>
    <mergeCell ref="A15:B15"/>
  </mergeCells>
  <pageMargins left="0.25" right="0.25" top="0.75" bottom="0.75" header="0.3" footer="0.3"/>
  <pageSetup paperSize="9" orientation="landscape" horizontalDpi="0" verticalDpi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Paul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Imad El Yaagoubi</dc:creator>
  <cp:lastModifiedBy>trea</cp:lastModifiedBy>
  <cp:lastPrinted>2019-08-14T17:39:22Z</cp:lastPrinted>
  <dcterms:created xsi:type="dcterms:W3CDTF">2019-08-14T16:17:09Z</dcterms:created>
  <dcterms:modified xsi:type="dcterms:W3CDTF">2019-08-15T07:41:24Z</dcterms:modified>
</cp:coreProperties>
</file>