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F1CAFBCB-682E-4DB0-88CE-D45657046EAF}" xr6:coauthVersionLast="36" xr6:coauthVersionMax="40" xr10:uidLastSave="{00000000-0000-0000-0000-000000000000}"/>
  <bookViews>
    <workbookView xWindow="945" yWindow="0" windowWidth="27855" windowHeight="12810" xr2:uid="{66F3A5C5-8450-4690-8276-1831A6D2325C}"/>
  </bookViews>
  <sheets>
    <sheet name="Booking" sheetId="1" r:id="rId1"/>
    <sheet name="Lastminute" sheetId="5" r:id="rId2"/>
    <sheet name="Calculs" sheetId="3" r:id="rId3"/>
    <sheet name="BDD" sheetId="4" r:id="rId4"/>
  </sheets>
  <calcPr calcId="191029"/>
  <pivotCaches>
    <pivotCache cacheId="3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2" i="1" l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21" i="1"/>
  <c r="C1" i="3" l="1"/>
</calcChain>
</file>

<file path=xl/sharedStrings.xml><?xml version="1.0" encoding="utf-8"?>
<sst xmlns="http://schemas.openxmlformats.org/spreadsheetml/2006/main" count="98" uniqueCount="28">
  <si>
    <t>Date</t>
  </si>
  <si>
    <t>Ville</t>
  </si>
  <si>
    <t>Lyon</t>
  </si>
  <si>
    <t>Marseille</t>
  </si>
  <si>
    <t>Paris</t>
  </si>
  <si>
    <t>Nancy</t>
  </si>
  <si>
    <t>Nantes</t>
  </si>
  <si>
    <t>Bordeaux</t>
  </si>
  <si>
    <t>Mois</t>
  </si>
  <si>
    <t>Février</t>
  </si>
  <si>
    <t>N° 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</si>
  <si>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</si>
  <si>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</si>
  <si>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</si>
  <si>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</si>
  <si>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</si>
  <si>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</si>
  <si>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</si>
  <si>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</si>
  <si>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</si>
  <si>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</si>
  <si>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</si>
  <si>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Site</t>
  </si>
  <si>
    <t>site</t>
  </si>
  <si>
    <t>Booking</t>
  </si>
  <si>
    <t>Lastminute</t>
  </si>
  <si>
    <t>en jaune zone contenant des formules</t>
  </si>
  <si>
    <t>Max.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</si>
</sst>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"/>
    <numFmt numFmtId="165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" fillId="0" borderId="0" xfId="0" applyFont="1" applyAlignment="1">
      <alignment horizontal="center"/>
    </xf>
    <xf numFmtId="164" fontId="0" fillId="0" borderId="0" xfId="0" applyNumberFormat="1"/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5" fontId="0" fillId="0" borderId="3" xfId="0" applyNumberFormat="1" applyBorder="1"/>
    <xf numFmtId="165" fontId="0" fillId="0" borderId="4" xfId="0" applyNumberFormat="1" applyBorder="1"/>
    <xf numFmtId="0" fontId="0" fillId="0" borderId="0" xfId="0" applyBorder="1"/>
    <xf numFmtId="165" fontId="0" fillId="0" borderId="0" xfId="0" applyNumberFormat="1" applyBorder="1"/>
    <xf numFmtId="0" fontId="0" fillId="0" borderId="0" xfId="0" pivotButton="1"/>
    <xf numFmtId="14" fontId="0" fillId="0" borderId="0" xfId="0" applyNumberFormat="1"/>
    <xf numFmtId="14" fontId="0" fillId="0" borderId="8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14" fontId="0" fillId="0" borderId="0" xfId="0" applyNumberFormat="1" applyBorder="1"/>
    <xf numFmtId="14" fontId="0" fillId="2" borderId="0" xfId="0" applyNumberFormat="1" applyFill="1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16.48341990741" createdVersion="6" refreshedVersion="6" minRefreshableVersion="3" recordCount="37" xr:uid="{1F3D1967-C779-4976-A98B-5F3997090755}">
  <cacheSource type="worksheet">
    <worksheetSource ref="A1:C38" sheet="Booking"/>
  </cacheSource>
  <cacheFields count="3">
    <cacheField name="Date" numFmtId="14">
      <sharedItems containsDate="1" containsBlank="1" containsMixedTypes="1" minDate="1899-12-30T00:00:00" maxDate="2019-03-27T00:00:00" count="29">
        <d v="2019-01-05T00:00:00"/>
        <d v="2019-01-15T00:00:00"/>
        <d v="2019-01-21T00:00:00"/>
        <d v="2019-02-02T00:00:00"/>
        <d v="2019-02-04T00:00:00"/>
        <d v="2019-02-05T00:00:00"/>
        <d v="2019-02-10T00:00:00"/>
        <d v="2019-02-16T00:00:00"/>
        <d v="2019-02-18T00:00:00"/>
        <d v="2019-02-20T00:00:00"/>
        <d v="2019-02-23T00:00:00"/>
        <d v="2019-03-02T00:00:00"/>
        <d v="2019-03-15T00:00:00"/>
        <m/>
        <d v="2019-01-04T00:00:00"/>
        <d v="2019-01-16T00:00:00"/>
        <d v="2019-01-26T00:00:00"/>
        <d v="2019-02-03T00:00:00"/>
        <d v="2019-02-07T00:00:00"/>
        <d v="2019-02-08T00:00:00"/>
        <d v="2019-02-12T00:00:00"/>
        <d v="2019-02-15T00:00:00"/>
        <d v="2019-02-19T00:00:00"/>
        <d v="2019-02-22T00:00:00"/>
        <d v="2019-02-27T00:00:00"/>
        <d v="2019-03-05T00:00:00"/>
        <d v="2019-03-26T00:00:00"/>
        <s v=""/>
        <d v="1899-12-30T00:00:00" u="1"/>
      </sharedItems>
    </cacheField>
    <cacheField name="site" numFmtId="0">
      <sharedItems containsBlank="1" containsMixedTypes="1" containsNumber="1" containsInteger="1" minValue="0" maxValue="0" count="4">
        <s v="Booking"/>
        <m/>
        <s v="Lastminute"/>
        <n v="0"/>
      </sharedItems>
    </cacheField>
    <cacheField name="Ville" numFmtId="0">
      <sharedItems containsBlank="1" containsMixedTypes="1" containsNumber="1" containsInteger="1" minValue="0" maxValue="0" count="7">
        <s v="Lyon"/>
        <s v="Paris"/>
        <s v="Nantes"/>
        <m/>
        <s v="Nancy"/>
        <s v="Bordeaux"/>
        <n v="0"/>
      </sharedItems>
    </cacheField>
  </cacheFields>
  <extLst>
    <ext xmlns:x14="http://schemas.microsoft.com/office/spreadsheetml/2009/9/main" uri="{725AE2AE-9491-48be-B2B4-4EB974FC3084}">
      <x14:pivotCacheDefinition pivotCacheId="20133046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x v="0"/>
    <x v="0"/>
    <x v="0"/>
  </r>
  <r>
    <x v="1"/>
    <x v="0"/>
    <x v="0"/>
  </r>
  <r>
    <x v="2"/>
    <x v="0"/>
    <x v="0"/>
  </r>
  <r>
    <x v="3"/>
    <x v="0"/>
    <x v="0"/>
  </r>
  <r>
    <x v="4"/>
    <x v="0"/>
    <x v="0"/>
  </r>
  <r>
    <x v="5"/>
    <x v="0"/>
    <x v="0"/>
  </r>
  <r>
    <x v="6"/>
    <x v="0"/>
    <x v="1"/>
  </r>
  <r>
    <x v="7"/>
    <x v="0"/>
    <x v="1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1"/>
    <x v="3"/>
  </r>
  <r>
    <x v="13"/>
    <x v="1"/>
    <x v="3"/>
  </r>
  <r>
    <x v="13"/>
    <x v="1"/>
    <x v="3"/>
  </r>
  <r>
    <x v="13"/>
    <x v="1"/>
    <x v="3"/>
  </r>
  <r>
    <x v="13"/>
    <x v="1"/>
    <x v="3"/>
  </r>
  <r>
    <x v="13"/>
    <x v="1"/>
    <x v="3"/>
  </r>
  <r>
    <x v="14"/>
    <x v="2"/>
    <x v="2"/>
  </r>
  <r>
    <x v="15"/>
    <x v="2"/>
    <x v="4"/>
  </r>
  <r>
    <x v="16"/>
    <x v="2"/>
    <x v="4"/>
  </r>
  <r>
    <x v="17"/>
    <x v="2"/>
    <x v="4"/>
  </r>
  <r>
    <x v="18"/>
    <x v="2"/>
    <x v="4"/>
  </r>
  <r>
    <x v="19"/>
    <x v="2"/>
    <x v="4"/>
  </r>
  <r>
    <x v="20"/>
    <x v="2"/>
    <x v="0"/>
  </r>
  <r>
    <x v="21"/>
    <x v="2"/>
    <x v="5"/>
  </r>
  <r>
    <x v="22"/>
    <x v="2"/>
    <x v="5"/>
  </r>
  <r>
    <x v="23"/>
    <x v="2"/>
    <x v="0"/>
  </r>
  <r>
    <x v="24"/>
    <x v="2"/>
    <x v="0"/>
  </r>
  <r>
    <x v="25"/>
    <x v="2"/>
    <x v="0"/>
  </r>
  <r>
    <x v="26"/>
    <x v="2"/>
    <x v="0"/>
  </r>
  <r>
    <x v="27"/>
    <x v="3"/>
    <x v="6"/>
  </r>
  <r>
    <x v="27"/>
    <x v="3"/>
    <x v="6"/>
  </r>
  <r>
    <x v="27"/>
    <x v="3"/>
    <x v="6"/>
  </r>
  <r>
    <x v="27"/>
    <x v="3"/>
    <x v="6"/>
  </r>
  <r>
    <x v="27"/>
    <x v="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2D59E2-2FD8-4262-8A43-58C388DF229C}" name="Tableau croisé dynamique3" cacheId="3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E40:G47" firstHeaderRow="1" firstDataRow="1" firstDataCol="2"/>
  <pivotFields count="3">
    <pivotField dataField="1" compact="0" outline="0" showAll="0" defaultSubtota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m="1" x="28"/>
        <item x="27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7">
        <item h="1" x="6"/>
        <item x="5"/>
        <item x="0"/>
        <item x="4"/>
        <item x="2"/>
        <item x="1"/>
        <item h="1" x="3"/>
      </items>
    </pivotField>
  </pivotFields>
  <rowFields count="2">
    <field x="2"/>
    <field x="1"/>
  </rowFields>
  <rowItems count="7">
    <i>
      <x v="1"/>
      <x v="2"/>
    </i>
    <i>
      <x v="2"/>
      <x v="1"/>
    </i>
    <i r="1">
      <x v="2"/>
    </i>
    <i>
      <x v="3"/>
      <x v="2"/>
    </i>
    <i>
      <x v="4"/>
      <x v="1"/>
    </i>
    <i r="1">
      <x v="2"/>
    </i>
    <i>
      <x v="5"/>
      <x v="1"/>
    </i>
  </rowItems>
  <colItems count="1">
    <i/>
  </colItems>
  <dataFields count="1">
    <dataField name="Max. de Date" fld="0" subtotal="max" baseField="1" baseItem="2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760A3-9FCD-4EF7-852B-4AC91FF261B7}">
  <sheetPr codeName="Feuil1"/>
  <dimension ref="A1:G47"/>
  <sheetViews>
    <sheetView tabSelected="1" topLeftCell="A20" workbookViewId="0">
      <selection activeCell="C47" sqref="C47"/>
    </sheetView>
  </sheetViews>
  <sheetFormatPr baseColWidth="10" defaultRowHeight="15" x14ac:dyDescent="0.25"/>
  <cols>
    <col min="1" max="1" width="29" style="16" customWidth="1"/>
    <col min="2" max="2" width="29" customWidth="1"/>
    <col min="5" max="5" width="21" bestFit="1" customWidth="1"/>
    <col min="6" max="6" width="10.85546875" bestFit="1" customWidth="1"/>
    <col min="7" max="7" width="12.7109375" bestFit="1" customWidth="1"/>
    <col min="8" max="19" width="10.7109375" bestFit="1" customWidth="1"/>
    <col min="20" max="20" width="6.28515625" bestFit="1" customWidth="1"/>
    <col min="21" max="33" width="10.7109375" bestFit="1" customWidth="1"/>
    <col min="34" max="34" width="12.5703125" bestFit="1" customWidth="1"/>
  </cols>
  <sheetData>
    <row r="1" spans="1:4" ht="15.75" thickBot="1" x14ac:dyDescent="0.3">
      <c r="A1" s="17" t="s">
        <v>0</v>
      </c>
      <c r="B1" s="5" t="s">
        <v>23</v>
      </c>
      <c r="C1" s="6" t="s">
        <v>1</v>
      </c>
    </row>
    <row r="2" spans="1:4" x14ac:dyDescent="0.25">
      <c r="A2" s="18">
        <v>43470</v>
      </c>
      <c r="B2" s="11" t="s">
        <v>24</v>
      </c>
      <c r="C2" s="3" t="s">
        <v>2</v>
      </c>
    </row>
    <row r="3" spans="1:4" x14ac:dyDescent="0.25">
      <c r="A3" s="18">
        <v>43480</v>
      </c>
      <c r="B3" s="11" t="s">
        <v>24</v>
      </c>
      <c r="C3" s="3" t="s">
        <v>2</v>
      </c>
    </row>
    <row r="4" spans="1:4" x14ac:dyDescent="0.25">
      <c r="A4" s="18">
        <v>43486</v>
      </c>
      <c r="B4" s="11" t="s">
        <v>24</v>
      </c>
      <c r="C4" s="3" t="s">
        <v>2</v>
      </c>
    </row>
    <row r="5" spans="1:4" x14ac:dyDescent="0.25">
      <c r="A5" s="18">
        <v>43498</v>
      </c>
      <c r="B5" s="11" t="s">
        <v>24</v>
      </c>
      <c r="C5" s="3" t="s">
        <v>2</v>
      </c>
    </row>
    <row r="6" spans="1:4" x14ac:dyDescent="0.25">
      <c r="A6" s="18">
        <v>43500</v>
      </c>
      <c r="B6" s="11" t="s">
        <v>24</v>
      </c>
      <c r="C6" s="3" t="s">
        <v>2</v>
      </c>
    </row>
    <row r="7" spans="1:4" x14ac:dyDescent="0.25">
      <c r="A7" s="18">
        <v>43501</v>
      </c>
      <c r="B7" s="11" t="s">
        <v>24</v>
      </c>
      <c r="C7" s="3" t="s">
        <v>2</v>
      </c>
    </row>
    <row r="8" spans="1:4" x14ac:dyDescent="0.25">
      <c r="A8" s="18">
        <v>43506</v>
      </c>
      <c r="B8" s="11" t="s">
        <v>24</v>
      </c>
      <c r="C8" s="3" t="s">
        <v>4</v>
      </c>
    </row>
    <row r="9" spans="1:4" x14ac:dyDescent="0.25">
      <c r="A9" s="18">
        <v>43512</v>
      </c>
      <c r="B9" s="11" t="s">
        <v>24</v>
      </c>
      <c r="C9" s="3" t="s">
        <v>4</v>
      </c>
    </row>
    <row r="10" spans="1:4" x14ac:dyDescent="0.25">
      <c r="A10" s="18">
        <v>43514</v>
      </c>
      <c r="B10" s="11" t="s">
        <v>24</v>
      </c>
      <c r="C10" s="3" t="s">
        <v>6</v>
      </c>
    </row>
    <row r="11" spans="1:4" x14ac:dyDescent="0.25">
      <c r="A11" s="18">
        <v>43516</v>
      </c>
      <c r="B11" s="11" t="s">
        <v>24</v>
      </c>
      <c r="C11" s="3" t="s">
        <v>6</v>
      </c>
    </row>
    <row r="12" spans="1:4" x14ac:dyDescent="0.25">
      <c r="A12" s="18">
        <v>43519</v>
      </c>
      <c r="B12" s="11" t="s">
        <v>24</v>
      </c>
      <c r="C12" s="3" t="s">
        <v>6</v>
      </c>
    </row>
    <row r="13" spans="1:4" x14ac:dyDescent="0.25">
      <c r="A13" s="18">
        <v>43526</v>
      </c>
      <c r="B13" s="11" t="s">
        <v>24</v>
      </c>
      <c r="C13" s="3" t="s">
        <v>6</v>
      </c>
    </row>
    <row r="14" spans="1:4" ht="15.75" thickBot="1" x14ac:dyDescent="0.3">
      <c r="A14" s="19">
        <v>43539</v>
      </c>
      <c r="B14" s="11" t="s">
        <v>24</v>
      </c>
      <c r="C14" s="4" t="s">
        <v>6</v>
      </c>
    </row>
    <row r="15" spans="1:4" x14ac:dyDescent="0.25">
      <c r="A15" s="20"/>
      <c r="B15" s="14"/>
      <c r="C15" s="13"/>
      <c r="D15" s="13"/>
    </row>
    <row r="16" spans="1:4" x14ac:dyDescent="0.25">
      <c r="A16" s="20"/>
      <c r="B16" s="14"/>
      <c r="C16" s="13"/>
      <c r="D16" s="13"/>
    </row>
    <row r="17" spans="1:5" x14ac:dyDescent="0.25">
      <c r="A17" s="20"/>
      <c r="B17" s="14"/>
      <c r="C17" s="13"/>
      <c r="D17" s="13"/>
    </row>
    <row r="18" spans="1:5" x14ac:dyDescent="0.25">
      <c r="A18" s="20"/>
      <c r="B18" s="14"/>
      <c r="C18" s="13"/>
    </row>
    <row r="19" spans="1:5" x14ac:dyDescent="0.25">
      <c r="A19" s="20"/>
      <c r="B19" s="14"/>
      <c r="C19" s="13"/>
      <c r="E19" s="13"/>
    </row>
    <row r="20" spans="1:5" x14ac:dyDescent="0.25">
      <c r="A20" s="20"/>
      <c r="B20" s="14"/>
      <c r="C20" s="13"/>
    </row>
    <row r="21" spans="1:5" x14ac:dyDescent="0.25">
      <c r="A21" s="21">
        <f>IF(Lastminute!A2&lt;&gt;"",Lastminute!A2,"")</f>
        <v>43469</v>
      </c>
      <c r="B21" s="22" t="str">
        <f>Lastminute!B2</f>
        <v>Lastminute</v>
      </c>
      <c r="C21" s="22" t="str">
        <f>Lastminute!C2</f>
        <v>Nantes</v>
      </c>
      <c r="D21" t="s">
        <v>26</v>
      </c>
    </row>
    <row r="22" spans="1:5" x14ac:dyDescent="0.25">
      <c r="A22" s="21">
        <f>IF(Lastminute!A3&lt;&gt;"",Lastminute!A3,"")</f>
        <v>43481</v>
      </c>
      <c r="B22" s="22" t="str">
        <f>Lastminute!B3</f>
        <v>Lastminute</v>
      </c>
      <c r="C22" s="22" t="str">
        <f>Lastminute!C3</f>
        <v>Nancy</v>
      </c>
    </row>
    <row r="23" spans="1:5" x14ac:dyDescent="0.25">
      <c r="A23" s="21">
        <f>IF(Lastminute!A4&lt;&gt;"",Lastminute!A4,"")</f>
        <v>43491</v>
      </c>
      <c r="B23" s="22" t="str">
        <f>Lastminute!B4</f>
        <v>Lastminute</v>
      </c>
      <c r="C23" s="22" t="str">
        <f>Lastminute!C4</f>
        <v>Nancy</v>
      </c>
    </row>
    <row r="24" spans="1:5" x14ac:dyDescent="0.25">
      <c r="A24" s="21">
        <f>IF(Lastminute!A5&lt;&gt;"",Lastminute!A5,"")</f>
        <v>43499</v>
      </c>
      <c r="B24" s="22" t="str">
        <f>Lastminute!B5</f>
        <v>Lastminute</v>
      </c>
      <c r="C24" s="22" t="str">
        <f>Lastminute!C5</f>
        <v>Nancy</v>
      </c>
    </row>
    <row r="25" spans="1:5" x14ac:dyDescent="0.25">
      <c r="A25" s="21">
        <f>IF(Lastminute!A6&lt;&gt;"",Lastminute!A6,"")</f>
        <v>43503</v>
      </c>
      <c r="B25" s="22" t="str">
        <f>Lastminute!B6</f>
        <v>Lastminute</v>
      </c>
      <c r="C25" s="22" t="str">
        <f>Lastminute!C6</f>
        <v>Nancy</v>
      </c>
    </row>
    <row r="26" spans="1:5" x14ac:dyDescent="0.25">
      <c r="A26" s="21">
        <f>IF(Lastminute!A7&lt;&gt;"",Lastminute!A7,"")</f>
        <v>43504</v>
      </c>
      <c r="B26" s="22" t="str">
        <f>Lastminute!B7</f>
        <v>Lastminute</v>
      </c>
      <c r="C26" s="22" t="str">
        <f>Lastminute!C7</f>
        <v>Nancy</v>
      </c>
    </row>
    <row r="27" spans="1:5" x14ac:dyDescent="0.25">
      <c r="A27" s="21">
        <f>IF(Lastminute!A8&lt;&gt;"",Lastminute!A8,"")</f>
        <v>43508</v>
      </c>
      <c r="B27" s="22" t="str">
        <f>Lastminute!B8</f>
        <v>Lastminute</v>
      </c>
      <c r="C27" s="22" t="str">
        <f>Lastminute!C8</f>
        <v>Lyon</v>
      </c>
    </row>
    <row r="28" spans="1:5" x14ac:dyDescent="0.25">
      <c r="A28" s="21">
        <f>IF(Lastminute!A9&lt;&gt;"",Lastminute!A9,"")</f>
        <v>43511</v>
      </c>
      <c r="B28" s="22" t="str">
        <f>Lastminute!B9</f>
        <v>Lastminute</v>
      </c>
      <c r="C28" s="22" t="str">
        <f>Lastminute!C9</f>
        <v>Bordeaux</v>
      </c>
    </row>
    <row r="29" spans="1:5" x14ac:dyDescent="0.25">
      <c r="A29" s="21">
        <f>IF(Lastminute!A10&lt;&gt;"",Lastminute!A10,"")</f>
        <v>43515</v>
      </c>
      <c r="B29" s="22" t="str">
        <f>Lastminute!B10</f>
        <v>Lastminute</v>
      </c>
      <c r="C29" s="22" t="str">
        <f>Lastminute!C10</f>
        <v>Bordeaux</v>
      </c>
    </row>
    <row r="30" spans="1:5" x14ac:dyDescent="0.25">
      <c r="A30" s="21">
        <f>IF(Lastminute!A11&lt;&gt;"",Lastminute!A11,"")</f>
        <v>43518</v>
      </c>
      <c r="B30" s="22" t="str">
        <f>Lastminute!B11</f>
        <v>Lastminute</v>
      </c>
      <c r="C30" s="22" t="str">
        <f>Lastminute!C11</f>
        <v>Lyon</v>
      </c>
    </row>
    <row r="31" spans="1:5" x14ac:dyDescent="0.25">
      <c r="A31" s="21">
        <f>IF(Lastminute!A12&lt;&gt;"",Lastminute!A12,"")</f>
        <v>43523</v>
      </c>
      <c r="B31" s="22" t="str">
        <f>Lastminute!B12</f>
        <v>Lastminute</v>
      </c>
      <c r="C31" s="22" t="str">
        <f>Lastminute!C12</f>
        <v>Lyon</v>
      </c>
    </row>
    <row r="32" spans="1:5" x14ac:dyDescent="0.25">
      <c r="A32" s="21">
        <f>IF(Lastminute!A13&lt;&gt;"",Lastminute!A13,"")</f>
        <v>43529</v>
      </c>
      <c r="B32" s="22" t="str">
        <f>Lastminute!B13</f>
        <v>Lastminute</v>
      </c>
      <c r="C32" s="22" t="str">
        <f>Lastminute!C13</f>
        <v>Lyon</v>
      </c>
    </row>
    <row r="33" spans="1:7" x14ac:dyDescent="0.25">
      <c r="A33" s="21">
        <f>IF(Lastminute!A14&lt;&gt;"",Lastminute!A14,"")</f>
        <v>43550</v>
      </c>
      <c r="B33" s="22" t="str">
        <f>Lastminute!B14</f>
        <v>Lastminute</v>
      </c>
      <c r="C33" s="22" t="str">
        <f>Lastminute!C14</f>
        <v>Lyon</v>
      </c>
    </row>
    <row r="34" spans="1:7" x14ac:dyDescent="0.25">
      <c r="A34" s="21" t="str">
        <f>IF(Lastminute!A15&lt;&gt;"",Lastminute!A15,"")</f>
        <v/>
      </c>
      <c r="B34" s="22">
        <f>Lastminute!B15</f>
        <v>0</v>
      </c>
      <c r="C34" s="22">
        <f>Lastminute!C15</f>
        <v>0</v>
      </c>
    </row>
    <row r="35" spans="1:7" x14ac:dyDescent="0.25">
      <c r="A35" s="21" t="str">
        <f>IF(Lastminute!A16&lt;&gt;"",Lastminute!A16,"")</f>
        <v/>
      </c>
      <c r="B35" s="22">
        <f>Lastminute!B16</f>
        <v>0</v>
      </c>
      <c r="C35" s="22">
        <f>Lastminute!C16</f>
        <v>0</v>
      </c>
    </row>
    <row r="36" spans="1:7" x14ac:dyDescent="0.25">
      <c r="A36" s="21" t="str">
        <f>IF(Lastminute!A17&lt;&gt;"",Lastminute!A17,"")</f>
        <v/>
      </c>
      <c r="B36" s="22">
        <f>Lastminute!B17</f>
        <v>0</v>
      </c>
      <c r="C36" s="22">
        <f>Lastminute!C17</f>
        <v>0</v>
      </c>
    </row>
    <row r="37" spans="1:7" x14ac:dyDescent="0.25">
      <c r="A37" s="21" t="str">
        <f>IF(Lastminute!A18&lt;&gt;"",Lastminute!A18,"")</f>
        <v/>
      </c>
      <c r="B37" s="22">
        <f>Lastminute!B18</f>
        <v>0</v>
      </c>
      <c r="C37" s="22">
        <f>Lastminute!C18</f>
        <v>0</v>
      </c>
    </row>
    <row r="38" spans="1:7" x14ac:dyDescent="0.25">
      <c r="A38" s="21" t="str">
        <f>IF(Lastminute!A19&lt;&gt;"",Lastminute!A19,"")</f>
        <v/>
      </c>
      <c r="B38" s="22">
        <f>Lastminute!B19</f>
        <v>0</v>
      </c>
      <c r="C38" s="22">
        <f>Lastminute!C19</f>
        <v>0</v>
      </c>
    </row>
    <row r="40" spans="1:7" x14ac:dyDescent="0.25">
      <c r="E40" s="15" t="s">
        <v>1</v>
      </c>
      <c r="F40" s="15" t="s">
        <v>23</v>
      </c>
      <c r="G40" t="s">
        <v>27</v>
      </c>
    </row>
    <row r="41" spans="1:7" x14ac:dyDescent="0.25">
      <c r="E41" t="s">
        <v>7</v>
      </c>
      <c r="F41" t="s">
        <v>25</v>
      </c>
      <c r="G41" s="16">
        <v>43515</v>
      </c>
    </row>
    <row r="42" spans="1:7" x14ac:dyDescent="0.25">
      <c r="E42" t="s">
        <v>2</v>
      </c>
      <c r="F42" t="s">
        <v>24</v>
      </c>
      <c r="G42" s="16">
        <v>43501</v>
      </c>
    </row>
    <row r="43" spans="1:7" x14ac:dyDescent="0.25">
      <c r="F43" t="s">
        <v>25</v>
      </c>
      <c r="G43" s="16">
        <v>43550</v>
      </c>
    </row>
    <row r="44" spans="1:7" x14ac:dyDescent="0.25">
      <c r="E44" t="s">
        <v>5</v>
      </c>
      <c r="F44" t="s">
        <v>25</v>
      </c>
      <c r="G44" s="16">
        <v>43504</v>
      </c>
    </row>
    <row r="45" spans="1:7" x14ac:dyDescent="0.25">
      <c r="E45" t="s">
        <v>6</v>
      </c>
      <c r="F45" t="s">
        <v>24</v>
      </c>
      <c r="G45" s="16">
        <v>43539</v>
      </c>
    </row>
    <row r="46" spans="1:7" x14ac:dyDescent="0.25">
      <c r="F46" t="s">
        <v>25</v>
      </c>
      <c r="G46" s="16">
        <v>43469</v>
      </c>
    </row>
    <row r="47" spans="1:7" x14ac:dyDescent="0.25">
      <c r="E47" t="s">
        <v>4</v>
      </c>
      <c r="F47" t="s">
        <v>24</v>
      </c>
      <c r="G47" s="16">
        <v>43512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BCA42E50-B5C7-47BD-AD10-4BE11E1DC1CB}">
          <x14:formula1>
            <xm:f>BDD!$A$1:$A$6</xm:f>
          </x14:formula1>
          <xm:sqref>C2:C20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034F1-1506-4989-8CC2-BFEA7A06E630}">
  <sheetPr codeName="Feuil2"/>
  <dimension ref="A1:E21"/>
  <sheetViews>
    <sheetView workbookViewId="0">
      <selection activeCell="B2" sqref="B2:B14"/>
    </sheetView>
  </sheetViews>
  <sheetFormatPr baseColWidth="10" defaultRowHeight="15" x14ac:dyDescent="0.25"/>
  <cols>
    <col min="1" max="2" width="29" customWidth="1"/>
  </cols>
  <sheetData>
    <row r="1" spans="1:4" ht="15.75" thickBot="1" x14ac:dyDescent="0.3">
      <c r="A1" s="5" t="s">
        <v>0</v>
      </c>
      <c r="B1" s="5" t="s">
        <v>22</v>
      </c>
      <c r="C1" s="6" t="s">
        <v>1</v>
      </c>
    </row>
    <row r="2" spans="1:4" x14ac:dyDescent="0.25">
      <c r="A2" s="11">
        <v>43469</v>
      </c>
      <c r="B2" s="11" t="s">
        <v>25</v>
      </c>
      <c r="C2" s="3" t="s">
        <v>6</v>
      </c>
    </row>
    <row r="3" spans="1:4" x14ac:dyDescent="0.25">
      <c r="A3" s="11">
        <v>43481</v>
      </c>
      <c r="B3" s="11" t="s">
        <v>25</v>
      </c>
      <c r="C3" s="3" t="s">
        <v>5</v>
      </c>
    </row>
    <row r="4" spans="1:4" x14ac:dyDescent="0.25">
      <c r="A4" s="11">
        <v>43491</v>
      </c>
      <c r="B4" s="11" t="s">
        <v>25</v>
      </c>
      <c r="C4" s="3" t="s">
        <v>5</v>
      </c>
    </row>
    <row r="5" spans="1:4" x14ac:dyDescent="0.25">
      <c r="A5" s="11">
        <v>43499</v>
      </c>
      <c r="B5" s="11" t="s">
        <v>25</v>
      </c>
      <c r="C5" s="3" t="s">
        <v>5</v>
      </c>
    </row>
    <row r="6" spans="1:4" x14ac:dyDescent="0.25">
      <c r="A6" s="11">
        <v>43503</v>
      </c>
      <c r="B6" s="11" t="s">
        <v>25</v>
      </c>
      <c r="C6" s="3" t="s">
        <v>5</v>
      </c>
    </row>
    <row r="7" spans="1:4" x14ac:dyDescent="0.25">
      <c r="A7" s="11">
        <v>43504</v>
      </c>
      <c r="B7" s="11" t="s">
        <v>25</v>
      </c>
      <c r="C7" s="3" t="s">
        <v>5</v>
      </c>
    </row>
    <row r="8" spans="1:4" x14ac:dyDescent="0.25">
      <c r="A8" s="11">
        <v>43508</v>
      </c>
      <c r="B8" s="11" t="s">
        <v>25</v>
      </c>
      <c r="C8" s="3" t="s">
        <v>2</v>
      </c>
    </row>
    <row r="9" spans="1:4" x14ac:dyDescent="0.25">
      <c r="A9" s="11">
        <v>43511</v>
      </c>
      <c r="B9" s="11" t="s">
        <v>25</v>
      </c>
      <c r="C9" s="3" t="s">
        <v>7</v>
      </c>
    </row>
    <row r="10" spans="1:4" x14ac:dyDescent="0.25">
      <c r="A10" s="11">
        <v>43515</v>
      </c>
      <c r="B10" s="11" t="s">
        <v>25</v>
      </c>
      <c r="C10" s="3" t="s">
        <v>7</v>
      </c>
    </row>
    <row r="11" spans="1:4" x14ac:dyDescent="0.25">
      <c r="A11" s="11">
        <v>43518</v>
      </c>
      <c r="B11" s="11" t="s">
        <v>25</v>
      </c>
      <c r="C11" s="3" t="s">
        <v>2</v>
      </c>
    </row>
    <row r="12" spans="1:4" x14ac:dyDescent="0.25">
      <c r="A12" s="11">
        <v>43523</v>
      </c>
      <c r="B12" s="11" t="s">
        <v>25</v>
      </c>
      <c r="C12" s="3" t="s">
        <v>2</v>
      </c>
    </row>
    <row r="13" spans="1:4" x14ac:dyDescent="0.25">
      <c r="A13" s="11">
        <v>43529</v>
      </c>
      <c r="B13" s="11" t="s">
        <v>25</v>
      </c>
      <c r="C13" s="3" t="s">
        <v>2</v>
      </c>
    </row>
    <row r="14" spans="1:4" ht="15.75" thickBot="1" x14ac:dyDescent="0.3">
      <c r="A14" s="12">
        <v>43550</v>
      </c>
      <c r="B14" s="11" t="s">
        <v>25</v>
      </c>
      <c r="C14" s="4" t="s">
        <v>2</v>
      </c>
    </row>
    <row r="15" spans="1:4" x14ac:dyDescent="0.25">
      <c r="A15" s="14"/>
      <c r="B15" s="14"/>
      <c r="C15" s="13"/>
      <c r="D15" s="13"/>
    </row>
    <row r="16" spans="1:4" x14ac:dyDescent="0.25">
      <c r="A16" s="14"/>
      <c r="B16" s="14"/>
      <c r="C16" s="13"/>
      <c r="D16" s="13"/>
    </row>
    <row r="17" spans="1:5" x14ac:dyDescent="0.25">
      <c r="A17" s="14"/>
      <c r="B17" s="14"/>
      <c r="C17" s="13"/>
      <c r="D17" s="13"/>
    </row>
    <row r="18" spans="1:5" x14ac:dyDescent="0.25">
      <c r="A18" s="14"/>
      <c r="B18" s="14"/>
      <c r="C18" s="13"/>
    </row>
    <row r="19" spans="1:5" x14ac:dyDescent="0.25">
      <c r="A19" s="14"/>
      <c r="B19" s="14"/>
      <c r="C19" s="13"/>
      <c r="E19" s="13"/>
    </row>
    <row r="20" spans="1:5" x14ac:dyDescent="0.25">
      <c r="A20" s="14"/>
      <c r="B20" s="14"/>
      <c r="C20" s="13"/>
    </row>
    <row r="21" spans="1:5" x14ac:dyDescent="0.25">
      <c r="A21" s="13"/>
      <c r="B21" s="13"/>
      <c r="C21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5C67E8-F90B-44E3-8F71-877B66BE8D89}">
          <x14:formula1>
            <xm:f>BDD!$A$1:$A$6</xm:f>
          </x14:formula1>
          <xm:sqref>C2:C20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D026B-58A0-41FC-8C29-24D60B644352}">
  <sheetPr codeName="Feuil3"/>
  <dimension ref="A1:C27"/>
  <sheetViews>
    <sheetView workbookViewId="0">
      <selection activeCell="C8" sqref="C8"/>
    </sheetView>
  </sheetViews>
  <sheetFormatPr baseColWidth="10" defaultRowHeight="15" x14ac:dyDescent="0.25"/>
  <sheetData>
    <row r="1" spans="1:3" ht="15.75" thickBot="1" x14ac:dyDescent="0.3">
      <c r="A1" s="5" t="s">
        <v>8</v>
      </c>
      <c r="B1" s="6" t="s">
        <v>9</v>
      </c>
      <c r="C1" s="6">
        <f>VLOOKUP(B1,BDD!E2:F13,2,FALSE)</f>
        <v>2</v>
      </c>
    </row>
    <row r="3" spans="1:3" ht="15.75" thickBot="1" x14ac:dyDescent="0.3"/>
    <row r="4" spans="1:3" ht="15.75" thickBot="1" x14ac:dyDescent="0.3">
      <c r="A4" s="5" t="s">
        <v>22</v>
      </c>
      <c r="B4" s="6" t="s">
        <v>1</v>
      </c>
    </row>
    <row r="5" spans="1:3" x14ac:dyDescent="0.25">
      <c r="A5" s="1"/>
      <c r="B5" s="3"/>
    </row>
    <row r="6" spans="1:3" x14ac:dyDescent="0.25">
      <c r="A6" s="1"/>
      <c r="B6" s="3"/>
    </row>
    <row r="7" spans="1:3" x14ac:dyDescent="0.25">
      <c r="A7" s="1"/>
      <c r="B7" s="3"/>
    </row>
    <row r="8" spans="1:3" x14ac:dyDescent="0.25">
      <c r="A8" s="1"/>
      <c r="B8" s="3"/>
    </row>
    <row r="9" spans="1:3" x14ac:dyDescent="0.25">
      <c r="A9" s="1"/>
      <c r="B9" s="3"/>
    </row>
    <row r="10" spans="1:3" x14ac:dyDescent="0.25">
      <c r="A10" s="1"/>
      <c r="B10" s="3"/>
    </row>
    <row r="11" spans="1:3" x14ac:dyDescent="0.25">
      <c r="A11" s="1"/>
      <c r="B11" s="3"/>
    </row>
    <row r="12" spans="1:3" x14ac:dyDescent="0.25">
      <c r="A12" s="1"/>
      <c r="B12" s="3"/>
    </row>
    <row r="13" spans="1:3" x14ac:dyDescent="0.25">
      <c r="A13" s="1"/>
      <c r="B13" s="3"/>
    </row>
    <row r="14" spans="1:3" x14ac:dyDescent="0.25">
      <c r="A14" s="1"/>
      <c r="B14" s="3"/>
    </row>
    <row r="15" spans="1:3" x14ac:dyDescent="0.25">
      <c r="A15" s="1"/>
      <c r="B15" s="3"/>
    </row>
    <row r="16" spans="1:3" x14ac:dyDescent="0.25">
      <c r="A16" s="1"/>
      <c r="B16" s="3"/>
    </row>
    <row r="17" spans="1:2" x14ac:dyDescent="0.25">
      <c r="A17" s="1"/>
      <c r="B17" s="3"/>
    </row>
    <row r="18" spans="1:2" x14ac:dyDescent="0.25">
      <c r="A18" s="1"/>
      <c r="B18" s="3"/>
    </row>
    <row r="19" spans="1:2" x14ac:dyDescent="0.25">
      <c r="A19" s="1"/>
      <c r="B19" s="3"/>
    </row>
    <row r="20" spans="1:2" x14ac:dyDescent="0.25">
      <c r="A20" s="1"/>
      <c r="B20" s="3"/>
    </row>
    <row r="21" spans="1:2" x14ac:dyDescent="0.25">
      <c r="A21" s="1"/>
      <c r="B21" s="3"/>
    </row>
    <row r="22" spans="1:2" x14ac:dyDescent="0.25">
      <c r="A22" s="1"/>
      <c r="B22" s="3"/>
    </row>
    <row r="23" spans="1:2" x14ac:dyDescent="0.25">
      <c r="A23" s="1"/>
      <c r="B23" s="3"/>
    </row>
    <row r="24" spans="1:2" x14ac:dyDescent="0.25">
      <c r="A24" s="1"/>
      <c r="B24" s="3"/>
    </row>
    <row r="25" spans="1:2" x14ac:dyDescent="0.25">
      <c r="A25" s="1"/>
      <c r="B25" s="3"/>
    </row>
    <row r="26" spans="1:2" x14ac:dyDescent="0.25">
      <c r="A26" s="1"/>
      <c r="B26" s="3"/>
    </row>
    <row r="27" spans="1:2" ht="15.75" thickBot="1" x14ac:dyDescent="0.3">
      <c r="A27" s="2"/>
      <c r="B27" s="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F509C46-691E-4E22-9031-B9C04655D28C}">
          <x14:formula1>
            <xm:f>BDD!$E$2:$E$13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5934A-12B3-42D5-B20B-B8C71C1B93D8}">
  <sheetPr codeName="Feuil4"/>
  <dimension ref="A1:I13"/>
  <sheetViews>
    <sheetView workbookViewId="0">
      <selection activeCell="B10" sqref="B10"/>
    </sheetView>
  </sheetViews>
  <sheetFormatPr baseColWidth="10" defaultRowHeight="15" x14ac:dyDescent="0.25"/>
  <sheetData>
    <row r="1" spans="1:9" x14ac:dyDescent="0.25">
      <c r="A1" t="s">
        <v>2</v>
      </c>
      <c r="E1" s="9" t="s">
        <v>8</v>
      </c>
      <c r="F1" s="10" t="s">
        <v>10</v>
      </c>
      <c r="G1" s="7"/>
      <c r="H1" s="7"/>
      <c r="I1" s="7"/>
    </row>
    <row r="2" spans="1:9" x14ac:dyDescent="0.25">
      <c r="A2" t="s">
        <v>3</v>
      </c>
      <c r="E2" s="1" t="s">
        <v>11</v>
      </c>
      <c r="F2" s="3">
        <v>1</v>
      </c>
      <c r="I2" s="8"/>
    </row>
    <row r="3" spans="1:9" x14ac:dyDescent="0.25">
      <c r="A3" t="s">
        <v>4</v>
      </c>
      <c r="E3" s="1" t="s">
        <v>9</v>
      </c>
      <c r="F3" s="3">
        <v>2</v>
      </c>
      <c r="I3" s="8"/>
    </row>
    <row r="4" spans="1:9" x14ac:dyDescent="0.25">
      <c r="A4" t="s">
        <v>5</v>
      </c>
      <c r="E4" s="1" t="s">
        <v>12</v>
      </c>
      <c r="F4" s="3">
        <v>3</v>
      </c>
      <c r="I4" s="8"/>
    </row>
    <row r="5" spans="1:9" x14ac:dyDescent="0.25">
      <c r="A5" t="s">
        <v>6</v>
      </c>
      <c r="E5" s="1" t="s">
        <v>13</v>
      </c>
      <c r="F5" s="3">
        <v>4</v>
      </c>
      <c r="I5" s="8"/>
    </row>
    <row r="6" spans="1:9" x14ac:dyDescent="0.25">
      <c r="A6" t="s">
        <v>7</v>
      </c>
      <c r="E6" s="1" t="s">
        <v>14</v>
      </c>
      <c r="F6" s="3">
        <v>5</v>
      </c>
      <c r="I6" s="8"/>
    </row>
    <row r="7" spans="1:9" x14ac:dyDescent="0.25">
      <c r="E7" s="1" t="s">
        <v>15</v>
      </c>
      <c r="F7" s="3">
        <v>6</v>
      </c>
      <c r="I7" s="8"/>
    </row>
    <row r="8" spans="1:9" x14ac:dyDescent="0.25">
      <c r="E8" s="1" t="s">
        <v>16</v>
      </c>
      <c r="F8" s="3">
        <v>7</v>
      </c>
      <c r="I8" s="8"/>
    </row>
    <row r="9" spans="1:9" x14ac:dyDescent="0.25">
      <c r="E9" s="1" t="s">
        <v>17</v>
      </c>
      <c r="F9" s="3">
        <v>8</v>
      </c>
      <c r="I9" s="8"/>
    </row>
    <row r="10" spans="1:9" x14ac:dyDescent="0.25">
      <c r="E10" s="1" t="s">
        <v>18</v>
      </c>
      <c r="F10" s="3">
        <v>9</v>
      </c>
      <c r="I10" s="8"/>
    </row>
    <row r="11" spans="1:9" x14ac:dyDescent="0.25">
      <c r="E11" s="1" t="s">
        <v>19</v>
      </c>
      <c r="F11" s="3">
        <v>10</v>
      </c>
      <c r="I11" s="8"/>
    </row>
    <row r="12" spans="1:9" x14ac:dyDescent="0.25">
      <c r="E12" s="1" t="s">
        <v>20</v>
      </c>
      <c r="F12" s="3">
        <v>11</v>
      </c>
      <c r="I12" s="8"/>
    </row>
    <row r="13" spans="1:9" ht="15.75" thickBot="1" x14ac:dyDescent="0.3">
      <c r="E13" s="2" t="s">
        <v>21</v>
      </c>
      <c r="F13" s="4">
        <v>12</v>
      </c>
      <c r="I13" s="8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269449-E390-4BB9-9E21-0C21A6B252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Booking</vt:lpstr>
      <vt:lpstr>Lastminute</vt:lpstr>
      <vt:lpstr>Calculs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trea</cp:lastModifiedBy>
  <dcterms:created xsi:type="dcterms:W3CDTF">2019-02-20T09:14:03Z</dcterms:created>
  <dcterms:modified xsi:type="dcterms:W3CDTF">2019-02-20T10:38:31Z</dcterms:modified>
</cp:coreProperties>
</file>