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7A2D7E96-6E34-419A-AE5F-296B3A7E7977}"/>
  <workbookPr filterPrivacy="1" codeName="ThisWorkbook" defaultThemeVersion="124226"/>
  <xr:revisionPtr revIDLastSave="0" documentId="10_ncr:100000_{FEA462B3-7E90-4FB2-9858-2BAFD440C7EC}" xr6:coauthVersionLast="31" xr6:coauthVersionMax="31" xr10:uidLastSave="{00000000-0000-0000-0000-000000000000}"/>
  <bookViews>
    <workbookView xWindow="1176" yWindow="0" windowWidth="21864" windowHeight="9660" activeTab="1" xr2:uid="{00000000-000D-0000-FFFF-FFFF00000000}"/>
  </bookViews>
  <sheets>
    <sheet name="export" sheetId="1" r:id="rId1"/>
    <sheet name="ligne" sheetId="2" r:id="rId2"/>
    <sheet name="resultat souhaité" sheetId="3" r:id="rId3"/>
  </sheets>
  <calcPr calcId="179017"/>
  <pivotCaches>
    <pivotCache cacheId="10" r:id="rId4"/>
  </pivotCaches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B2" i="1"/>
  <c r="B3" i="1"/>
  <c r="B4" i="1"/>
  <c r="B5" i="1" s="1"/>
  <c r="B6" i="1" s="1"/>
  <c r="A2" i="1"/>
  <c r="A3" i="1"/>
  <c r="A4" i="1"/>
  <c r="A5" i="1"/>
  <c r="A6" i="1"/>
</calcChain>
</file>

<file path=xl/sharedStrings.xml><?xml version="1.0" encoding="utf-8"?>
<sst xmlns="http://schemas.openxmlformats.org/spreadsheetml/2006/main" count="151" uniqueCount="22">
  <si>
    <t>CPU</t>
  </si>
  <si>
    <t>Capacité mémoire</t>
  </si>
  <si>
    <t>N°serie poste</t>
  </si>
  <si>
    <t>Adresse mac</t>
  </si>
  <si>
    <t>Disque dur</t>
  </si>
  <si>
    <t>Pentium 4</t>
  </si>
  <si>
    <t>SN1</t>
  </si>
  <si>
    <t>MAC eth</t>
  </si>
  <si>
    <t>100 go</t>
  </si>
  <si>
    <t>Core 2 duo</t>
  </si>
  <si>
    <t>SN2</t>
  </si>
  <si>
    <t>MAC Wifi</t>
  </si>
  <si>
    <t>200 go</t>
  </si>
  <si>
    <t>MAC eth + MAC Wifi</t>
  </si>
  <si>
    <t>poste</t>
  </si>
  <si>
    <t>Organe</t>
  </si>
  <si>
    <t>Descriptif</t>
  </si>
  <si>
    <t>postereport</t>
  </si>
  <si>
    <t>recherche</t>
  </si>
  <si>
    <t>concat</t>
  </si>
  <si>
    <t>(vide)</t>
  </si>
  <si>
    <t>MAC ethMAC Wifi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</si>
</sst>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pivotButton="1"/>
  </cellXfs>
  <cellStyles count="1">
    <cellStyle name="Normal" xfId="0" builtinId="0"/>
  </cellStyles>
  <dxfs count="3">
    <dxf>
      <numFmt numFmtId="0" formatCode="General"/>
    </dxf>
    <dxf>
      <numFmt numFmtId="0" formatCode="General"/>
      <fill>
        <patternFill patternType="solid">
          <fgColor indexed="64"/>
          <bgColor theme="1" tint="0.34998626667073579"/>
        </patternFill>
      </fill>
    </dxf>
    <dxf>
      <numFmt numFmtId="0" formatCode="General"/>
      <fill>
        <patternFill patternType="solid">
          <fgColor indexed="64"/>
          <bgColor theme="1" tint="0.34998626667073579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334.450723958333" createdVersion="6" refreshedVersion="6" minRefreshableVersion="3" recordCount="20" xr:uid="{158D4A51-67A8-42C4-8F6E-96E990BEBBA3}">
  <cacheSource type="worksheet">
    <worksheetSource name="Tableau2"/>
  </cacheSource>
  <cacheFields count="4">
    <cacheField name="poste" numFmtId="0">
      <sharedItems count="2">
        <s v="SN1"/>
        <s v="SN2"/>
      </sharedItems>
    </cacheField>
    <cacheField name="Organe" numFmtId="0">
      <sharedItems count="4">
        <s v="CPU"/>
        <s v="Capacité mémoire"/>
        <s v="Adresse mac"/>
        <s v="Disque dur"/>
      </sharedItems>
    </cacheField>
    <cacheField name="Descriptif" numFmtId="0">
      <sharedItems containsBlank="1" containsMixedTypes="1" containsNumber="1" containsInteger="1" minValue="8192" maxValue="8192" count="8">
        <s v="Pentium 4"/>
        <n v="8192"/>
        <s v="MAC eth"/>
        <m/>
        <s v="100 go"/>
        <s v="Core 2 duo"/>
        <s v="MAC Wifi"/>
        <s v="200 go"/>
      </sharedItems>
    </cacheField>
    <cacheField name="recherche" numFmtId="0">
      <sharedItems count="2">
        <s v="MAC eth"/>
        <s v="MAC ethMAC Wif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</r>
  <r>
    <x v="0"/>
    <x v="1"/>
    <x v="1"/>
    <x v="0"/>
  </r>
  <r>
    <x v="0"/>
    <x v="2"/>
    <x v="2"/>
    <x v="0"/>
  </r>
  <r>
    <x v="0"/>
    <x v="3"/>
    <x v="3"/>
    <x v="0"/>
  </r>
  <r>
    <x v="0"/>
    <x v="0"/>
    <x v="0"/>
    <x v="0"/>
  </r>
  <r>
    <x v="0"/>
    <x v="1"/>
    <x v="1"/>
    <x v="0"/>
  </r>
  <r>
    <x v="0"/>
    <x v="2"/>
    <x v="3"/>
    <x v="0"/>
  </r>
  <r>
    <x v="0"/>
    <x v="3"/>
    <x v="4"/>
    <x v="0"/>
  </r>
  <r>
    <x v="1"/>
    <x v="0"/>
    <x v="5"/>
    <x v="1"/>
  </r>
  <r>
    <x v="1"/>
    <x v="1"/>
    <x v="1"/>
    <x v="1"/>
  </r>
  <r>
    <x v="1"/>
    <x v="2"/>
    <x v="2"/>
    <x v="1"/>
  </r>
  <r>
    <x v="1"/>
    <x v="3"/>
    <x v="3"/>
    <x v="1"/>
  </r>
  <r>
    <x v="1"/>
    <x v="0"/>
    <x v="5"/>
    <x v="1"/>
  </r>
  <r>
    <x v="1"/>
    <x v="1"/>
    <x v="1"/>
    <x v="1"/>
  </r>
  <r>
    <x v="1"/>
    <x v="2"/>
    <x v="6"/>
    <x v="1"/>
  </r>
  <r>
    <x v="1"/>
    <x v="3"/>
    <x v="3"/>
    <x v="1"/>
  </r>
  <r>
    <x v="1"/>
    <x v="0"/>
    <x v="5"/>
    <x v="1"/>
  </r>
  <r>
    <x v="1"/>
    <x v="1"/>
    <x v="1"/>
    <x v="1"/>
  </r>
  <r>
    <x v="1"/>
    <x v="2"/>
    <x v="3"/>
    <x v="1"/>
  </r>
  <r>
    <x v="1"/>
    <x v="3"/>
    <x v="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BD48F1-9E84-4E4A-8F94-737AD6736481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23:I36" firstHeaderRow="1" firstDataRow="1" firstDataCol="4"/>
  <pivotFields count="4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4">
        <item x="2"/>
        <item x="1"/>
        <item x="0"/>
        <item x="3"/>
      </items>
    </pivotField>
    <pivotField axis="axisRow" compact="0" outline="0" showAll="0" defaultSubtotal="0">
      <items count="8">
        <item x="1"/>
        <item x="4"/>
        <item x="7"/>
        <item x="5"/>
        <item x="2"/>
        <item x="6"/>
        <item x="0"/>
        <item x="3"/>
      </items>
    </pivotField>
    <pivotField axis="axisRow" compact="0" outline="0" showAll="0" defaultSubtotal="0">
      <items count="2">
        <item x="0"/>
        <item x="1"/>
      </items>
    </pivotField>
  </pivotFields>
  <rowFields count="4">
    <field x="0"/>
    <field x="1"/>
    <field x="2"/>
    <field x="3"/>
  </rowFields>
  <rowItems count="13">
    <i>
      <x/>
      <x/>
      <x v="4"/>
      <x/>
    </i>
    <i r="2">
      <x v="7"/>
      <x/>
    </i>
    <i r="1">
      <x v="1"/>
      <x/>
      <x/>
    </i>
    <i r="1">
      <x v="2"/>
      <x v="6"/>
      <x/>
    </i>
    <i r="1">
      <x v="3"/>
      <x v="1"/>
      <x/>
    </i>
    <i r="2">
      <x v="7"/>
      <x/>
    </i>
    <i>
      <x v="1"/>
      <x/>
      <x v="4"/>
      <x v="1"/>
    </i>
    <i r="2">
      <x v="5"/>
      <x v="1"/>
    </i>
    <i r="2">
      <x v="7"/>
      <x v="1"/>
    </i>
    <i r="1">
      <x v="1"/>
      <x/>
      <x v="1"/>
    </i>
    <i r="1">
      <x v="2"/>
      <x v="3"/>
      <x v="1"/>
    </i>
    <i r="1">
      <x v="3"/>
      <x v="2"/>
      <x v="1"/>
    </i>
    <i r="2">
      <x v="7"/>
      <x v="1"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6F6B8D-B61C-4FC4-ABFD-0F0B03CD955A}" name="Tableau1" displayName="Tableau1" ref="A1:G6" totalsRowShown="0">
  <autoFilter ref="A1:G6" xr:uid="{4BF02A62-10D5-49D7-9D0C-437972A2BCE6}"/>
  <tableColumns count="7">
    <tableColumn id="6" xr3:uid="{A5FC3D68-0018-4248-A5A3-BDA17EC6100B}" name="postereport" dataDxfId="2">
      <calculatedColumnFormula>Tableau1[[#This Row],[N°serie poste]]</calculatedColumnFormula>
    </tableColumn>
    <tableColumn id="7" xr3:uid="{EF1317E4-65C5-488F-921F-E9916A5B199B}" name="concat" dataDxfId="1">
      <calculatedColumnFormula>IF(Tableau1[[#This Row],[postereport]]=A1,B1&amp;Tableau1[[#This Row],[Adresse mac]],Tableau1[[#This Row],[Adresse mac]])</calculatedColumnFormula>
    </tableColumn>
    <tableColumn id="1" xr3:uid="{DE644B76-0E17-47C9-A2E8-EC89EF6E33D5}" name="CPU"/>
    <tableColumn id="2" xr3:uid="{0ED9D276-A2CE-4663-B06D-7F99DDACF7B6}" name="Capacité mémoire"/>
    <tableColumn id="3" xr3:uid="{3417F608-E218-41F6-BCB6-1534668C5040}" name="N°serie poste"/>
    <tableColumn id="4" xr3:uid="{9C3AA5E2-0697-44B4-9C24-FEEDE0F33F2C}" name="Adresse mac"/>
    <tableColumn id="5" xr3:uid="{12C2213B-D2E4-42A3-8A1C-D748ECAEEC24}" name="Disque dur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0596AD-467D-4210-99F8-228B2E202F07}" name="Tableau2" displayName="Tableau2" ref="A1:D21" totalsRowShown="0">
  <autoFilter ref="A1:D21" xr:uid="{FE5A534D-A629-4885-BF3A-CAA09C56FC6A}"/>
  <tableColumns count="4">
    <tableColumn id="1" xr3:uid="{49E8B6DB-9094-4D44-88E8-01FA093B2F30}" name="poste"/>
    <tableColumn id="2" xr3:uid="{145D143E-B34B-4013-8CE1-2B87958F5AE8}" name="Organe"/>
    <tableColumn id="3" xr3:uid="{8D4150C7-C118-4AE3-BD68-859B94730A2D}" name="Descriptif"/>
    <tableColumn id="4" xr3:uid="{A57C4004-25FA-4543-B82F-1BD609A9CA3D}" name="recherche" dataDxfId="0">
      <calculatedColumnFormula>VLOOKUP(Tableau2[[#This Row],[poste]],Tableau1[],2,1)</calculatedColumnFormula>
    </tableColumn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6"/>
  <sheetViews>
    <sheetView workbookViewId="0">
      <selection activeCell="B11" sqref="B11"/>
    </sheetView>
  </sheetViews>
  <sheetFormatPr baseColWidth="10" defaultColWidth="9.109375" defaultRowHeight="14.4" x14ac:dyDescent="0.3"/>
  <cols>
    <col min="2" max="2" width="28.109375" customWidth="1"/>
    <col min="3" max="3" width="10.44140625" bestFit="1" customWidth="1"/>
    <col min="4" max="4" width="17.77734375" customWidth="1"/>
    <col min="5" max="5" width="13.77734375" customWidth="1"/>
    <col min="6" max="6" width="13.109375" customWidth="1"/>
    <col min="7" max="7" width="11.44140625" customWidth="1"/>
  </cols>
  <sheetData>
    <row r="1" spans="1:7" x14ac:dyDescent="0.3">
      <c r="A1" s="1" t="s">
        <v>17</v>
      </c>
      <c r="B1" s="1" t="s">
        <v>19</v>
      </c>
      <c r="C1" t="s">
        <v>0</v>
      </c>
      <c r="D1" t="s">
        <v>1</v>
      </c>
      <c r="E1" t="s">
        <v>2</v>
      </c>
      <c r="F1" t="s">
        <v>3</v>
      </c>
      <c r="G1" t="s">
        <v>4</v>
      </c>
    </row>
    <row r="2" spans="1:7" x14ac:dyDescent="0.3">
      <c r="A2" s="1" t="str">
        <f>Tableau1[[#This Row],[N°serie poste]]</f>
        <v>SN1</v>
      </c>
      <c r="B2" s="1" t="str">
        <f>IF(Tableau1[[#This Row],[postereport]]=A1,B1&amp;Tableau1[[#This Row],[Adresse mac]],Tableau1[[#This Row],[Adresse mac]])</f>
        <v>MAC eth</v>
      </c>
      <c r="C2" t="s">
        <v>5</v>
      </c>
      <c r="D2">
        <v>8192</v>
      </c>
      <c r="E2" t="s">
        <v>6</v>
      </c>
      <c r="F2" t="s">
        <v>7</v>
      </c>
    </row>
    <row r="3" spans="1:7" x14ac:dyDescent="0.3">
      <c r="A3" s="1" t="str">
        <f>Tableau1[[#This Row],[N°serie poste]]</f>
        <v>SN1</v>
      </c>
      <c r="B3" s="1" t="str">
        <f>IF(Tableau1[[#This Row],[postereport]]=A2,B4&amp;Tableau1[[#This Row],[Adresse mac]],Tableau1[[#This Row],[Adresse mac]])</f>
        <v>MAC eth</v>
      </c>
      <c r="C3" t="s">
        <v>5</v>
      </c>
      <c r="D3">
        <v>8192</v>
      </c>
      <c r="E3" t="s">
        <v>6</v>
      </c>
      <c r="G3" t="s">
        <v>8</v>
      </c>
    </row>
    <row r="4" spans="1:7" x14ac:dyDescent="0.3">
      <c r="A4" s="1" t="str">
        <f>Tableau1[[#This Row],[N°serie poste]]</f>
        <v>SN2</v>
      </c>
      <c r="B4" s="1" t="str">
        <f>IF(Tableau1[[#This Row],[postereport]]=A3,B3&amp;Tableau1[[#This Row],[Adresse mac]],Tableau1[[#This Row],[Adresse mac]])</f>
        <v>MAC eth</v>
      </c>
      <c r="C4" t="s">
        <v>9</v>
      </c>
      <c r="D4">
        <v>8192</v>
      </c>
      <c r="E4" t="s">
        <v>10</v>
      </c>
      <c r="F4" t="s">
        <v>7</v>
      </c>
    </row>
    <row r="5" spans="1:7" x14ac:dyDescent="0.3">
      <c r="A5" s="1" t="str">
        <f>Tableau1[[#This Row],[N°serie poste]]</f>
        <v>SN2</v>
      </c>
      <c r="B5" s="1" t="str">
        <f>IF(Tableau1[[#This Row],[postereport]]=A4,B4&amp;Tableau1[[#This Row],[Adresse mac]],Tableau1[[#This Row],[Adresse mac]])</f>
        <v>MAC ethMAC Wifi</v>
      </c>
      <c r="C5" t="s">
        <v>9</v>
      </c>
      <c r="D5">
        <v>8192</v>
      </c>
      <c r="E5" t="s">
        <v>10</v>
      </c>
      <c r="F5" t="s">
        <v>11</v>
      </c>
    </row>
    <row r="6" spans="1:7" x14ac:dyDescent="0.3">
      <c r="A6" s="1" t="str">
        <f>Tableau1[[#This Row],[N°serie poste]]</f>
        <v>SN2</v>
      </c>
      <c r="B6" s="1" t="str">
        <f>IF(Tableau1[[#This Row],[postereport]]=A5,B5&amp;Tableau1[[#This Row],[Adresse mac]],Tableau1[[#This Row],[Adresse mac]])</f>
        <v>MAC ethMAC Wifi</v>
      </c>
      <c r="C6" t="s">
        <v>9</v>
      </c>
      <c r="D6">
        <v>8192</v>
      </c>
      <c r="E6" t="s">
        <v>10</v>
      </c>
      <c r="G6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36"/>
  <sheetViews>
    <sheetView tabSelected="1" topLeftCell="B15" workbookViewId="0">
      <selection activeCell="F24" sqref="F24"/>
    </sheetView>
  </sheetViews>
  <sheetFormatPr baseColWidth="10" defaultRowHeight="14.4" x14ac:dyDescent="0.3"/>
  <cols>
    <col min="2" max="2" width="17.33203125" bestFit="1" customWidth="1"/>
    <col min="4" max="4" width="18.44140625" customWidth="1"/>
    <col min="6" max="6" width="23.77734375" bestFit="1" customWidth="1"/>
    <col min="7" max="7" width="16.44140625" customWidth="1"/>
    <col min="9" max="9" width="15.6640625" bestFit="1" customWidth="1"/>
  </cols>
  <sheetData>
    <row r="1" spans="1:4" x14ac:dyDescent="0.3">
      <c r="A1" t="s">
        <v>14</v>
      </c>
      <c r="B1" t="s">
        <v>15</v>
      </c>
      <c r="C1" t="s">
        <v>16</v>
      </c>
      <c r="D1" t="s">
        <v>18</v>
      </c>
    </row>
    <row r="2" spans="1:4" x14ac:dyDescent="0.3">
      <c r="A2" t="s">
        <v>6</v>
      </c>
      <c r="B2" t="s">
        <v>0</v>
      </c>
      <c r="C2" t="s">
        <v>5</v>
      </c>
      <c r="D2" t="str">
        <f>VLOOKUP(Tableau2[[#This Row],[poste]],Tableau1[],2,1)</f>
        <v>MAC eth</v>
      </c>
    </row>
    <row r="3" spans="1:4" x14ac:dyDescent="0.3">
      <c r="A3" t="s">
        <v>6</v>
      </c>
      <c r="B3" t="s">
        <v>1</v>
      </c>
      <c r="C3">
        <v>8192</v>
      </c>
      <c r="D3" t="str">
        <f>VLOOKUP(Tableau2[[#This Row],[poste]],Tableau1[],2,1)</f>
        <v>MAC eth</v>
      </c>
    </row>
    <row r="4" spans="1:4" x14ac:dyDescent="0.3">
      <c r="A4" t="s">
        <v>6</v>
      </c>
      <c r="B4" t="s">
        <v>3</v>
      </c>
      <c r="C4" t="s">
        <v>7</v>
      </c>
      <c r="D4" t="str">
        <f>VLOOKUP(Tableau2[[#This Row],[poste]],Tableau1[],2,1)</f>
        <v>MAC eth</v>
      </c>
    </row>
    <row r="5" spans="1:4" x14ac:dyDescent="0.3">
      <c r="A5" t="s">
        <v>6</v>
      </c>
      <c r="B5" t="s">
        <v>4</v>
      </c>
      <c r="D5" t="str">
        <f>VLOOKUP(Tableau2[[#This Row],[poste]],Tableau1[],2,1)</f>
        <v>MAC eth</v>
      </c>
    </row>
    <row r="6" spans="1:4" x14ac:dyDescent="0.3">
      <c r="A6" t="s">
        <v>6</v>
      </c>
      <c r="B6" t="s">
        <v>0</v>
      </c>
      <c r="C6" t="s">
        <v>5</v>
      </c>
      <c r="D6" t="str">
        <f>VLOOKUP(Tableau2[[#This Row],[poste]],Tableau1[],2,1)</f>
        <v>MAC eth</v>
      </c>
    </row>
    <row r="7" spans="1:4" x14ac:dyDescent="0.3">
      <c r="A7" t="s">
        <v>6</v>
      </c>
      <c r="B7" t="s">
        <v>1</v>
      </c>
      <c r="C7">
        <v>8192</v>
      </c>
      <c r="D7" t="str">
        <f>VLOOKUP(Tableau2[[#This Row],[poste]],Tableau1[],2,1)</f>
        <v>MAC eth</v>
      </c>
    </row>
    <row r="8" spans="1:4" x14ac:dyDescent="0.3">
      <c r="A8" t="s">
        <v>6</v>
      </c>
      <c r="B8" t="s">
        <v>3</v>
      </c>
      <c r="D8" t="str">
        <f>VLOOKUP(Tableau2[[#This Row],[poste]],Tableau1[],2,1)</f>
        <v>MAC eth</v>
      </c>
    </row>
    <row r="9" spans="1:4" x14ac:dyDescent="0.3">
      <c r="A9" t="s">
        <v>6</v>
      </c>
      <c r="B9" t="s">
        <v>4</v>
      </c>
      <c r="C9" t="s">
        <v>8</v>
      </c>
      <c r="D9" t="str">
        <f>VLOOKUP(Tableau2[[#This Row],[poste]],Tableau1[],2,1)</f>
        <v>MAC eth</v>
      </c>
    </row>
    <row r="10" spans="1:4" x14ac:dyDescent="0.3">
      <c r="A10" t="s">
        <v>10</v>
      </c>
      <c r="B10" t="s">
        <v>0</v>
      </c>
      <c r="C10" t="s">
        <v>9</v>
      </c>
      <c r="D10" t="str">
        <f>VLOOKUP(Tableau2[[#This Row],[poste]],Tableau1[],2,1)</f>
        <v>MAC ethMAC Wifi</v>
      </c>
    </row>
    <row r="11" spans="1:4" x14ac:dyDescent="0.3">
      <c r="A11" t="s">
        <v>10</v>
      </c>
      <c r="B11" t="s">
        <v>1</v>
      </c>
      <c r="C11">
        <v>8192</v>
      </c>
      <c r="D11" t="str">
        <f>VLOOKUP(Tableau2[[#This Row],[poste]],Tableau1[],2,1)</f>
        <v>MAC ethMAC Wifi</v>
      </c>
    </row>
    <row r="12" spans="1:4" x14ac:dyDescent="0.3">
      <c r="A12" t="s">
        <v>10</v>
      </c>
      <c r="B12" t="s">
        <v>3</v>
      </c>
      <c r="C12" t="s">
        <v>7</v>
      </c>
      <c r="D12" t="str">
        <f>VLOOKUP(Tableau2[[#This Row],[poste]],Tableau1[],2,1)</f>
        <v>MAC ethMAC Wifi</v>
      </c>
    </row>
    <row r="13" spans="1:4" x14ac:dyDescent="0.3">
      <c r="A13" t="s">
        <v>10</v>
      </c>
      <c r="B13" t="s">
        <v>4</v>
      </c>
      <c r="D13" t="str">
        <f>VLOOKUP(Tableau2[[#This Row],[poste]],Tableau1[],2,1)</f>
        <v>MAC ethMAC Wifi</v>
      </c>
    </row>
    <row r="14" spans="1:4" x14ac:dyDescent="0.3">
      <c r="A14" t="s">
        <v>10</v>
      </c>
      <c r="B14" t="s">
        <v>0</v>
      </c>
      <c r="C14" t="s">
        <v>9</v>
      </c>
      <c r="D14" t="str">
        <f>VLOOKUP(Tableau2[[#This Row],[poste]],Tableau1[],2,1)</f>
        <v>MAC ethMAC Wifi</v>
      </c>
    </row>
    <row r="15" spans="1:4" x14ac:dyDescent="0.3">
      <c r="A15" t="s">
        <v>10</v>
      </c>
      <c r="B15" t="s">
        <v>1</v>
      </c>
      <c r="C15">
        <v>8192</v>
      </c>
      <c r="D15" t="str">
        <f>VLOOKUP(Tableau2[[#This Row],[poste]],Tableau1[],2,1)</f>
        <v>MAC ethMAC Wifi</v>
      </c>
    </row>
    <row r="16" spans="1:4" x14ac:dyDescent="0.3">
      <c r="A16" t="s">
        <v>10</v>
      </c>
      <c r="B16" t="s">
        <v>3</v>
      </c>
      <c r="C16" t="s">
        <v>11</v>
      </c>
      <c r="D16" t="str">
        <f>VLOOKUP(Tableau2[[#This Row],[poste]],Tableau1[],2,1)</f>
        <v>MAC ethMAC Wifi</v>
      </c>
    </row>
    <row r="17" spans="1:9" x14ac:dyDescent="0.3">
      <c r="A17" t="s">
        <v>10</v>
      </c>
      <c r="B17" t="s">
        <v>4</v>
      </c>
      <c r="D17" t="str">
        <f>VLOOKUP(Tableau2[[#This Row],[poste]],Tableau1[],2,1)</f>
        <v>MAC ethMAC Wifi</v>
      </c>
    </row>
    <row r="18" spans="1:9" x14ac:dyDescent="0.3">
      <c r="A18" t="s">
        <v>10</v>
      </c>
      <c r="B18" t="s">
        <v>0</v>
      </c>
      <c r="C18" t="s">
        <v>9</v>
      </c>
      <c r="D18" t="str">
        <f>VLOOKUP(Tableau2[[#This Row],[poste]],Tableau1[],2,1)</f>
        <v>MAC ethMAC Wifi</v>
      </c>
    </row>
    <row r="19" spans="1:9" x14ac:dyDescent="0.3">
      <c r="A19" t="s">
        <v>10</v>
      </c>
      <c r="B19" t="s">
        <v>1</v>
      </c>
      <c r="C19">
        <v>8192</v>
      </c>
      <c r="D19" t="str">
        <f>VLOOKUP(Tableau2[[#This Row],[poste]],Tableau1[],2,1)</f>
        <v>MAC ethMAC Wifi</v>
      </c>
    </row>
    <row r="20" spans="1:9" x14ac:dyDescent="0.3">
      <c r="A20" t="s">
        <v>10</v>
      </c>
      <c r="B20" t="s">
        <v>3</v>
      </c>
      <c r="D20" t="str">
        <f>VLOOKUP(Tableau2[[#This Row],[poste]],Tableau1[],2,1)</f>
        <v>MAC ethMAC Wifi</v>
      </c>
    </row>
    <row r="21" spans="1:9" x14ac:dyDescent="0.3">
      <c r="A21" t="s">
        <v>10</v>
      </c>
      <c r="B21" t="s">
        <v>4</v>
      </c>
      <c r="C21" t="s">
        <v>12</v>
      </c>
      <c r="D21" t="str">
        <f>VLOOKUP(Tableau2[[#This Row],[poste]],Tableau1[],2,1)</f>
        <v>MAC ethMAC Wifi</v>
      </c>
    </row>
    <row r="23" spans="1:9" x14ac:dyDescent="0.3">
      <c r="F23" s="2" t="s">
        <v>14</v>
      </c>
      <c r="G23" s="2" t="s">
        <v>15</v>
      </c>
      <c r="H23" s="2" t="s">
        <v>16</v>
      </c>
      <c r="I23" s="2" t="s">
        <v>18</v>
      </c>
    </row>
    <row r="24" spans="1:9" x14ac:dyDescent="0.3">
      <c r="F24" t="s">
        <v>6</v>
      </c>
      <c r="G24" t="s">
        <v>3</v>
      </c>
      <c r="H24" t="s">
        <v>7</v>
      </c>
      <c r="I24" t="s">
        <v>7</v>
      </c>
    </row>
    <row r="25" spans="1:9" x14ac:dyDescent="0.3">
      <c r="H25" t="s">
        <v>20</v>
      </c>
      <c r="I25" t="s">
        <v>7</v>
      </c>
    </row>
    <row r="26" spans="1:9" x14ac:dyDescent="0.3">
      <c r="G26" t="s">
        <v>1</v>
      </c>
      <c r="H26">
        <v>8192</v>
      </c>
      <c r="I26" t="s">
        <v>7</v>
      </c>
    </row>
    <row r="27" spans="1:9" x14ac:dyDescent="0.3">
      <c r="G27" t="s">
        <v>0</v>
      </c>
      <c r="H27" t="s">
        <v>5</v>
      </c>
      <c r="I27" t="s">
        <v>7</v>
      </c>
    </row>
    <row r="28" spans="1:9" x14ac:dyDescent="0.3">
      <c r="G28" t="s">
        <v>4</v>
      </c>
      <c r="H28" t="s">
        <v>8</v>
      </c>
      <c r="I28" t="s">
        <v>7</v>
      </c>
    </row>
    <row r="29" spans="1:9" x14ac:dyDescent="0.3">
      <c r="H29" t="s">
        <v>20</v>
      </c>
      <c r="I29" t="s">
        <v>7</v>
      </c>
    </row>
    <row r="30" spans="1:9" x14ac:dyDescent="0.3">
      <c r="F30" t="s">
        <v>10</v>
      </c>
      <c r="G30" t="s">
        <v>3</v>
      </c>
      <c r="H30" t="s">
        <v>7</v>
      </c>
      <c r="I30" t="s">
        <v>21</v>
      </c>
    </row>
    <row r="31" spans="1:9" x14ac:dyDescent="0.3">
      <c r="H31" t="s">
        <v>11</v>
      </c>
      <c r="I31" t="s">
        <v>21</v>
      </c>
    </row>
    <row r="32" spans="1:9" x14ac:dyDescent="0.3">
      <c r="H32" t="s">
        <v>20</v>
      </c>
      <c r="I32" t="s">
        <v>21</v>
      </c>
    </row>
    <row r="33" spans="7:9" x14ac:dyDescent="0.3">
      <c r="G33" t="s">
        <v>1</v>
      </c>
      <c r="H33">
        <v>8192</v>
      </c>
      <c r="I33" t="s">
        <v>21</v>
      </c>
    </row>
    <row r="34" spans="7:9" x14ac:dyDescent="0.3">
      <c r="G34" t="s">
        <v>0</v>
      </c>
      <c r="H34" t="s">
        <v>9</v>
      </c>
      <c r="I34" t="s">
        <v>21</v>
      </c>
    </row>
    <row r="35" spans="7:9" x14ac:dyDescent="0.3">
      <c r="G35" t="s">
        <v>4</v>
      </c>
      <c r="H35" t="s">
        <v>12</v>
      </c>
      <c r="I35" t="s">
        <v>21</v>
      </c>
    </row>
    <row r="36" spans="7:9" x14ac:dyDescent="0.3">
      <c r="H36" t="s">
        <v>20</v>
      </c>
      <c r="I36" t="s">
        <v>21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C15"/>
  <sheetViews>
    <sheetView workbookViewId="0">
      <selection activeCell="J18" sqref="J18"/>
    </sheetView>
  </sheetViews>
  <sheetFormatPr baseColWidth="10" defaultRowHeight="14.4" x14ac:dyDescent="0.3"/>
  <cols>
    <col min="2" max="2" width="17.33203125" bestFit="1" customWidth="1"/>
    <col min="3" max="3" width="18.88671875" bestFit="1" customWidth="1"/>
  </cols>
  <sheetData>
    <row r="2" spans="1:3" x14ac:dyDescent="0.3">
      <c r="A2" t="s">
        <v>6</v>
      </c>
      <c r="B2" t="s">
        <v>0</v>
      </c>
      <c r="C2" t="s">
        <v>5</v>
      </c>
    </row>
    <row r="3" spans="1:3" x14ac:dyDescent="0.3">
      <c r="A3" t="s">
        <v>6</v>
      </c>
      <c r="B3" t="s">
        <v>1</v>
      </c>
      <c r="C3">
        <v>8192</v>
      </c>
    </row>
    <row r="4" spans="1:3" x14ac:dyDescent="0.3">
      <c r="A4" t="s">
        <v>6</v>
      </c>
      <c r="B4" t="s">
        <v>3</v>
      </c>
      <c r="C4" t="s">
        <v>7</v>
      </c>
    </row>
    <row r="5" spans="1:3" x14ac:dyDescent="0.3">
      <c r="A5" t="s">
        <v>6</v>
      </c>
      <c r="B5" t="s">
        <v>0</v>
      </c>
      <c r="C5" t="s">
        <v>5</v>
      </c>
    </row>
    <row r="6" spans="1:3" x14ac:dyDescent="0.3">
      <c r="A6" t="s">
        <v>6</v>
      </c>
      <c r="B6" t="s">
        <v>1</v>
      </c>
      <c r="C6">
        <v>8192</v>
      </c>
    </row>
    <row r="7" spans="1:3" x14ac:dyDescent="0.3">
      <c r="A7" t="s">
        <v>6</v>
      </c>
      <c r="B7" t="s">
        <v>4</v>
      </c>
      <c r="C7" t="s">
        <v>8</v>
      </c>
    </row>
    <row r="8" spans="1:3" x14ac:dyDescent="0.3">
      <c r="A8" t="s">
        <v>10</v>
      </c>
      <c r="B8" t="s">
        <v>0</v>
      </c>
      <c r="C8" t="s">
        <v>9</v>
      </c>
    </row>
    <row r="9" spans="1:3" x14ac:dyDescent="0.3">
      <c r="A9" t="s">
        <v>10</v>
      </c>
      <c r="B9" t="s">
        <v>1</v>
      </c>
      <c r="C9">
        <v>8192</v>
      </c>
    </row>
    <row r="10" spans="1:3" x14ac:dyDescent="0.3">
      <c r="A10" t="s">
        <v>10</v>
      </c>
      <c r="B10" t="s">
        <v>3</v>
      </c>
      <c r="C10" t="s">
        <v>13</v>
      </c>
    </row>
    <row r="11" spans="1:3" x14ac:dyDescent="0.3">
      <c r="A11" t="s">
        <v>10</v>
      </c>
      <c r="B11" t="s">
        <v>0</v>
      </c>
      <c r="C11" t="s">
        <v>9</v>
      </c>
    </row>
    <row r="12" spans="1:3" x14ac:dyDescent="0.3">
      <c r="A12" t="s">
        <v>10</v>
      </c>
      <c r="B12" t="s">
        <v>1</v>
      </c>
      <c r="C12">
        <v>8192</v>
      </c>
    </row>
    <row r="13" spans="1:3" x14ac:dyDescent="0.3">
      <c r="A13" t="s">
        <v>10</v>
      </c>
      <c r="B13" t="s">
        <v>0</v>
      </c>
      <c r="C13" t="s">
        <v>9</v>
      </c>
    </row>
    <row r="14" spans="1:3" x14ac:dyDescent="0.3">
      <c r="A14" t="s">
        <v>10</v>
      </c>
      <c r="B14" t="s">
        <v>1</v>
      </c>
      <c r="C14">
        <v>8192</v>
      </c>
    </row>
    <row r="15" spans="1:3" x14ac:dyDescent="0.3">
      <c r="A15" t="s">
        <v>10</v>
      </c>
      <c r="B15" t="s">
        <v>4</v>
      </c>
      <c r="C1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</vt:lpstr>
      <vt:lpstr>ligne</vt:lpstr>
      <vt:lpstr>resultat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2018-08-22T08:50:42Z</dcterms:modified>
</cp:coreProperties>
</file>