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SUGGESTION" sheetId="8" r:id="rId1"/>
    <sheet name="Listes" sheetId="5" r:id="rId2"/>
    <sheet name="Exemple" sheetId="6" r:id="rId3"/>
    <sheet name="Synthèse" sheetId="7" r:id="rId4"/>
  </sheets>
  <definedNames>
    <definedName name="Fournisseurs">Listes!$A$2:$A$6</definedName>
    <definedName name="Heures" localSheetId="2">#REF!</definedName>
    <definedName name="Heures">Listes!$C$2:$C$25</definedName>
    <definedName name="Minutes" localSheetId="2">#REF!</definedName>
    <definedName name="Minutes">Listes!$D$2:$D$61</definedName>
    <definedName name="Palettes">Listes!$G$2:$G$101</definedName>
    <definedName name="Transporteurs">Listes!$B$2:$B$6</definedName>
    <definedName name="VCamions">Listes!$F$2:$F$11</definedName>
    <definedName name="VContainers">Listes!$E$2:$E$3</definedName>
  </definedNames>
  <calcPr calcId="152511"/>
</workbook>
</file>

<file path=xl/calcChain.xml><?xml version="1.0" encoding="utf-8"?>
<calcChain xmlns="http://schemas.openxmlformats.org/spreadsheetml/2006/main">
  <c r="L2" i="8" l="1"/>
  <c r="K2" i="8"/>
  <c r="L4" i="6" l="1"/>
  <c r="L5" i="6"/>
  <c r="L6" i="6"/>
  <c r="L7" i="6"/>
  <c r="L3" i="6"/>
  <c r="G3" i="7" l="1"/>
  <c r="F3" i="7"/>
  <c r="G2" i="7"/>
  <c r="F2" i="7"/>
  <c r="K7" i="6"/>
  <c r="K6" i="6"/>
  <c r="K5" i="6"/>
  <c r="K4" i="6"/>
  <c r="K3" i="6"/>
  <c r="C3" i="7" l="1"/>
  <c r="B3" i="7" l="1"/>
  <c r="B2" i="7"/>
  <c r="C2" i="7"/>
  <c r="A2" i="7"/>
</calcChain>
</file>

<file path=xl/sharedStrings.xml><?xml version="1.0" encoding="utf-8"?>
<sst xmlns="http://schemas.openxmlformats.org/spreadsheetml/2006/main" count="65" uniqueCount="40">
  <si>
    <t>DATE</t>
  </si>
  <si>
    <t>Fournisseur</t>
  </si>
  <si>
    <t>Heure de livraison
prévue</t>
  </si>
  <si>
    <t>Heure d'arrivée réelle</t>
  </si>
  <si>
    <t>Heure de départ</t>
  </si>
  <si>
    <t>Transporteur</t>
  </si>
  <si>
    <t>Fournisseurs</t>
  </si>
  <si>
    <t>Transporteurs</t>
  </si>
  <si>
    <t>Heures</t>
  </si>
  <si>
    <t>Minutes</t>
  </si>
  <si>
    <t>F1</t>
  </si>
  <si>
    <t>F2</t>
  </si>
  <si>
    <t>F3</t>
  </si>
  <si>
    <t>F4</t>
  </si>
  <si>
    <t>F5</t>
  </si>
  <si>
    <t>T1</t>
  </si>
  <si>
    <t>T2</t>
  </si>
  <si>
    <t>T3</t>
  </si>
  <si>
    <t>T4</t>
  </si>
  <si>
    <t>T5</t>
  </si>
  <si>
    <t>Palettes</t>
  </si>
  <si>
    <t>OK</t>
  </si>
  <si>
    <t>AVANCE</t>
  </si>
  <si>
    <t>RETARD</t>
  </si>
  <si>
    <t>Volume Container</t>
  </si>
  <si>
    <t>Nb palettes/colis Container</t>
  </si>
  <si>
    <t>Taux remplissage Camion</t>
  </si>
  <si>
    <t>Nb palettes/colis Camion</t>
  </si>
  <si>
    <t>% CAMION</t>
  </si>
  <si>
    <t>NB PAL CAMION</t>
  </si>
  <si>
    <t>NB PAL CONT</t>
  </si>
  <si>
    <t>CONT 20'</t>
  </si>
  <si>
    <t>CONT 40'</t>
  </si>
  <si>
    <t>Volumes CONT</t>
  </si>
  <si>
    <t>Volumes CAMION</t>
  </si>
  <si>
    <t>20'</t>
  </si>
  <si>
    <t>40'</t>
  </si>
  <si>
    <t>date</t>
  </si>
  <si>
    <t>Ecart</t>
  </si>
  <si>
    <t>Constat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</si>
</sst>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F400]h:mm:ss\ AM/PM"/>
    <numFmt numFmtId="166" formatCode="h:mm;@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22"/>
      <name val="Arial"/>
      <family val="2"/>
    </font>
    <font>
      <sz val="10"/>
      <color theme="3"/>
      <name val="Arial"/>
      <family val="2"/>
    </font>
    <font>
      <sz val="14"/>
      <color theme="3"/>
      <name val="Arial"/>
      <family val="2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4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theme="0"/>
      </top>
      <bottom/>
      <diagonal/>
    </border>
    <border>
      <left style="thin">
        <color indexed="64"/>
      </left>
      <right/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 style="medium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9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1" fillId="0" borderId="0" xfId="1"/>
    <xf numFmtId="0" fontId="2" fillId="2" borderId="1" xfId="1" applyFont="1" applyFill="1" applyBorder="1" applyAlignment="1">
      <alignment horizontal="center" vertical="center" wrapText="1"/>
    </xf>
    <xf numFmtId="0" fontId="1" fillId="0" borderId="0" xfId="1" applyFont="1"/>
    <xf numFmtId="0" fontId="1" fillId="0" borderId="0" xfId="1" applyNumberFormat="1"/>
    <xf numFmtId="0" fontId="2" fillId="2" borderId="1" xfId="1" applyFont="1" applyFill="1" applyBorder="1" applyAlignment="1">
      <alignment horizontal="center" vertical="center"/>
    </xf>
    <xf numFmtId="165" fontId="1" fillId="0" borderId="0" xfId="1" applyNumberFormat="1" applyAlignment="1">
      <alignment vertical="center"/>
    </xf>
    <xf numFmtId="166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0" fontId="2" fillId="0" borderId="0" xfId="1" applyFont="1"/>
    <xf numFmtId="0" fontId="1" fillId="0" borderId="0" xfId="1" applyAlignment="1">
      <alignment horizontal="center"/>
    </xf>
    <xf numFmtId="166" fontId="4" fillId="0" borderId="1" xfId="1" applyNumberFormat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2" fontId="5" fillId="0" borderId="1" xfId="1" applyNumberFormat="1" applyFont="1" applyFill="1" applyBorder="1" applyAlignment="1">
      <alignment horizontal="center" vertical="center"/>
    </xf>
    <xf numFmtId="2" fontId="4" fillId="0" borderId="1" xfId="1" applyNumberFormat="1" applyFont="1" applyFill="1" applyBorder="1" applyAlignment="1">
      <alignment horizontal="center" vertical="center"/>
    </xf>
    <xf numFmtId="0" fontId="1" fillId="0" borderId="0" xfId="1" applyAlignment="1">
      <alignment horizontal="right" vertical="center"/>
    </xf>
    <xf numFmtId="9" fontId="1" fillId="0" borderId="0" xfId="1" applyNumberFormat="1" applyAlignment="1">
      <alignment horizontal="right" vertical="center"/>
    </xf>
    <xf numFmtId="0" fontId="1" fillId="0" borderId="0" xfId="1" applyFill="1" applyAlignment="1">
      <alignment horizontal="center" vertical="center"/>
    </xf>
    <xf numFmtId="0" fontId="0" fillId="3" borderId="7" xfId="0" applyFill="1" applyBorder="1"/>
    <xf numFmtId="0" fontId="1" fillId="0" borderId="3" xfId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1" fillId="0" borderId="7" xfId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2" fontId="0" fillId="0" borderId="0" xfId="0" applyNumberFormat="1"/>
    <xf numFmtId="0" fontId="1" fillId="5" borderId="2" xfId="1" applyFill="1" applyBorder="1" applyAlignment="1">
      <alignment horizontal="center" vertical="center"/>
    </xf>
    <xf numFmtId="0" fontId="2" fillId="5" borderId="5" xfId="1" applyFont="1" applyFill="1" applyBorder="1" applyAlignment="1">
      <alignment horizontal="center" vertical="center"/>
    </xf>
    <xf numFmtId="0" fontId="1" fillId="6" borderId="4" xfId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165" fontId="0" fillId="6" borderId="9" xfId="0" applyNumberFormat="1" applyFill="1" applyBorder="1"/>
    <xf numFmtId="0" fontId="1" fillId="4" borderId="3" xfId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165" fontId="0" fillId="4" borderId="8" xfId="0" applyNumberFormat="1" applyFill="1" applyBorder="1"/>
    <xf numFmtId="0" fontId="4" fillId="0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 applyAlignment="1">
      <alignment vertical="top"/>
    </xf>
    <xf numFmtId="0" fontId="6" fillId="0" borderId="12" xfId="0" applyFont="1" applyFill="1" applyBorder="1" applyAlignment="1">
      <alignment vertical="top"/>
    </xf>
    <xf numFmtId="0" fontId="7" fillId="0" borderId="10" xfId="1" applyNumberFormat="1" applyFont="1" applyFill="1" applyBorder="1" applyAlignment="1">
      <alignment horizontal="center" vertical="top"/>
    </xf>
    <xf numFmtId="0" fontId="7" fillId="0" borderId="10" xfId="1" applyNumberFormat="1" applyFont="1" applyFill="1" applyBorder="1" applyAlignment="1">
      <alignment horizontal="center" vertical="top" wrapText="1"/>
    </xf>
    <xf numFmtId="0" fontId="7" fillId="0" borderId="13" xfId="1" applyNumberFormat="1" applyFont="1" applyFill="1" applyBorder="1" applyAlignment="1">
      <alignment horizontal="center" vertical="top" wrapText="1"/>
    </xf>
    <xf numFmtId="0" fontId="7" fillId="0" borderId="14" xfId="1" applyNumberFormat="1" applyFont="1" applyFill="1" applyBorder="1" applyAlignment="1">
      <alignment horizontal="center" vertical="top" wrapText="1"/>
    </xf>
    <xf numFmtId="14" fontId="0" fillId="0" borderId="0" xfId="0" applyNumberFormat="1" applyFont="1" applyFill="1"/>
    <xf numFmtId="0" fontId="8" fillId="0" borderId="15" xfId="1" applyNumberFormat="1" applyFont="1" applyFill="1" applyBorder="1" applyAlignment="1">
      <alignment horizontal="center" vertical="center"/>
    </xf>
    <xf numFmtId="166" fontId="8" fillId="0" borderId="15" xfId="1" applyNumberFormat="1" applyFont="1" applyFill="1" applyBorder="1" applyAlignment="1">
      <alignment horizontal="center" vertical="center"/>
    </xf>
    <xf numFmtId="2" fontId="9" fillId="0" borderId="15" xfId="1" applyNumberFormat="1" applyFont="1" applyFill="1" applyBorder="1" applyAlignment="1">
      <alignment horizontal="center" vertical="center"/>
    </xf>
    <xf numFmtId="0" fontId="9" fillId="0" borderId="15" xfId="1" applyNumberFormat="1" applyFont="1" applyFill="1" applyBorder="1" applyAlignment="1">
      <alignment horizontal="center" vertical="center"/>
    </xf>
    <xf numFmtId="166" fontId="8" fillId="0" borderId="11" xfId="1" applyNumberFormat="1" applyFont="1" applyFill="1" applyBorder="1" applyAlignment="1">
      <alignment horizontal="center" vertical="center"/>
    </xf>
    <xf numFmtId="0" fontId="8" fillId="0" borderId="0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L2" totalsRowShown="0" headerRowDxfId="13" dataDxfId="2" headerRowCellStyle="Normal 2" dataCellStyle="Normal 2">
  <autoFilter ref="A1:L2"/>
  <tableColumns count="12">
    <tableColumn id="1" name="date" dataDxfId="0"/>
    <tableColumn id="2" name="Fournisseur" dataDxfId="1" dataCellStyle="Normal 2"/>
    <tableColumn id="3" name="Heure de livraison_x000a_prévue" dataDxfId="12" dataCellStyle="Normal 2"/>
    <tableColumn id="4" name="Heure d'arrivée réelle" dataDxfId="11" dataCellStyle="Normal 2"/>
    <tableColumn id="5" name="Heure de départ" dataDxfId="10" dataCellStyle="Normal 2"/>
    <tableColumn id="6" name="Transporteur" dataDxfId="9" dataCellStyle="Normal 2"/>
    <tableColumn id="7" name="Volume Container" dataDxfId="8" dataCellStyle="Normal 2"/>
    <tableColumn id="8" name="Nb palettes/colis Container" dataDxfId="7" dataCellStyle="Normal 2"/>
    <tableColumn id="9" name="Taux remplissage Camion" dataDxfId="6" dataCellStyle="Normal 2"/>
    <tableColumn id="10" name="Nb palettes/colis Camion" dataDxfId="5" dataCellStyle="Normal 2"/>
    <tableColumn id="11" name="Ecart" dataDxfId="4" dataCellStyle="Normal 2">
      <calculatedColumnFormula>IF(D2="","",IF(C2&gt;D2,C2-D2,D2-C2))</calculatedColumnFormula>
    </tableColumn>
    <tableColumn id="12" name="Constat" dataDxfId="3" dataCellStyle="Normal 2">
      <calculatedColumnFormula>IF(D2="","",IF((C2-(0.25))&lt;D2&lt;(C2+(0.25)),"OK",IF(D2&lt;C2,"AVANCE","RETARD")))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L2"/>
  <sheetViews>
    <sheetView tabSelected="1" workbookViewId="0">
      <selection activeCell="C5" sqref="C5"/>
    </sheetView>
  </sheetViews>
  <sheetFormatPr baseColWidth="10" defaultRowHeight="15" x14ac:dyDescent="0.25"/>
  <cols>
    <col min="1" max="1" width="11.5703125" style="45" customWidth="1"/>
    <col min="2" max="2" width="13.7109375" style="45" customWidth="1"/>
    <col min="3" max="3" width="11.7109375" style="45" customWidth="1"/>
    <col min="4" max="4" width="14" style="45" customWidth="1"/>
    <col min="5" max="5" width="9.5703125" style="45" customWidth="1"/>
    <col min="6" max="6" width="10.28515625" style="45" customWidth="1"/>
    <col min="7" max="7" width="13.5703125" style="45" customWidth="1"/>
    <col min="8" max="8" width="16.140625" style="45" customWidth="1"/>
    <col min="9" max="9" width="15.140625" style="45" customWidth="1"/>
    <col min="10" max="10" width="17.85546875" style="45" customWidth="1"/>
    <col min="11" max="12" width="12.7109375" style="45" customWidth="1"/>
    <col min="13" max="16384" width="11.42578125" style="45"/>
  </cols>
  <sheetData>
    <row r="1" spans="1:12" s="46" customFormat="1" ht="51" x14ac:dyDescent="0.25">
      <c r="A1" s="47" t="s">
        <v>37</v>
      </c>
      <c r="B1" s="48" t="s">
        <v>1</v>
      </c>
      <c r="C1" s="49" t="s">
        <v>2</v>
      </c>
      <c r="D1" s="49" t="s">
        <v>3</v>
      </c>
      <c r="E1" s="49" t="s">
        <v>4</v>
      </c>
      <c r="F1" s="48" t="s">
        <v>5</v>
      </c>
      <c r="G1" s="49" t="s">
        <v>24</v>
      </c>
      <c r="H1" s="49" t="s">
        <v>25</v>
      </c>
      <c r="I1" s="49" t="s">
        <v>26</v>
      </c>
      <c r="J1" s="49" t="s">
        <v>27</v>
      </c>
      <c r="K1" s="50" t="s">
        <v>38</v>
      </c>
      <c r="L1" s="51" t="s">
        <v>39</v>
      </c>
    </row>
    <row r="2" spans="1:12" ht="18" x14ac:dyDescent="0.25">
      <c r="A2" s="52">
        <v>42282</v>
      </c>
      <c r="B2" s="53" t="s">
        <v>11</v>
      </c>
      <c r="C2" s="54">
        <v>0.25</v>
      </c>
      <c r="D2" s="54">
        <v>0.20833333333333334</v>
      </c>
      <c r="E2" s="54">
        <v>0.23958333333333334</v>
      </c>
      <c r="F2" s="53" t="s">
        <v>15</v>
      </c>
      <c r="G2" s="53" t="s">
        <v>35</v>
      </c>
      <c r="H2" s="55">
        <v>15</v>
      </c>
      <c r="I2" s="55"/>
      <c r="J2" s="56"/>
      <c r="K2" s="57">
        <f>IF(D2="","",IF(C2&gt;D2,C2-D2,D2-C2))</f>
        <v>4.1666666666666657E-2</v>
      </c>
      <c r="L2" s="58" t="str">
        <f>IF(D2="","",IF((C2-(0.25))&lt;D2&lt;(C2+(0.25)),"OK",IF(D2&lt;C2,"AVANCE","RETARD")))</f>
        <v>AVANCE</v>
      </c>
    </row>
  </sheetData>
  <dataValidations count="4">
    <dataValidation type="list" allowBlank="1" showInputMessage="1" showErrorMessage="1" sqref="I2">
      <formula1>VCamions</formula1>
    </dataValidation>
    <dataValidation type="list" allowBlank="1" showInputMessage="1" showErrorMessage="1" sqref="G2">
      <formula1>VContainers</formula1>
    </dataValidation>
    <dataValidation type="list" allowBlank="1" showInputMessage="1" showErrorMessage="1" sqref="F2">
      <formula1>Transporteurs</formula1>
    </dataValidation>
    <dataValidation type="list" allowBlank="1" showInputMessage="1" showErrorMessage="1" sqref="B2">
      <formula1>Fournisseurs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workbookViewId="0">
      <selection activeCell="F2" sqref="F2:F11"/>
    </sheetView>
  </sheetViews>
  <sheetFormatPr baseColWidth="10" defaultRowHeight="12.75" x14ac:dyDescent="0.2"/>
  <cols>
    <col min="1" max="1" width="25.7109375" style="2" bestFit="1" customWidth="1"/>
    <col min="2" max="2" width="12.28515625" style="2" bestFit="1" customWidth="1"/>
    <col min="3" max="4" width="11.42578125" style="2"/>
    <col min="5" max="5" width="13.85546875" style="2" bestFit="1" customWidth="1"/>
    <col min="6" max="6" width="16.28515625" style="2" bestFit="1" customWidth="1"/>
    <col min="7" max="257" width="11.42578125" style="2"/>
    <col min="258" max="258" width="25.7109375" style="2" bestFit="1" customWidth="1"/>
    <col min="259" max="259" width="12.28515625" style="2" bestFit="1" customWidth="1"/>
    <col min="260" max="513" width="11.42578125" style="2"/>
    <col min="514" max="514" width="25.7109375" style="2" bestFit="1" customWidth="1"/>
    <col min="515" max="515" width="12.28515625" style="2" bestFit="1" customWidth="1"/>
    <col min="516" max="769" width="11.42578125" style="2"/>
    <col min="770" max="770" width="25.7109375" style="2" bestFit="1" customWidth="1"/>
    <col min="771" max="771" width="12.28515625" style="2" bestFit="1" customWidth="1"/>
    <col min="772" max="1025" width="11.42578125" style="2"/>
    <col min="1026" max="1026" width="25.7109375" style="2" bestFit="1" customWidth="1"/>
    <col min="1027" max="1027" width="12.28515625" style="2" bestFit="1" customWidth="1"/>
    <col min="1028" max="1281" width="11.42578125" style="2"/>
    <col min="1282" max="1282" width="25.7109375" style="2" bestFit="1" customWidth="1"/>
    <col min="1283" max="1283" width="12.28515625" style="2" bestFit="1" customWidth="1"/>
    <col min="1284" max="1537" width="11.42578125" style="2"/>
    <col min="1538" max="1538" width="25.7109375" style="2" bestFit="1" customWidth="1"/>
    <col min="1539" max="1539" width="12.28515625" style="2" bestFit="1" customWidth="1"/>
    <col min="1540" max="1793" width="11.42578125" style="2"/>
    <col min="1794" max="1794" width="25.7109375" style="2" bestFit="1" customWidth="1"/>
    <col min="1795" max="1795" width="12.28515625" style="2" bestFit="1" customWidth="1"/>
    <col min="1796" max="2049" width="11.42578125" style="2"/>
    <col min="2050" max="2050" width="25.7109375" style="2" bestFit="1" customWidth="1"/>
    <col min="2051" max="2051" width="12.28515625" style="2" bestFit="1" customWidth="1"/>
    <col min="2052" max="2305" width="11.42578125" style="2"/>
    <col min="2306" max="2306" width="25.7109375" style="2" bestFit="1" customWidth="1"/>
    <col min="2307" max="2307" width="12.28515625" style="2" bestFit="1" customWidth="1"/>
    <col min="2308" max="2561" width="11.42578125" style="2"/>
    <col min="2562" max="2562" width="25.7109375" style="2" bestFit="1" customWidth="1"/>
    <col min="2563" max="2563" width="12.28515625" style="2" bestFit="1" customWidth="1"/>
    <col min="2564" max="2817" width="11.42578125" style="2"/>
    <col min="2818" max="2818" width="25.7109375" style="2" bestFit="1" customWidth="1"/>
    <col min="2819" max="2819" width="12.28515625" style="2" bestFit="1" customWidth="1"/>
    <col min="2820" max="3073" width="11.42578125" style="2"/>
    <col min="3074" max="3074" width="25.7109375" style="2" bestFit="1" customWidth="1"/>
    <col min="3075" max="3075" width="12.28515625" style="2" bestFit="1" customWidth="1"/>
    <col min="3076" max="3329" width="11.42578125" style="2"/>
    <col min="3330" max="3330" width="25.7109375" style="2" bestFit="1" customWidth="1"/>
    <col min="3331" max="3331" width="12.28515625" style="2" bestFit="1" customWidth="1"/>
    <col min="3332" max="3585" width="11.42578125" style="2"/>
    <col min="3586" max="3586" width="25.7109375" style="2" bestFit="1" customWidth="1"/>
    <col min="3587" max="3587" width="12.28515625" style="2" bestFit="1" customWidth="1"/>
    <col min="3588" max="3841" width="11.42578125" style="2"/>
    <col min="3842" max="3842" width="25.7109375" style="2" bestFit="1" customWidth="1"/>
    <col min="3843" max="3843" width="12.28515625" style="2" bestFit="1" customWidth="1"/>
    <col min="3844" max="4097" width="11.42578125" style="2"/>
    <col min="4098" max="4098" width="25.7109375" style="2" bestFit="1" customWidth="1"/>
    <col min="4099" max="4099" width="12.28515625" style="2" bestFit="1" customWidth="1"/>
    <col min="4100" max="4353" width="11.42578125" style="2"/>
    <col min="4354" max="4354" width="25.7109375" style="2" bestFit="1" customWidth="1"/>
    <col min="4355" max="4355" width="12.28515625" style="2" bestFit="1" customWidth="1"/>
    <col min="4356" max="4609" width="11.42578125" style="2"/>
    <col min="4610" max="4610" width="25.7109375" style="2" bestFit="1" customWidth="1"/>
    <col min="4611" max="4611" width="12.28515625" style="2" bestFit="1" customWidth="1"/>
    <col min="4612" max="4865" width="11.42578125" style="2"/>
    <col min="4866" max="4866" width="25.7109375" style="2" bestFit="1" customWidth="1"/>
    <col min="4867" max="4867" width="12.28515625" style="2" bestFit="1" customWidth="1"/>
    <col min="4868" max="5121" width="11.42578125" style="2"/>
    <col min="5122" max="5122" width="25.7109375" style="2" bestFit="1" customWidth="1"/>
    <col min="5123" max="5123" width="12.28515625" style="2" bestFit="1" customWidth="1"/>
    <col min="5124" max="5377" width="11.42578125" style="2"/>
    <col min="5378" max="5378" width="25.7109375" style="2" bestFit="1" customWidth="1"/>
    <col min="5379" max="5379" width="12.28515625" style="2" bestFit="1" customWidth="1"/>
    <col min="5380" max="5633" width="11.42578125" style="2"/>
    <col min="5634" max="5634" width="25.7109375" style="2" bestFit="1" customWidth="1"/>
    <col min="5635" max="5635" width="12.28515625" style="2" bestFit="1" customWidth="1"/>
    <col min="5636" max="5889" width="11.42578125" style="2"/>
    <col min="5890" max="5890" width="25.7109375" style="2" bestFit="1" customWidth="1"/>
    <col min="5891" max="5891" width="12.28515625" style="2" bestFit="1" customWidth="1"/>
    <col min="5892" max="6145" width="11.42578125" style="2"/>
    <col min="6146" max="6146" width="25.7109375" style="2" bestFit="1" customWidth="1"/>
    <col min="6147" max="6147" width="12.28515625" style="2" bestFit="1" customWidth="1"/>
    <col min="6148" max="6401" width="11.42578125" style="2"/>
    <col min="6402" max="6402" width="25.7109375" style="2" bestFit="1" customWidth="1"/>
    <col min="6403" max="6403" width="12.28515625" style="2" bestFit="1" customWidth="1"/>
    <col min="6404" max="6657" width="11.42578125" style="2"/>
    <col min="6658" max="6658" width="25.7109375" style="2" bestFit="1" customWidth="1"/>
    <col min="6659" max="6659" width="12.28515625" style="2" bestFit="1" customWidth="1"/>
    <col min="6660" max="6913" width="11.42578125" style="2"/>
    <col min="6914" max="6914" width="25.7109375" style="2" bestFit="1" customWidth="1"/>
    <col min="6915" max="6915" width="12.28515625" style="2" bestFit="1" customWidth="1"/>
    <col min="6916" max="7169" width="11.42578125" style="2"/>
    <col min="7170" max="7170" width="25.7109375" style="2" bestFit="1" customWidth="1"/>
    <col min="7171" max="7171" width="12.28515625" style="2" bestFit="1" customWidth="1"/>
    <col min="7172" max="7425" width="11.42578125" style="2"/>
    <col min="7426" max="7426" width="25.7109375" style="2" bestFit="1" customWidth="1"/>
    <col min="7427" max="7427" width="12.28515625" style="2" bestFit="1" customWidth="1"/>
    <col min="7428" max="7681" width="11.42578125" style="2"/>
    <col min="7682" max="7682" width="25.7109375" style="2" bestFit="1" customWidth="1"/>
    <col min="7683" max="7683" width="12.28515625" style="2" bestFit="1" customWidth="1"/>
    <col min="7684" max="7937" width="11.42578125" style="2"/>
    <col min="7938" max="7938" width="25.7109375" style="2" bestFit="1" customWidth="1"/>
    <col min="7939" max="7939" width="12.28515625" style="2" bestFit="1" customWidth="1"/>
    <col min="7940" max="8193" width="11.42578125" style="2"/>
    <col min="8194" max="8194" width="25.7109375" style="2" bestFit="1" customWidth="1"/>
    <col min="8195" max="8195" width="12.28515625" style="2" bestFit="1" customWidth="1"/>
    <col min="8196" max="8449" width="11.42578125" style="2"/>
    <col min="8450" max="8450" width="25.7109375" style="2" bestFit="1" customWidth="1"/>
    <col min="8451" max="8451" width="12.28515625" style="2" bestFit="1" customWidth="1"/>
    <col min="8452" max="8705" width="11.42578125" style="2"/>
    <col min="8706" max="8706" width="25.7109375" style="2" bestFit="1" customWidth="1"/>
    <col min="8707" max="8707" width="12.28515625" style="2" bestFit="1" customWidth="1"/>
    <col min="8708" max="8961" width="11.42578125" style="2"/>
    <col min="8962" max="8962" width="25.7109375" style="2" bestFit="1" customWidth="1"/>
    <col min="8963" max="8963" width="12.28515625" style="2" bestFit="1" customWidth="1"/>
    <col min="8964" max="9217" width="11.42578125" style="2"/>
    <col min="9218" max="9218" width="25.7109375" style="2" bestFit="1" customWidth="1"/>
    <col min="9219" max="9219" width="12.28515625" style="2" bestFit="1" customWidth="1"/>
    <col min="9220" max="9473" width="11.42578125" style="2"/>
    <col min="9474" max="9474" width="25.7109375" style="2" bestFit="1" customWidth="1"/>
    <col min="9475" max="9475" width="12.28515625" style="2" bestFit="1" customWidth="1"/>
    <col min="9476" max="9729" width="11.42578125" style="2"/>
    <col min="9730" max="9730" width="25.7109375" style="2" bestFit="1" customWidth="1"/>
    <col min="9731" max="9731" width="12.28515625" style="2" bestFit="1" customWidth="1"/>
    <col min="9732" max="9985" width="11.42578125" style="2"/>
    <col min="9986" max="9986" width="25.7109375" style="2" bestFit="1" customWidth="1"/>
    <col min="9987" max="9987" width="12.28515625" style="2" bestFit="1" customWidth="1"/>
    <col min="9988" max="10241" width="11.42578125" style="2"/>
    <col min="10242" max="10242" width="25.7109375" style="2" bestFit="1" customWidth="1"/>
    <col min="10243" max="10243" width="12.28515625" style="2" bestFit="1" customWidth="1"/>
    <col min="10244" max="10497" width="11.42578125" style="2"/>
    <col min="10498" max="10498" width="25.7109375" style="2" bestFit="1" customWidth="1"/>
    <col min="10499" max="10499" width="12.28515625" style="2" bestFit="1" customWidth="1"/>
    <col min="10500" max="10753" width="11.42578125" style="2"/>
    <col min="10754" max="10754" width="25.7109375" style="2" bestFit="1" customWidth="1"/>
    <col min="10755" max="10755" width="12.28515625" style="2" bestFit="1" customWidth="1"/>
    <col min="10756" max="11009" width="11.42578125" style="2"/>
    <col min="11010" max="11010" width="25.7109375" style="2" bestFit="1" customWidth="1"/>
    <col min="11011" max="11011" width="12.28515625" style="2" bestFit="1" customWidth="1"/>
    <col min="11012" max="11265" width="11.42578125" style="2"/>
    <col min="11266" max="11266" width="25.7109375" style="2" bestFit="1" customWidth="1"/>
    <col min="11267" max="11267" width="12.28515625" style="2" bestFit="1" customWidth="1"/>
    <col min="11268" max="11521" width="11.42578125" style="2"/>
    <col min="11522" max="11522" width="25.7109375" style="2" bestFit="1" customWidth="1"/>
    <col min="11523" max="11523" width="12.28515625" style="2" bestFit="1" customWidth="1"/>
    <col min="11524" max="11777" width="11.42578125" style="2"/>
    <col min="11778" max="11778" width="25.7109375" style="2" bestFit="1" customWidth="1"/>
    <col min="11779" max="11779" width="12.28515625" style="2" bestFit="1" customWidth="1"/>
    <col min="11780" max="12033" width="11.42578125" style="2"/>
    <col min="12034" max="12034" width="25.7109375" style="2" bestFit="1" customWidth="1"/>
    <col min="12035" max="12035" width="12.28515625" style="2" bestFit="1" customWidth="1"/>
    <col min="12036" max="12289" width="11.42578125" style="2"/>
    <col min="12290" max="12290" width="25.7109375" style="2" bestFit="1" customWidth="1"/>
    <col min="12291" max="12291" width="12.28515625" style="2" bestFit="1" customWidth="1"/>
    <col min="12292" max="12545" width="11.42578125" style="2"/>
    <col min="12546" max="12546" width="25.7109375" style="2" bestFit="1" customWidth="1"/>
    <col min="12547" max="12547" width="12.28515625" style="2" bestFit="1" customWidth="1"/>
    <col min="12548" max="12801" width="11.42578125" style="2"/>
    <col min="12802" max="12802" width="25.7109375" style="2" bestFit="1" customWidth="1"/>
    <col min="12803" max="12803" width="12.28515625" style="2" bestFit="1" customWidth="1"/>
    <col min="12804" max="13057" width="11.42578125" style="2"/>
    <col min="13058" max="13058" width="25.7109375" style="2" bestFit="1" customWidth="1"/>
    <col min="13059" max="13059" width="12.28515625" style="2" bestFit="1" customWidth="1"/>
    <col min="13060" max="13313" width="11.42578125" style="2"/>
    <col min="13314" max="13314" width="25.7109375" style="2" bestFit="1" customWidth="1"/>
    <col min="13315" max="13315" width="12.28515625" style="2" bestFit="1" customWidth="1"/>
    <col min="13316" max="13569" width="11.42578125" style="2"/>
    <col min="13570" max="13570" width="25.7109375" style="2" bestFit="1" customWidth="1"/>
    <col min="13571" max="13571" width="12.28515625" style="2" bestFit="1" customWidth="1"/>
    <col min="13572" max="13825" width="11.42578125" style="2"/>
    <col min="13826" max="13826" width="25.7109375" style="2" bestFit="1" customWidth="1"/>
    <col min="13827" max="13827" width="12.28515625" style="2" bestFit="1" customWidth="1"/>
    <col min="13828" max="14081" width="11.42578125" style="2"/>
    <col min="14082" max="14082" width="25.7109375" style="2" bestFit="1" customWidth="1"/>
    <col min="14083" max="14083" width="12.28515625" style="2" bestFit="1" customWidth="1"/>
    <col min="14084" max="14337" width="11.42578125" style="2"/>
    <col min="14338" max="14338" width="25.7109375" style="2" bestFit="1" customWidth="1"/>
    <col min="14339" max="14339" width="12.28515625" style="2" bestFit="1" customWidth="1"/>
    <col min="14340" max="14593" width="11.42578125" style="2"/>
    <col min="14594" max="14594" width="25.7109375" style="2" bestFit="1" customWidth="1"/>
    <col min="14595" max="14595" width="12.28515625" style="2" bestFit="1" customWidth="1"/>
    <col min="14596" max="14849" width="11.42578125" style="2"/>
    <col min="14850" max="14850" width="25.7109375" style="2" bestFit="1" customWidth="1"/>
    <col min="14851" max="14851" width="12.28515625" style="2" bestFit="1" customWidth="1"/>
    <col min="14852" max="15105" width="11.42578125" style="2"/>
    <col min="15106" max="15106" width="25.7109375" style="2" bestFit="1" customWidth="1"/>
    <col min="15107" max="15107" width="12.28515625" style="2" bestFit="1" customWidth="1"/>
    <col min="15108" max="15361" width="11.42578125" style="2"/>
    <col min="15362" max="15362" width="25.7109375" style="2" bestFit="1" customWidth="1"/>
    <col min="15363" max="15363" width="12.28515625" style="2" bestFit="1" customWidth="1"/>
    <col min="15364" max="15617" width="11.42578125" style="2"/>
    <col min="15618" max="15618" width="25.7109375" style="2" bestFit="1" customWidth="1"/>
    <col min="15619" max="15619" width="12.28515625" style="2" bestFit="1" customWidth="1"/>
    <col min="15620" max="15873" width="11.42578125" style="2"/>
    <col min="15874" max="15874" width="25.7109375" style="2" bestFit="1" customWidth="1"/>
    <col min="15875" max="15875" width="12.28515625" style="2" bestFit="1" customWidth="1"/>
    <col min="15876" max="16129" width="11.42578125" style="2"/>
    <col min="16130" max="16130" width="25.7109375" style="2" bestFit="1" customWidth="1"/>
    <col min="16131" max="16131" width="12.28515625" style="2" bestFit="1" customWidth="1"/>
    <col min="16132" max="16384" width="11.42578125" style="2"/>
  </cols>
  <sheetData>
    <row r="1" spans="1:7" x14ac:dyDescent="0.2">
      <c r="A1" s="2" t="s">
        <v>6</v>
      </c>
      <c r="B1" s="2" t="s">
        <v>7</v>
      </c>
      <c r="C1" s="4" t="s">
        <v>8</v>
      </c>
      <c r="D1" s="4" t="s">
        <v>9</v>
      </c>
      <c r="E1" s="2" t="s">
        <v>33</v>
      </c>
      <c r="F1" s="2" t="s">
        <v>34</v>
      </c>
      <c r="G1" s="2" t="s">
        <v>20</v>
      </c>
    </row>
    <row r="2" spans="1:7" x14ac:dyDescent="0.2">
      <c r="A2" s="2" t="s">
        <v>10</v>
      </c>
      <c r="B2" s="2" t="s">
        <v>15</v>
      </c>
      <c r="C2" s="2">
        <v>1</v>
      </c>
      <c r="D2" s="2">
        <v>0</v>
      </c>
      <c r="E2" s="19" t="s">
        <v>35</v>
      </c>
      <c r="F2" s="20">
        <v>0.1</v>
      </c>
      <c r="G2" s="2">
        <v>1</v>
      </c>
    </row>
    <row r="3" spans="1:7" x14ac:dyDescent="0.2">
      <c r="A3" s="2" t="s">
        <v>11</v>
      </c>
      <c r="B3" s="2" t="s">
        <v>16</v>
      </c>
      <c r="C3" s="2">
        <v>2</v>
      </c>
      <c r="D3" s="5">
        <v>1</v>
      </c>
      <c r="E3" s="19" t="s">
        <v>36</v>
      </c>
      <c r="F3" s="20">
        <v>0.2</v>
      </c>
      <c r="G3" s="2">
        <v>2</v>
      </c>
    </row>
    <row r="4" spans="1:7" x14ac:dyDescent="0.2">
      <c r="A4" s="2" t="s">
        <v>12</v>
      </c>
      <c r="B4" s="2" t="s">
        <v>17</v>
      </c>
      <c r="C4" s="2">
        <v>3</v>
      </c>
      <c r="D4" s="2">
        <v>2</v>
      </c>
      <c r="F4" s="20">
        <v>0.3</v>
      </c>
      <c r="G4" s="2">
        <v>3</v>
      </c>
    </row>
    <row r="5" spans="1:7" x14ac:dyDescent="0.2">
      <c r="A5" s="2" t="s">
        <v>13</v>
      </c>
      <c r="B5" s="2" t="s">
        <v>18</v>
      </c>
      <c r="C5" s="2">
        <v>4</v>
      </c>
      <c r="D5" s="5">
        <v>3</v>
      </c>
      <c r="F5" s="20">
        <v>0.4</v>
      </c>
      <c r="G5" s="2">
        <v>4</v>
      </c>
    </row>
    <row r="6" spans="1:7" x14ac:dyDescent="0.2">
      <c r="A6" s="2" t="s">
        <v>14</v>
      </c>
      <c r="B6" s="2" t="s">
        <v>19</v>
      </c>
      <c r="C6" s="2">
        <v>5</v>
      </c>
      <c r="D6" s="2">
        <v>4</v>
      </c>
      <c r="F6" s="20">
        <v>0.5</v>
      </c>
      <c r="G6" s="2">
        <v>5</v>
      </c>
    </row>
    <row r="7" spans="1:7" x14ac:dyDescent="0.2">
      <c r="C7" s="2">
        <v>6</v>
      </c>
      <c r="D7" s="5">
        <v>5</v>
      </c>
      <c r="F7" s="20">
        <v>0.6</v>
      </c>
      <c r="G7" s="2">
        <v>6</v>
      </c>
    </row>
    <row r="8" spans="1:7" x14ac:dyDescent="0.2">
      <c r="C8" s="2">
        <v>7</v>
      </c>
      <c r="D8" s="2">
        <v>6</v>
      </c>
      <c r="F8" s="20">
        <v>0.7</v>
      </c>
      <c r="G8" s="2">
        <v>7</v>
      </c>
    </row>
    <row r="9" spans="1:7" x14ac:dyDescent="0.2">
      <c r="C9" s="2">
        <v>8</v>
      </c>
      <c r="D9" s="5">
        <v>7</v>
      </c>
      <c r="F9" s="20">
        <v>0.8</v>
      </c>
      <c r="G9" s="2">
        <v>8</v>
      </c>
    </row>
    <row r="10" spans="1:7" x14ac:dyDescent="0.2">
      <c r="C10" s="2">
        <v>9</v>
      </c>
      <c r="D10" s="2">
        <v>8</v>
      </c>
      <c r="F10" s="20">
        <v>0.9</v>
      </c>
      <c r="G10" s="2">
        <v>9</v>
      </c>
    </row>
    <row r="11" spans="1:7" x14ac:dyDescent="0.2">
      <c r="C11" s="2">
        <v>10</v>
      </c>
      <c r="D11" s="5">
        <v>9</v>
      </c>
      <c r="F11" s="20">
        <v>1</v>
      </c>
      <c r="G11" s="2">
        <v>10</v>
      </c>
    </row>
    <row r="12" spans="1:7" x14ac:dyDescent="0.2">
      <c r="C12" s="2">
        <v>11</v>
      </c>
      <c r="D12" s="2">
        <v>10</v>
      </c>
      <c r="F12" s="20"/>
      <c r="G12" s="2">
        <v>11</v>
      </c>
    </row>
    <row r="13" spans="1:7" x14ac:dyDescent="0.2">
      <c r="C13" s="2">
        <v>12</v>
      </c>
      <c r="D13" s="5">
        <v>11</v>
      </c>
      <c r="F13" s="20"/>
      <c r="G13" s="2">
        <v>12</v>
      </c>
    </row>
    <row r="14" spans="1:7" x14ac:dyDescent="0.2">
      <c r="C14" s="2">
        <v>13</v>
      </c>
      <c r="D14" s="2">
        <v>12</v>
      </c>
      <c r="G14" s="2">
        <v>13</v>
      </c>
    </row>
    <row r="15" spans="1:7" x14ac:dyDescent="0.2">
      <c r="C15" s="2">
        <v>14</v>
      </c>
      <c r="D15" s="5">
        <v>13</v>
      </c>
      <c r="G15" s="2">
        <v>14</v>
      </c>
    </row>
    <row r="16" spans="1:7" x14ac:dyDescent="0.2">
      <c r="C16" s="2">
        <v>15</v>
      </c>
      <c r="D16" s="2">
        <v>14</v>
      </c>
      <c r="G16" s="2">
        <v>15</v>
      </c>
    </row>
    <row r="17" spans="3:7" x14ac:dyDescent="0.2">
      <c r="C17" s="2">
        <v>16</v>
      </c>
      <c r="D17" s="5">
        <v>15</v>
      </c>
      <c r="G17" s="2">
        <v>16</v>
      </c>
    </row>
    <row r="18" spans="3:7" x14ac:dyDescent="0.2">
      <c r="C18" s="2">
        <v>17</v>
      </c>
      <c r="D18" s="2">
        <v>16</v>
      </c>
      <c r="G18" s="2">
        <v>17</v>
      </c>
    </row>
    <row r="19" spans="3:7" x14ac:dyDescent="0.2">
      <c r="C19" s="2">
        <v>18</v>
      </c>
      <c r="D19" s="5">
        <v>17</v>
      </c>
      <c r="G19" s="2">
        <v>18</v>
      </c>
    </row>
    <row r="20" spans="3:7" x14ac:dyDescent="0.2">
      <c r="C20" s="2">
        <v>19</v>
      </c>
      <c r="D20" s="2">
        <v>18</v>
      </c>
      <c r="G20" s="2">
        <v>19</v>
      </c>
    </row>
    <row r="21" spans="3:7" x14ac:dyDescent="0.2">
      <c r="C21" s="2">
        <v>20</v>
      </c>
      <c r="D21" s="5">
        <v>19</v>
      </c>
      <c r="G21" s="2">
        <v>20</v>
      </c>
    </row>
    <row r="22" spans="3:7" x14ac:dyDescent="0.2">
      <c r="C22" s="2">
        <v>21</v>
      </c>
      <c r="D22" s="2">
        <v>20</v>
      </c>
      <c r="G22" s="2">
        <v>21</v>
      </c>
    </row>
    <row r="23" spans="3:7" x14ac:dyDescent="0.2">
      <c r="C23" s="2">
        <v>22</v>
      </c>
      <c r="D23" s="5">
        <v>21</v>
      </c>
      <c r="G23" s="2">
        <v>22</v>
      </c>
    </row>
    <row r="24" spans="3:7" x14ac:dyDescent="0.2">
      <c r="C24" s="2">
        <v>23</v>
      </c>
      <c r="D24" s="2">
        <v>22</v>
      </c>
      <c r="G24" s="2">
        <v>23</v>
      </c>
    </row>
    <row r="25" spans="3:7" x14ac:dyDescent="0.2">
      <c r="C25" s="2">
        <v>24</v>
      </c>
      <c r="D25" s="5">
        <v>23</v>
      </c>
      <c r="G25" s="2">
        <v>24</v>
      </c>
    </row>
    <row r="26" spans="3:7" x14ac:dyDescent="0.2">
      <c r="D26" s="2">
        <v>24</v>
      </c>
      <c r="G26" s="2">
        <v>25</v>
      </c>
    </row>
    <row r="27" spans="3:7" x14ac:dyDescent="0.2">
      <c r="D27" s="5">
        <v>25</v>
      </c>
      <c r="G27" s="2">
        <v>26</v>
      </c>
    </row>
    <row r="28" spans="3:7" x14ac:dyDescent="0.2">
      <c r="D28" s="2">
        <v>26</v>
      </c>
      <c r="G28" s="2">
        <v>27</v>
      </c>
    </row>
    <row r="29" spans="3:7" x14ac:dyDescent="0.2">
      <c r="D29" s="5">
        <v>27</v>
      </c>
      <c r="G29" s="2">
        <v>28</v>
      </c>
    </row>
    <row r="30" spans="3:7" x14ac:dyDescent="0.2">
      <c r="D30" s="2">
        <v>28</v>
      </c>
      <c r="G30" s="2">
        <v>29</v>
      </c>
    </row>
    <row r="31" spans="3:7" x14ac:dyDescent="0.2">
      <c r="D31" s="5">
        <v>29</v>
      </c>
      <c r="G31" s="2">
        <v>30</v>
      </c>
    </row>
    <row r="32" spans="3:7" x14ac:dyDescent="0.2">
      <c r="D32" s="2">
        <v>30</v>
      </c>
      <c r="G32" s="2">
        <v>31</v>
      </c>
    </row>
    <row r="33" spans="4:7" x14ac:dyDescent="0.2">
      <c r="D33" s="5">
        <v>31</v>
      </c>
      <c r="G33" s="2">
        <v>32</v>
      </c>
    </row>
    <row r="34" spans="4:7" x14ac:dyDescent="0.2">
      <c r="D34" s="2">
        <v>32</v>
      </c>
      <c r="G34" s="2">
        <v>33</v>
      </c>
    </row>
    <row r="35" spans="4:7" x14ac:dyDescent="0.2">
      <c r="D35" s="5">
        <v>33</v>
      </c>
      <c r="G35" s="2">
        <v>34</v>
      </c>
    </row>
    <row r="36" spans="4:7" x14ac:dyDescent="0.2">
      <c r="D36" s="2">
        <v>34</v>
      </c>
      <c r="G36" s="2">
        <v>35</v>
      </c>
    </row>
    <row r="37" spans="4:7" x14ac:dyDescent="0.2">
      <c r="D37" s="5">
        <v>35</v>
      </c>
      <c r="G37" s="2">
        <v>36</v>
      </c>
    </row>
    <row r="38" spans="4:7" x14ac:dyDescent="0.2">
      <c r="D38" s="2">
        <v>36</v>
      </c>
      <c r="G38" s="2">
        <v>37</v>
      </c>
    </row>
    <row r="39" spans="4:7" x14ac:dyDescent="0.2">
      <c r="D39" s="5">
        <v>37</v>
      </c>
      <c r="G39" s="2">
        <v>38</v>
      </c>
    </row>
    <row r="40" spans="4:7" x14ac:dyDescent="0.2">
      <c r="D40" s="2">
        <v>38</v>
      </c>
      <c r="G40" s="2">
        <v>39</v>
      </c>
    </row>
    <row r="41" spans="4:7" x14ac:dyDescent="0.2">
      <c r="D41" s="5">
        <v>39</v>
      </c>
      <c r="G41" s="2">
        <v>40</v>
      </c>
    </row>
    <row r="42" spans="4:7" x14ac:dyDescent="0.2">
      <c r="D42" s="2">
        <v>40</v>
      </c>
      <c r="G42" s="2">
        <v>41</v>
      </c>
    </row>
    <row r="43" spans="4:7" x14ac:dyDescent="0.2">
      <c r="D43" s="5">
        <v>41</v>
      </c>
      <c r="G43" s="2">
        <v>42</v>
      </c>
    </row>
    <row r="44" spans="4:7" x14ac:dyDescent="0.2">
      <c r="D44" s="2">
        <v>42</v>
      </c>
      <c r="G44" s="2">
        <v>43</v>
      </c>
    </row>
    <row r="45" spans="4:7" x14ac:dyDescent="0.2">
      <c r="D45" s="5">
        <v>43</v>
      </c>
      <c r="G45" s="2">
        <v>44</v>
      </c>
    </row>
    <row r="46" spans="4:7" x14ac:dyDescent="0.2">
      <c r="D46" s="2">
        <v>44</v>
      </c>
      <c r="G46" s="2">
        <v>45</v>
      </c>
    </row>
    <row r="47" spans="4:7" x14ac:dyDescent="0.2">
      <c r="D47" s="5">
        <v>45</v>
      </c>
      <c r="G47" s="2">
        <v>46</v>
      </c>
    </row>
    <row r="48" spans="4:7" x14ac:dyDescent="0.2">
      <c r="D48" s="2">
        <v>46</v>
      </c>
      <c r="G48" s="2">
        <v>47</v>
      </c>
    </row>
    <row r="49" spans="4:7" x14ac:dyDescent="0.2">
      <c r="D49" s="5">
        <v>47</v>
      </c>
      <c r="G49" s="2">
        <v>48</v>
      </c>
    </row>
    <row r="50" spans="4:7" x14ac:dyDescent="0.2">
      <c r="D50" s="2">
        <v>48</v>
      </c>
      <c r="G50" s="2">
        <v>49</v>
      </c>
    </row>
    <row r="51" spans="4:7" x14ac:dyDescent="0.2">
      <c r="D51" s="5">
        <v>49</v>
      </c>
      <c r="G51" s="2">
        <v>50</v>
      </c>
    </row>
    <row r="52" spans="4:7" x14ac:dyDescent="0.2">
      <c r="D52" s="2">
        <v>50</v>
      </c>
      <c r="G52" s="2">
        <v>51</v>
      </c>
    </row>
    <row r="53" spans="4:7" x14ac:dyDescent="0.2">
      <c r="D53" s="5">
        <v>51</v>
      </c>
      <c r="G53" s="2">
        <v>52</v>
      </c>
    </row>
    <row r="54" spans="4:7" x14ac:dyDescent="0.2">
      <c r="D54" s="2">
        <v>52</v>
      </c>
      <c r="G54" s="2">
        <v>53</v>
      </c>
    </row>
    <row r="55" spans="4:7" x14ac:dyDescent="0.2">
      <c r="D55" s="5">
        <v>53</v>
      </c>
      <c r="G55" s="2">
        <v>54</v>
      </c>
    </row>
    <row r="56" spans="4:7" x14ac:dyDescent="0.2">
      <c r="D56" s="2">
        <v>54</v>
      </c>
      <c r="G56" s="2">
        <v>55</v>
      </c>
    </row>
    <row r="57" spans="4:7" x14ac:dyDescent="0.2">
      <c r="D57" s="5">
        <v>55</v>
      </c>
      <c r="G57" s="2">
        <v>56</v>
      </c>
    </row>
    <row r="58" spans="4:7" x14ac:dyDescent="0.2">
      <c r="D58" s="2">
        <v>56</v>
      </c>
      <c r="G58" s="2">
        <v>57</v>
      </c>
    </row>
    <row r="59" spans="4:7" x14ac:dyDescent="0.2">
      <c r="D59" s="5">
        <v>57</v>
      </c>
      <c r="G59" s="2">
        <v>58</v>
      </c>
    </row>
    <row r="60" spans="4:7" x14ac:dyDescent="0.2">
      <c r="D60" s="2">
        <v>58</v>
      </c>
      <c r="G60" s="2">
        <v>59</v>
      </c>
    </row>
    <row r="61" spans="4:7" x14ac:dyDescent="0.2">
      <c r="D61" s="5">
        <v>59</v>
      </c>
      <c r="G61" s="2">
        <v>60</v>
      </c>
    </row>
    <row r="62" spans="4:7" x14ac:dyDescent="0.2">
      <c r="G62" s="2">
        <v>61</v>
      </c>
    </row>
    <row r="63" spans="4:7" x14ac:dyDescent="0.2">
      <c r="G63" s="2">
        <v>62</v>
      </c>
    </row>
    <row r="64" spans="4:7" x14ac:dyDescent="0.2">
      <c r="G64" s="2">
        <v>63</v>
      </c>
    </row>
    <row r="65" spans="7:7" x14ac:dyDescent="0.2">
      <c r="G65" s="2">
        <v>64</v>
      </c>
    </row>
    <row r="66" spans="7:7" x14ac:dyDescent="0.2">
      <c r="G66" s="2">
        <v>65</v>
      </c>
    </row>
    <row r="67" spans="7:7" x14ac:dyDescent="0.2">
      <c r="G67" s="2">
        <v>66</v>
      </c>
    </row>
    <row r="68" spans="7:7" x14ac:dyDescent="0.2">
      <c r="G68" s="2">
        <v>67</v>
      </c>
    </row>
    <row r="69" spans="7:7" x14ac:dyDescent="0.2">
      <c r="G69" s="2">
        <v>68</v>
      </c>
    </row>
    <row r="70" spans="7:7" x14ac:dyDescent="0.2">
      <c r="G70" s="2">
        <v>69</v>
      </c>
    </row>
    <row r="71" spans="7:7" x14ac:dyDescent="0.2">
      <c r="G71" s="2">
        <v>70</v>
      </c>
    </row>
    <row r="72" spans="7:7" x14ac:dyDescent="0.2">
      <c r="G72" s="2">
        <v>71</v>
      </c>
    </row>
    <row r="73" spans="7:7" x14ac:dyDescent="0.2">
      <c r="G73" s="2">
        <v>72</v>
      </c>
    </row>
    <row r="74" spans="7:7" x14ac:dyDescent="0.2">
      <c r="G74" s="2">
        <v>73</v>
      </c>
    </row>
    <row r="75" spans="7:7" x14ac:dyDescent="0.2">
      <c r="G75" s="2">
        <v>74</v>
      </c>
    </row>
    <row r="76" spans="7:7" x14ac:dyDescent="0.2">
      <c r="G76" s="2">
        <v>75</v>
      </c>
    </row>
    <row r="77" spans="7:7" x14ac:dyDescent="0.2">
      <c r="G77" s="2">
        <v>76</v>
      </c>
    </row>
    <row r="78" spans="7:7" x14ac:dyDescent="0.2">
      <c r="G78" s="2">
        <v>77</v>
      </c>
    </row>
    <row r="79" spans="7:7" x14ac:dyDescent="0.2">
      <c r="G79" s="2">
        <v>78</v>
      </c>
    </row>
    <row r="80" spans="7:7" x14ac:dyDescent="0.2">
      <c r="G80" s="2">
        <v>79</v>
      </c>
    </row>
    <row r="81" spans="7:7" x14ac:dyDescent="0.2">
      <c r="G81" s="2">
        <v>80</v>
      </c>
    </row>
    <row r="82" spans="7:7" x14ac:dyDescent="0.2">
      <c r="G82" s="2">
        <v>81</v>
      </c>
    </row>
    <row r="83" spans="7:7" x14ac:dyDescent="0.2">
      <c r="G83" s="2">
        <v>82</v>
      </c>
    </row>
    <row r="84" spans="7:7" x14ac:dyDescent="0.2">
      <c r="G84" s="2">
        <v>83</v>
      </c>
    </row>
    <row r="85" spans="7:7" x14ac:dyDescent="0.2">
      <c r="G85" s="2">
        <v>84</v>
      </c>
    </row>
    <row r="86" spans="7:7" x14ac:dyDescent="0.2">
      <c r="G86" s="2">
        <v>85</v>
      </c>
    </row>
    <row r="87" spans="7:7" x14ac:dyDescent="0.2">
      <c r="G87" s="2">
        <v>86</v>
      </c>
    </row>
    <row r="88" spans="7:7" x14ac:dyDescent="0.2">
      <c r="G88" s="2">
        <v>87</v>
      </c>
    </row>
    <row r="89" spans="7:7" x14ac:dyDescent="0.2">
      <c r="G89" s="2">
        <v>88</v>
      </c>
    </row>
    <row r="90" spans="7:7" x14ac:dyDescent="0.2">
      <c r="G90" s="2">
        <v>89</v>
      </c>
    </row>
    <row r="91" spans="7:7" x14ac:dyDescent="0.2">
      <c r="G91" s="2">
        <v>90</v>
      </c>
    </row>
    <row r="92" spans="7:7" x14ac:dyDescent="0.2">
      <c r="G92" s="2">
        <v>91</v>
      </c>
    </row>
    <row r="93" spans="7:7" x14ac:dyDescent="0.2">
      <c r="G93" s="2">
        <v>92</v>
      </c>
    </row>
    <row r="94" spans="7:7" x14ac:dyDescent="0.2">
      <c r="G94" s="2">
        <v>93</v>
      </c>
    </row>
    <row r="95" spans="7:7" x14ac:dyDescent="0.2">
      <c r="G95" s="2">
        <v>94</v>
      </c>
    </row>
    <row r="96" spans="7:7" x14ac:dyDescent="0.2">
      <c r="G96" s="2">
        <v>95</v>
      </c>
    </row>
    <row r="97" spans="7:7" x14ac:dyDescent="0.2">
      <c r="G97" s="2">
        <v>96</v>
      </c>
    </row>
    <row r="98" spans="7:7" x14ac:dyDescent="0.2">
      <c r="G98" s="2">
        <v>97</v>
      </c>
    </row>
    <row r="99" spans="7:7" x14ac:dyDescent="0.2">
      <c r="G99" s="2">
        <v>98</v>
      </c>
    </row>
    <row r="100" spans="7:7" x14ac:dyDescent="0.2">
      <c r="G100" s="2">
        <v>99</v>
      </c>
    </row>
    <row r="101" spans="7:7" x14ac:dyDescent="0.2">
      <c r="G101" s="2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"/>
  <sheetViews>
    <sheetView zoomScaleNormal="100" workbookViewId="0">
      <selection activeCell="K3" sqref="K3:L3"/>
    </sheetView>
  </sheetViews>
  <sheetFormatPr baseColWidth="10" defaultRowHeight="12.75" x14ac:dyDescent="0.2"/>
  <cols>
    <col min="1" max="1" width="28.5703125" style="11" customWidth="1"/>
    <col min="2" max="2" width="10.7109375" style="12" customWidth="1"/>
    <col min="3" max="7" width="10.7109375" style="2" customWidth="1"/>
    <col min="8" max="10" width="10.7109375" style="12" customWidth="1"/>
    <col min="11" max="11" width="4.5703125" style="2" bestFit="1" customWidth="1"/>
    <col min="12" max="255" width="11.42578125" style="2"/>
    <col min="256" max="256" width="28.5703125" style="2" customWidth="1"/>
    <col min="257" max="264" width="10.7109375" style="2" customWidth="1"/>
    <col min="265" max="266" width="11.42578125" style="2" customWidth="1"/>
    <col min="267" max="267" width="4.5703125" style="2" bestFit="1" customWidth="1"/>
    <col min="268" max="511" width="11.42578125" style="2"/>
    <col min="512" max="512" width="28.5703125" style="2" customWidth="1"/>
    <col min="513" max="520" width="10.7109375" style="2" customWidth="1"/>
    <col min="521" max="522" width="11.42578125" style="2" customWidth="1"/>
    <col min="523" max="523" width="4.5703125" style="2" bestFit="1" customWidth="1"/>
    <col min="524" max="767" width="11.42578125" style="2"/>
    <col min="768" max="768" width="28.5703125" style="2" customWidth="1"/>
    <col min="769" max="776" width="10.7109375" style="2" customWidth="1"/>
    <col min="777" max="778" width="11.42578125" style="2" customWidth="1"/>
    <col min="779" max="779" width="4.5703125" style="2" bestFit="1" customWidth="1"/>
    <col min="780" max="1023" width="11.42578125" style="2"/>
    <col min="1024" max="1024" width="28.5703125" style="2" customWidth="1"/>
    <col min="1025" max="1032" width="10.7109375" style="2" customWidth="1"/>
    <col min="1033" max="1034" width="11.42578125" style="2" customWidth="1"/>
    <col min="1035" max="1035" width="4.5703125" style="2" bestFit="1" customWidth="1"/>
    <col min="1036" max="1279" width="11.42578125" style="2"/>
    <col min="1280" max="1280" width="28.5703125" style="2" customWidth="1"/>
    <col min="1281" max="1288" width="10.7109375" style="2" customWidth="1"/>
    <col min="1289" max="1290" width="11.42578125" style="2" customWidth="1"/>
    <col min="1291" max="1291" width="4.5703125" style="2" bestFit="1" customWidth="1"/>
    <col min="1292" max="1535" width="11.42578125" style="2"/>
    <col min="1536" max="1536" width="28.5703125" style="2" customWidth="1"/>
    <col min="1537" max="1544" width="10.7109375" style="2" customWidth="1"/>
    <col min="1545" max="1546" width="11.42578125" style="2" customWidth="1"/>
    <col min="1547" max="1547" width="4.5703125" style="2" bestFit="1" customWidth="1"/>
    <col min="1548" max="1791" width="11.42578125" style="2"/>
    <col min="1792" max="1792" width="28.5703125" style="2" customWidth="1"/>
    <col min="1793" max="1800" width="10.7109375" style="2" customWidth="1"/>
    <col min="1801" max="1802" width="11.42578125" style="2" customWidth="1"/>
    <col min="1803" max="1803" width="4.5703125" style="2" bestFit="1" customWidth="1"/>
    <col min="1804" max="2047" width="11.42578125" style="2"/>
    <col min="2048" max="2048" width="28.5703125" style="2" customWidth="1"/>
    <col min="2049" max="2056" width="10.7109375" style="2" customWidth="1"/>
    <col min="2057" max="2058" width="11.42578125" style="2" customWidth="1"/>
    <col min="2059" max="2059" width="4.5703125" style="2" bestFit="1" customWidth="1"/>
    <col min="2060" max="2303" width="11.42578125" style="2"/>
    <col min="2304" max="2304" width="28.5703125" style="2" customWidth="1"/>
    <col min="2305" max="2312" width="10.7109375" style="2" customWidth="1"/>
    <col min="2313" max="2314" width="11.42578125" style="2" customWidth="1"/>
    <col min="2315" max="2315" width="4.5703125" style="2" bestFit="1" customWidth="1"/>
    <col min="2316" max="2559" width="11.42578125" style="2"/>
    <col min="2560" max="2560" width="28.5703125" style="2" customWidth="1"/>
    <col min="2561" max="2568" width="10.7109375" style="2" customWidth="1"/>
    <col min="2569" max="2570" width="11.42578125" style="2" customWidth="1"/>
    <col min="2571" max="2571" width="4.5703125" style="2" bestFit="1" customWidth="1"/>
    <col min="2572" max="2815" width="11.42578125" style="2"/>
    <col min="2816" max="2816" width="28.5703125" style="2" customWidth="1"/>
    <col min="2817" max="2824" width="10.7109375" style="2" customWidth="1"/>
    <col min="2825" max="2826" width="11.42578125" style="2" customWidth="1"/>
    <col min="2827" max="2827" width="4.5703125" style="2" bestFit="1" customWidth="1"/>
    <col min="2828" max="3071" width="11.42578125" style="2"/>
    <col min="3072" max="3072" width="28.5703125" style="2" customWidth="1"/>
    <col min="3073" max="3080" width="10.7109375" style="2" customWidth="1"/>
    <col min="3081" max="3082" width="11.42578125" style="2" customWidth="1"/>
    <col min="3083" max="3083" width="4.5703125" style="2" bestFit="1" customWidth="1"/>
    <col min="3084" max="3327" width="11.42578125" style="2"/>
    <col min="3328" max="3328" width="28.5703125" style="2" customWidth="1"/>
    <col min="3329" max="3336" width="10.7109375" style="2" customWidth="1"/>
    <col min="3337" max="3338" width="11.42578125" style="2" customWidth="1"/>
    <col min="3339" max="3339" width="4.5703125" style="2" bestFit="1" customWidth="1"/>
    <col min="3340" max="3583" width="11.42578125" style="2"/>
    <col min="3584" max="3584" width="28.5703125" style="2" customWidth="1"/>
    <col min="3585" max="3592" width="10.7109375" style="2" customWidth="1"/>
    <col min="3593" max="3594" width="11.42578125" style="2" customWidth="1"/>
    <col min="3595" max="3595" width="4.5703125" style="2" bestFit="1" customWidth="1"/>
    <col min="3596" max="3839" width="11.42578125" style="2"/>
    <col min="3840" max="3840" width="28.5703125" style="2" customWidth="1"/>
    <col min="3841" max="3848" width="10.7109375" style="2" customWidth="1"/>
    <col min="3849" max="3850" width="11.42578125" style="2" customWidth="1"/>
    <col min="3851" max="3851" width="4.5703125" style="2" bestFit="1" customWidth="1"/>
    <col min="3852" max="4095" width="11.42578125" style="2"/>
    <col min="4096" max="4096" width="28.5703125" style="2" customWidth="1"/>
    <col min="4097" max="4104" width="10.7109375" style="2" customWidth="1"/>
    <col min="4105" max="4106" width="11.42578125" style="2" customWidth="1"/>
    <col min="4107" max="4107" width="4.5703125" style="2" bestFit="1" customWidth="1"/>
    <col min="4108" max="4351" width="11.42578125" style="2"/>
    <col min="4352" max="4352" width="28.5703125" style="2" customWidth="1"/>
    <col min="4353" max="4360" width="10.7109375" style="2" customWidth="1"/>
    <col min="4361" max="4362" width="11.42578125" style="2" customWidth="1"/>
    <col min="4363" max="4363" width="4.5703125" style="2" bestFit="1" customWidth="1"/>
    <col min="4364" max="4607" width="11.42578125" style="2"/>
    <col min="4608" max="4608" width="28.5703125" style="2" customWidth="1"/>
    <col min="4609" max="4616" width="10.7109375" style="2" customWidth="1"/>
    <col min="4617" max="4618" width="11.42578125" style="2" customWidth="1"/>
    <col min="4619" max="4619" width="4.5703125" style="2" bestFit="1" customWidth="1"/>
    <col min="4620" max="4863" width="11.42578125" style="2"/>
    <col min="4864" max="4864" width="28.5703125" style="2" customWidth="1"/>
    <col min="4865" max="4872" width="10.7109375" style="2" customWidth="1"/>
    <col min="4873" max="4874" width="11.42578125" style="2" customWidth="1"/>
    <col min="4875" max="4875" width="4.5703125" style="2" bestFit="1" customWidth="1"/>
    <col min="4876" max="5119" width="11.42578125" style="2"/>
    <col min="5120" max="5120" width="28.5703125" style="2" customWidth="1"/>
    <col min="5121" max="5128" width="10.7109375" style="2" customWidth="1"/>
    <col min="5129" max="5130" width="11.42578125" style="2" customWidth="1"/>
    <col min="5131" max="5131" width="4.5703125" style="2" bestFit="1" customWidth="1"/>
    <col min="5132" max="5375" width="11.42578125" style="2"/>
    <col min="5376" max="5376" width="28.5703125" style="2" customWidth="1"/>
    <col min="5377" max="5384" width="10.7109375" style="2" customWidth="1"/>
    <col min="5385" max="5386" width="11.42578125" style="2" customWidth="1"/>
    <col min="5387" max="5387" width="4.5703125" style="2" bestFit="1" customWidth="1"/>
    <col min="5388" max="5631" width="11.42578125" style="2"/>
    <col min="5632" max="5632" width="28.5703125" style="2" customWidth="1"/>
    <col min="5633" max="5640" width="10.7109375" style="2" customWidth="1"/>
    <col min="5641" max="5642" width="11.42578125" style="2" customWidth="1"/>
    <col min="5643" max="5643" width="4.5703125" style="2" bestFit="1" customWidth="1"/>
    <col min="5644" max="5887" width="11.42578125" style="2"/>
    <col min="5888" max="5888" width="28.5703125" style="2" customWidth="1"/>
    <col min="5889" max="5896" width="10.7109375" style="2" customWidth="1"/>
    <col min="5897" max="5898" width="11.42578125" style="2" customWidth="1"/>
    <col min="5899" max="5899" width="4.5703125" style="2" bestFit="1" customWidth="1"/>
    <col min="5900" max="6143" width="11.42578125" style="2"/>
    <col min="6144" max="6144" width="28.5703125" style="2" customWidth="1"/>
    <col min="6145" max="6152" width="10.7109375" style="2" customWidth="1"/>
    <col min="6153" max="6154" width="11.42578125" style="2" customWidth="1"/>
    <col min="6155" max="6155" width="4.5703125" style="2" bestFit="1" customWidth="1"/>
    <col min="6156" max="6399" width="11.42578125" style="2"/>
    <col min="6400" max="6400" width="28.5703125" style="2" customWidth="1"/>
    <col min="6401" max="6408" width="10.7109375" style="2" customWidth="1"/>
    <col min="6409" max="6410" width="11.42578125" style="2" customWidth="1"/>
    <col min="6411" max="6411" width="4.5703125" style="2" bestFit="1" customWidth="1"/>
    <col min="6412" max="6655" width="11.42578125" style="2"/>
    <col min="6656" max="6656" width="28.5703125" style="2" customWidth="1"/>
    <col min="6657" max="6664" width="10.7109375" style="2" customWidth="1"/>
    <col min="6665" max="6666" width="11.42578125" style="2" customWidth="1"/>
    <col min="6667" max="6667" width="4.5703125" style="2" bestFit="1" customWidth="1"/>
    <col min="6668" max="6911" width="11.42578125" style="2"/>
    <col min="6912" max="6912" width="28.5703125" style="2" customWidth="1"/>
    <col min="6913" max="6920" width="10.7109375" style="2" customWidth="1"/>
    <col min="6921" max="6922" width="11.42578125" style="2" customWidth="1"/>
    <col min="6923" max="6923" width="4.5703125" style="2" bestFit="1" customWidth="1"/>
    <col min="6924" max="7167" width="11.42578125" style="2"/>
    <col min="7168" max="7168" width="28.5703125" style="2" customWidth="1"/>
    <col min="7169" max="7176" width="10.7109375" style="2" customWidth="1"/>
    <col min="7177" max="7178" width="11.42578125" style="2" customWidth="1"/>
    <col min="7179" max="7179" width="4.5703125" style="2" bestFit="1" customWidth="1"/>
    <col min="7180" max="7423" width="11.42578125" style="2"/>
    <col min="7424" max="7424" width="28.5703125" style="2" customWidth="1"/>
    <col min="7425" max="7432" width="10.7109375" style="2" customWidth="1"/>
    <col min="7433" max="7434" width="11.42578125" style="2" customWidth="1"/>
    <col min="7435" max="7435" width="4.5703125" style="2" bestFit="1" customWidth="1"/>
    <col min="7436" max="7679" width="11.42578125" style="2"/>
    <col min="7680" max="7680" width="28.5703125" style="2" customWidth="1"/>
    <col min="7681" max="7688" width="10.7109375" style="2" customWidth="1"/>
    <col min="7689" max="7690" width="11.42578125" style="2" customWidth="1"/>
    <col min="7691" max="7691" width="4.5703125" style="2" bestFit="1" customWidth="1"/>
    <col min="7692" max="7935" width="11.42578125" style="2"/>
    <col min="7936" max="7936" width="28.5703125" style="2" customWidth="1"/>
    <col min="7937" max="7944" width="10.7109375" style="2" customWidth="1"/>
    <col min="7945" max="7946" width="11.42578125" style="2" customWidth="1"/>
    <col min="7947" max="7947" width="4.5703125" style="2" bestFit="1" customWidth="1"/>
    <col min="7948" max="8191" width="11.42578125" style="2"/>
    <col min="8192" max="8192" width="28.5703125" style="2" customWidth="1"/>
    <col min="8193" max="8200" width="10.7109375" style="2" customWidth="1"/>
    <col min="8201" max="8202" width="11.42578125" style="2" customWidth="1"/>
    <col min="8203" max="8203" width="4.5703125" style="2" bestFit="1" customWidth="1"/>
    <col min="8204" max="8447" width="11.42578125" style="2"/>
    <col min="8448" max="8448" width="28.5703125" style="2" customWidth="1"/>
    <col min="8449" max="8456" width="10.7109375" style="2" customWidth="1"/>
    <col min="8457" max="8458" width="11.42578125" style="2" customWidth="1"/>
    <col min="8459" max="8459" width="4.5703125" style="2" bestFit="1" customWidth="1"/>
    <col min="8460" max="8703" width="11.42578125" style="2"/>
    <col min="8704" max="8704" width="28.5703125" style="2" customWidth="1"/>
    <col min="8705" max="8712" width="10.7109375" style="2" customWidth="1"/>
    <col min="8713" max="8714" width="11.42578125" style="2" customWidth="1"/>
    <col min="8715" max="8715" width="4.5703125" style="2" bestFit="1" customWidth="1"/>
    <col min="8716" max="8959" width="11.42578125" style="2"/>
    <col min="8960" max="8960" width="28.5703125" style="2" customWidth="1"/>
    <col min="8961" max="8968" width="10.7109375" style="2" customWidth="1"/>
    <col min="8969" max="8970" width="11.42578125" style="2" customWidth="1"/>
    <col min="8971" max="8971" width="4.5703125" style="2" bestFit="1" customWidth="1"/>
    <col min="8972" max="9215" width="11.42578125" style="2"/>
    <col min="9216" max="9216" width="28.5703125" style="2" customWidth="1"/>
    <col min="9217" max="9224" width="10.7109375" style="2" customWidth="1"/>
    <col min="9225" max="9226" width="11.42578125" style="2" customWidth="1"/>
    <col min="9227" max="9227" width="4.5703125" style="2" bestFit="1" customWidth="1"/>
    <col min="9228" max="9471" width="11.42578125" style="2"/>
    <col min="9472" max="9472" width="28.5703125" style="2" customWidth="1"/>
    <col min="9473" max="9480" width="10.7109375" style="2" customWidth="1"/>
    <col min="9481" max="9482" width="11.42578125" style="2" customWidth="1"/>
    <col min="9483" max="9483" width="4.5703125" style="2" bestFit="1" customWidth="1"/>
    <col min="9484" max="9727" width="11.42578125" style="2"/>
    <col min="9728" max="9728" width="28.5703125" style="2" customWidth="1"/>
    <col min="9729" max="9736" width="10.7109375" style="2" customWidth="1"/>
    <col min="9737" max="9738" width="11.42578125" style="2" customWidth="1"/>
    <col min="9739" max="9739" width="4.5703125" style="2" bestFit="1" customWidth="1"/>
    <col min="9740" max="9983" width="11.42578125" style="2"/>
    <col min="9984" max="9984" width="28.5703125" style="2" customWidth="1"/>
    <col min="9985" max="9992" width="10.7109375" style="2" customWidth="1"/>
    <col min="9993" max="9994" width="11.42578125" style="2" customWidth="1"/>
    <col min="9995" max="9995" width="4.5703125" style="2" bestFit="1" customWidth="1"/>
    <col min="9996" max="10239" width="11.42578125" style="2"/>
    <col min="10240" max="10240" width="28.5703125" style="2" customWidth="1"/>
    <col min="10241" max="10248" width="10.7109375" style="2" customWidth="1"/>
    <col min="10249" max="10250" width="11.42578125" style="2" customWidth="1"/>
    <col min="10251" max="10251" width="4.5703125" style="2" bestFit="1" customWidth="1"/>
    <col min="10252" max="10495" width="11.42578125" style="2"/>
    <col min="10496" max="10496" width="28.5703125" style="2" customWidth="1"/>
    <col min="10497" max="10504" width="10.7109375" style="2" customWidth="1"/>
    <col min="10505" max="10506" width="11.42578125" style="2" customWidth="1"/>
    <col min="10507" max="10507" width="4.5703125" style="2" bestFit="1" customWidth="1"/>
    <col min="10508" max="10751" width="11.42578125" style="2"/>
    <col min="10752" max="10752" width="28.5703125" style="2" customWidth="1"/>
    <col min="10753" max="10760" width="10.7109375" style="2" customWidth="1"/>
    <col min="10761" max="10762" width="11.42578125" style="2" customWidth="1"/>
    <col min="10763" max="10763" width="4.5703125" style="2" bestFit="1" customWidth="1"/>
    <col min="10764" max="11007" width="11.42578125" style="2"/>
    <col min="11008" max="11008" width="28.5703125" style="2" customWidth="1"/>
    <col min="11009" max="11016" width="10.7109375" style="2" customWidth="1"/>
    <col min="11017" max="11018" width="11.42578125" style="2" customWidth="1"/>
    <col min="11019" max="11019" width="4.5703125" style="2" bestFit="1" customWidth="1"/>
    <col min="11020" max="11263" width="11.42578125" style="2"/>
    <col min="11264" max="11264" width="28.5703125" style="2" customWidth="1"/>
    <col min="11265" max="11272" width="10.7109375" style="2" customWidth="1"/>
    <col min="11273" max="11274" width="11.42578125" style="2" customWidth="1"/>
    <col min="11275" max="11275" width="4.5703125" style="2" bestFit="1" customWidth="1"/>
    <col min="11276" max="11519" width="11.42578125" style="2"/>
    <col min="11520" max="11520" width="28.5703125" style="2" customWidth="1"/>
    <col min="11521" max="11528" width="10.7109375" style="2" customWidth="1"/>
    <col min="11529" max="11530" width="11.42578125" style="2" customWidth="1"/>
    <col min="11531" max="11531" width="4.5703125" style="2" bestFit="1" customWidth="1"/>
    <col min="11532" max="11775" width="11.42578125" style="2"/>
    <col min="11776" max="11776" width="28.5703125" style="2" customWidth="1"/>
    <col min="11777" max="11784" width="10.7109375" style="2" customWidth="1"/>
    <col min="11785" max="11786" width="11.42578125" style="2" customWidth="1"/>
    <col min="11787" max="11787" width="4.5703125" style="2" bestFit="1" customWidth="1"/>
    <col min="11788" max="12031" width="11.42578125" style="2"/>
    <col min="12032" max="12032" width="28.5703125" style="2" customWidth="1"/>
    <col min="12033" max="12040" width="10.7109375" style="2" customWidth="1"/>
    <col min="12041" max="12042" width="11.42578125" style="2" customWidth="1"/>
    <col min="12043" max="12043" width="4.5703125" style="2" bestFit="1" customWidth="1"/>
    <col min="12044" max="12287" width="11.42578125" style="2"/>
    <col min="12288" max="12288" width="28.5703125" style="2" customWidth="1"/>
    <col min="12289" max="12296" width="10.7109375" style="2" customWidth="1"/>
    <col min="12297" max="12298" width="11.42578125" style="2" customWidth="1"/>
    <col min="12299" max="12299" width="4.5703125" style="2" bestFit="1" customWidth="1"/>
    <col min="12300" max="12543" width="11.42578125" style="2"/>
    <col min="12544" max="12544" width="28.5703125" style="2" customWidth="1"/>
    <col min="12545" max="12552" width="10.7109375" style="2" customWidth="1"/>
    <col min="12553" max="12554" width="11.42578125" style="2" customWidth="1"/>
    <col min="12555" max="12555" width="4.5703125" style="2" bestFit="1" customWidth="1"/>
    <col min="12556" max="12799" width="11.42578125" style="2"/>
    <col min="12800" max="12800" width="28.5703125" style="2" customWidth="1"/>
    <col min="12801" max="12808" width="10.7109375" style="2" customWidth="1"/>
    <col min="12809" max="12810" width="11.42578125" style="2" customWidth="1"/>
    <col min="12811" max="12811" width="4.5703125" style="2" bestFit="1" customWidth="1"/>
    <col min="12812" max="13055" width="11.42578125" style="2"/>
    <col min="13056" max="13056" width="28.5703125" style="2" customWidth="1"/>
    <col min="13057" max="13064" width="10.7109375" style="2" customWidth="1"/>
    <col min="13065" max="13066" width="11.42578125" style="2" customWidth="1"/>
    <col min="13067" max="13067" width="4.5703125" style="2" bestFit="1" customWidth="1"/>
    <col min="13068" max="13311" width="11.42578125" style="2"/>
    <col min="13312" max="13312" width="28.5703125" style="2" customWidth="1"/>
    <col min="13313" max="13320" width="10.7109375" style="2" customWidth="1"/>
    <col min="13321" max="13322" width="11.42578125" style="2" customWidth="1"/>
    <col min="13323" max="13323" width="4.5703125" style="2" bestFit="1" customWidth="1"/>
    <col min="13324" max="13567" width="11.42578125" style="2"/>
    <col min="13568" max="13568" width="28.5703125" style="2" customWidth="1"/>
    <col min="13569" max="13576" width="10.7109375" style="2" customWidth="1"/>
    <col min="13577" max="13578" width="11.42578125" style="2" customWidth="1"/>
    <col min="13579" max="13579" width="4.5703125" style="2" bestFit="1" customWidth="1"/>
    <col min="13580" max="13823" width="11.42578125" style="2"/>
    <col min="13824" max="13824" width="28.5703125" style="2" customWidth="1"/>
    <col min="13825" max="13832" width="10.7109375" style="2" customWidth="1"/>
    <col min="13833" max="13834" width="11.42578125" style="2" customWidth="1"/>
    <col min="13835" max="13835" width="4.5703125" style="2" bestFit="1" customWidth="1"/>
    <col min="13836" max="14079" width="11.42578125" style="2"/>
    <col min="14080" max="14080" width="28.5703125" style="2" customWidth="1"/>
    <col min="14081" max="14088" width="10.7109375" style="2" customWidth="1"/>
    <col min="14089" max="14090" width="11.42578125" style="2" customWidth="1"/>
    <col min="14091" max="14091" width="4.5703125" style="2" bestFit="1" customWidth="1"/>
    <col min="14092" max="14335" width="11.42578125" style="2"/>
    <col min="14336" max="14336" width="28.5703125" style="2" customWidth="1"/>
    <col min="14337" max="14344" width="10.7109375" style="2" customWidth="1"/>
    <col min="14345" max="14346" width="11.42578125" style="2" customWidth="1"/>
    <col min="14347" max="14347" width="4.5703125" style="2" bestFit="1" customWidth="1"/>
    <col min="14348" max="14591" width="11.42578125" style="2"/>
    <col min="14592" max="14592" width="28.5703125" style="2" customWidth="1"/>
    <col min="14593" max="14600" width="10.7109375" style="2" customWidth="1"/>
    <col min="14601" max="14602" width="11.42578125" style="2" customWidth="1"/>
    <col min="14603" max="14603" width="4.5703125" style="2" bestFit="1" customWidth="1"/>
    <col min="14604" max="14847" width="11.42578125" style="2"/>
    <col min="14848" max="14848" width="28.5703125" style="2" customWidth="1"/>
    <col min="14849" max="14856" width="10.7109375" style="2" customWidth="1"/>
    <col min="14857" max="14858" width="11.42578125" style="2" customWidth="1"/>
    <col min="14859" max="14859" width="4.5703125" style="2" bestFit="1" customWidth="1"/>
    <col min="14860" max="15103" width="11.42578125" style="2"/>
    <col min="15104" max="15104" width="28.5703125" style="2" customWidth="1"/>
    <col min="15105" max="15112" width="10.7109375" style="2" customWidth="1"/>
    <col min="15113" max="15114" width="11.42578125" style="2" customWidth="1"/>
    <col min="15115" max="15115" width="4.5703125" style="2" bestFit="1" customWidth="1"/>
    <col min="15116" max="15359" width="11.42578125" style="2"/>
    <col min="15360" max="15360" width="28.5703125" style="2" customWidth="1"/>
    <col min="15361" max="15368" width="10.7109375" style="2" customWidth="1"/>
    <col min="15369" max="15370" width="11.42578125" style="2" customWidth="1"/>
    <col min="15371" max="15371" width="4.5703125" style="2" bestFit="1" customWidth="1"/>
    <col min="15372" max="15615" width="11.42578125" style="2"/>
    <col min="15616" max="15616" width="28.5703125" style="2" customWidth="1"/>
    <col min="15617" max="15624" width="10.7109375" style="2" customWidth="1"/>
    <col min="15625" max="15626" width="11.42578125" style="2" customWidth="1"/>
    <col min="15627" max="15627" width="4.5703125" style="2" bestFit="1" customWidth="1"/>
    <col min="15628" max="15871" width="11.42578125" style="2"/>
    <col min="15872" max="15872" width="28.5703125" style="2" customWidth="1"/>
    <col min="15873" max="15880" width="10.7109375" style="2" customWidth="1"/>
    <col min="15881" max="15882" width="11.42578125" style="2" customWidth="1"/>
    <col min="15883" max="15883" width="4.5703125" style="2" bestFit="1" customWidth="1"/>
    <col min="15884" max="16127" width="11.42578125" style="2"/>
    <col min="16128" max="16128" width="28.5703125" style="2" customWidth="1"/>
    <col min="16129" max="16136" width="10.7109375" style="2" customWidth="1"/>
    <col min="16137" max="16138" width="11.42578125" style="2" customWidth="1"/>
    <col min="16139" max="16139" width="4.5703125" style="2" bestFit="1" customWidth="1"/>
    <col min="16140" max="16384" width="11.42578125" style="2"/>
  </cols>
  <sheetData>
    <row r="1" spans="1:12" ht="30" customHeight="1" x14ac:dyDescent="0.2">
      <c r="A1" s="1" t="s">
        <v>0</v>
      </c>
      <c r="B1" s="44">
        <v>42282</v>
      </c>
      <c r="C1" s="44"/>
      <c r="D1" s="44"/>
      <c r="E1" s="44"/>
      <c r="F1" s="44"/>
      <c r="G1" s="44"/>
      <c r="H1" s="44"/>
      <c r="I1" s="44"/>
      <c r="J1" s="44"/>
    </row>
    <row r="2" spans="1:12" ht="51" x14ac:dyDescent="0.2">
      <c r="A2" s="6" t="s">
        <v>1</v>
      </c>
      <c r="B2" s="3" t="s">
        <v>2</v>
      </c>
      <c r="C2" s="3" t="s">
        <v>3</v>
      </c>
      <c r="D2" s="3" t="s">
        <v>4</v>
      </c>
      <c r="E2" s="43" t="s">
        <v>5</v>
      </c>
      <c r="F2" s="43"/>
      <c r="G2" s="3" t="s">
        <v>24</v>
      </c>
      <c r="H2" s="3" t="s">
        <v>25</v>
      </c>
      <c r="I2" s="3" t="s">
        <v>26</v>
      </c>
      <c r="J2" s="3" t="s">
        <v>27</v>
      </c>
    </row>
    <row r="3" spans="1:12" s="10" customFormat="1" ht="27.95" customHeight="1" x14ac:dyDescent="0.25">
      <c r="A3" s="15" t="s">
        <v>11</v>
      </c>
      <c r="B3" s="13">
        <v>0.25</v>
      </c>
      <c r="C3" s="13">
        <v>0.20833333333333334</v>
      </c>
      <c r="D3" s="13">
        <v>0.23958333333333334</v>
      </c>
      <c r="E3" s="41" t="s">
        <v>15</v>
      </c>
      <c r="F3" s="41"/>
      <c r="G3" s="15" t="s">
        <v>35</v>
      </c>
      <c r="H3" s="17">
        <v>15</v>
      </c>
      <c r="I3" s="17"/>
      <c r="J3" s="14"/>
      <c r="K3" s="8">
        <f>IF(C3="","",IF(B3&gt;C3,B3-C3,C3-B3))</f>
        <v>4.1666666666666657E-2</v>
      </c>
      <c r="L3" s="9" t="str">
        <f>IF(C3="","",IF((B3-(0.25))&lt;C3&lt;(B3+(0.25)),"OK",IF(C3&lt;B3,"AVANCE","RETARD")))</f>
        <v>AVANCE</v>
      </c>
    </row>
    <row r="4" spans="1:12" s="10" customFormat="1" ht="27.95" customHeight="1" x14ac:dyDescent="0.25">
      <c r="A4" s="15" t="s">
        <v>14</v>
      </c>
      <c r="B4" s="13">
        <v>0.45833333333333331</v>
      </c>
      <c r="C4" s="13">
        <v>0.4375</v>
      </c>
      <c r="D4" s="13">
        <v>0.47222222222222227</v>
      </c>
      <c r="E4" s="41" t="s">
        <v>15</v>
      </c>
      <c r="F4" s="41"/>
      <c r="G4" s="15"/>
      <c r="H4" s="17"/>
      <c r="I4" s="17"/>
      <c r="J4" s="14">
        <v>112</v>
      </c>
      <c r="K4" s="8">
        <f>IF(C4="","",IF(B4&gt;C4,B4-C4,C4-B4))</f>
        <v>2.0833333333333315E-2</v>
      </c>
      <c r="L4" s="9" t="str">
        <f t="shared" ref="L4:L7" si="0">IF(C4="","",IF((B4-(0.25))&lt;C4&lt;(B4+(0.25)),"OK",IF(C4&lt;B4,"AVANCE","RETARD")))</f>
        <v>AVANCE</v>
      </c>
    </row>
    <row r="5" spans="1:12" s="10" customFormat="1" ht="27.95" customHeight="1" x14ac:dyDescent="0.25">
      <c r="A5" s="15" t="s">
        <v>12</v>
      </c>
      <c r="B5" s="13">
        <v>0.60416666666666663</v>
      </c>
      <c r="C5" s="13">
        <v>0.59722222222222221</v>
      </c>
      <c r="D5" s="13">
        <v>0.625</v>
      </c>
      <c r="E5" s="41" t="s">
        <v>17</v>
      </c>
      <c r="F5" s="41"/>
      <c r="G5" s="15" t="s">
        <v>36</v>
      </c>
      <c r="H5" s="17">
        <v>263</v>
      </c>
      <c r="I5" s="17"/>
      <c r="J5" s="14"/>
      <c r="K5" s="8">
        <f>IF(C5="","",IF(B5&gt;C5,B5-C5,C5-B5))</f>
        <v>6.9444444444444198E-3</v>
      </c>
      <c r="L5" s="9" t="str">
        <f t="shared" si="0"/>
        <v>AVANCE</v>
      </c>
    </row>
    <row r="6" spans="1:12" s="10" customFormat="1" ht="27.95" customHeight="1" x14ac:dyDescent="0.25">
      <c r="A6" s="15" t="s">
        <v>10</v>
      </c>
      <c r="B6" s="13">
        <v>0.625</v>
      </c>
      <c r="C6" s="13">
        <v>0.625</v>
      </c>
      <c r="D6" s="13">
        <v>0.72916666666666663</v>
      </c>
      <c r="E6" s="41" t="s">
        <v>19</v>
      </c>
      <c r="F6" s="41"/>
      <c r="G6" s="15"/>
      <c r="H6" s="18"/>
      <c r="I6" s="18">
        <v>0.9</v>
      </c>
      <c r="J6" s="15"/>
      <c r="K6" s="8">
        <f>IF(C6="","",IF(B6&gt;C6,B6-C6,C6-B6))</f>
        <v>0</v>
      </c>
      <c r="L6" s="9" t="str">
        <f t="shared" si="0"/>
        <v>RETARD</v>
      </c>
    </row>
    <row r="7" spans="1:12" s="10" customFormat="1" ht="27.95" customHeight="1" x14ac:dyDescent="0.25">
      <c r="A7" s="15" t="s">
        <v>11</v>
      </c>
      <c r="B7" s="13">
        <v>0.75</v>
      </c>
      <c r="C7" s="13">
        <v>0.5</v>
      </c>
      <c r="D7" s="13">
        <v>0.5625</v>
      </c>
      <c r="E7" s="42" t="s">
        <v>16</v>
      </c>
      <c r="F7" s="42"/>
      <c r="G7" s="16" t="s">
        <v>36</v>
      </c>
      <c r="H7" s="17">
        <v>90</v>
      </c>
      <c r="I7" s="17"/>
      <c r="J7" s="14"/>
      <c r="K7" s="8">
        <f>IF(C7="","",IF(B7&gt;C7,B7-C7,C7-B7))</f>
        <v>0.25</v>
      </c>
      <c r="L7" s="9" t="str">
        <f t="shared" si="0"/>
        <v>AVANCE</v>
      </c>
    </row>
    <row r="8" spans="1:12" ht="15" customHeight="1" x14ac:dyDescent="0.2">
      <c r="K8" s="7"/>
    </row>
  </sheetData>
  <mergeCells count="7">
    <mergeCell ref="B1:J1"/>
    <mergeCell ref="E5:F5"/>
    <mergeCell ref="E6:F6"/>
    <mergeCell ref="E7:F7"/>
    <mergeCell ref="E2:F2"/>
    <mergeCell ref="E3:F3"/>
    <mergeCell ref="E4:F4"/>
  </mergeCells>
  <dataValidations count="4">
    <dataValidation type="list" allowBlank="1" showInputMessage="1" showErrorMessage="1" sqref="A3:A7">
      <formula1>Fournisseurs</formula1>
    </dataValidation>
    <dataValidation type="list" allowBlank="1" showInputMessage="1" showErrorMessage="1" sqref="E3:F7">
      <formula1>Transporteurs</formula1>
    </dataValidation>
    <dataValidation type="list" allowBlank="1" showInputMessage="1" showErrorMessage="1" sqref="G3:G7">
      <formula1>VContainers</formula1>
    </dataValidation>
    <dataValidation type="list" allowBlank="1" showInputMessage="1" showErrorMessage="1" sqref="I3:I7">
      <formula1>VCamions</formula1>
    </dataValidation>
  </dataValidations>
  <printOptions horizontalCentered="1"/>
  <pageMargins left="0.19685039370078741" right="0.19685039370078741" top="0.19685039370078741" bottom="0.19685039370078741" header="0.51181102362204722" footer="0.19685039370078741"/>
  <pageSetup paperSize="9" scale="89" orientation="portrait" r:id="rId1"/>
  <headerFooter alignWithMargins="0">
    <oddHeader xml:space="preserve">&amp;L&amp;"Arial,Gras"&amp;K03+038
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C3" sqref="C3"/>
    </sheetView>
  </sheetViews>
  <sheetFormatPr baseColWidth="10" defaultRowHeight="15" x14ac:dyDescent="0.25"/>
  <cols>
    <col min="5" max="5" width="13.28515625" bestFit="1" customWidth="1"/>
    <col min="6" max="7" width="8.85546875" bestFit="1" customWidth="1"/>
    <col min="9" max="9" width="10.5703125" bestFit="1" customWidth="1"/>
    <col min="10" max="10" width="15.5703125" bestFit="1" customWidth="1"/>
  </cols>
  <sheetData>
    <row r="1" spans="1:10" x14ac:dyDescent="0.25">
      <c r="A1" s="33" t="s">
        <v>21</v>
      </c>
      <c r="B1" s="38" t="s">
        <v>22</v>
      </c>
      <c r="C1" s="35" t="s">
        <v>23</v>
      </c>
      <c r="E1" s="30"/>
      <c r="F1" s="23" t="s">
        <v>31</v>
      </c>
      <c r="G1" s="24" t="s">
        <v>32</v>
      </c>
      <c r="I1" s="21" t="s">
        <v>28</v>
      </c>
      <c r="J1" s="21" t="s">
        <v>29</v>
      </c>
    </row>
    <row r="2" spans="1:10" x14ac:dyDescent="0.25">
      <c r="A2" s="34">
        <f>COUNTIF(Exemple!$L$3:$L$7,"OK")</f>
        <v>0</v>
      </c>
      <c r="B2" s="39">
        <f>COUNTIF(Exemple!$L$3:$L$7,"AVANCE")</f>
        <v>4</v>
      </c>
      <c r="C2" s="36">
        <f>COUNTIF(Exemple!$L$3:$L$7,"RETARD")</f>
        <v>1</v>
      </c>
      <c r="E2" s="31"/>
      <c r="F2" s="26">
        <f>COUNTIF(Exemple!$G$3:$G$7,"20'")</f>
        <v>1</v>
      </c>
      <c r="G2" s="27">
        <f>COUNTIF(Exemple!$G$3:$G$7,"40'")</f>
        <v>2</v>
      </c>
      <c r="I2" s="32"/>
    </row>
    <row r="3" spans="1:10" ht="15.75" thickBot="1" x14ac:dyDescent="0.3">
      <c r="A3" s="22"/>
      <c r="B3" s="40">
        <f>AVERAGEIF(Exemple!$L$3:$L$7,"AVANCE",Exemple!$K$3:$K$7)</f>
        <v>7.9861111111111105E-2</v>
      </c>
      <c r="C3" s="37">
        <f>AVERAGEIF(Exemple!$L$3:$L$7,"RETARD",Exemple!$K$3:$K$7)</f>
        <v>0</v>
      </c>
      <c r="E3" s="25" t="s">
        <v>30</v>
      </c>
      <c r="F3" s="28">
        <f>AVERAGEIF(Exemple!$G$3:$G$7,"20'",Exemple!$H$3:$H$7)</f>
        <v>15</v>
      </c>
      <c r="G3" s="29">
        <f>AVERAGEIF(Exemple!$G$3:$G$7,"40'",Exemple!$H$3:$H$7)</f>
        <v>176.5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SUGGESTION</vt:lpstr>
      <vt:lpstr>Listes</vt:lpstr>
      <vt:lpstr>Exemple</vt:lpstr>
      <vt:lpstr>Synthèse</vt:lpstr>
      <vt:lpstr>Fournisseurs</vt:lpstr>
      <vt:lpstr>Heures</vt:lpstr>
      <vt:lpstr>Minutes</vt:lpstr>
      <vt:lpstr>Palettes</vt:lpstr>
      <vt:lpstr>Transporteurs</vt:lpstr>
      <vt:lpstr>VCamions</vt:lpstr>
      <vt:lpstr>VContainers</vt:lpstr>
    </vt:vector>
  </TitlesOfParts>
  <Company>Steelcase, Inc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CRETIN-GUILLON, Johan</dc:creator>
  <cp:lastModifiedBy>rtyui</cp:lastModifiedBy>
  <dcterms:created xsi:type="dcterms:W3CDTF">2015-10-13T09:36:36Z</dcterms:created>
  <dcterms:modified xsi:type="dcterms:W3CDTF">2015-10-14T06:59:51Z</dcterms:modified>
</cp:coreProperties>
</file>