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1C62D4A-DFB7-4E50-960A-D38A1DF9887A}" xr6:coauthVersionLast="31" xr6:coauthVersionMax="31" xr10:uidLastSave="{00000000-0000-0000-0000-000000000000}"/>
  <bookViews>
    <workbookView xWindow="948" yWindow="0" windowWidth="22092" windowHeight="9660" tabRatio="1000" activeTab="3" xr2:uid="{00000000-000D-0000-FFFF-FFFF00000000}"/>
  </bookViews>
  <sheets>
    <sheet name="Stage 1_Overview" sheetId="11" r:id="rId1"/>
    <sheet name="DA" sheetId="5" r:id="rId2"/>
    <sheet name="Feuil1" sheetId="12" r:id="rId3"/>
    <sheet name="Feuil2" sheetId="13" r:id="rId4"/>
    <sheet name="SES" sheetId="6" r:id="rId5"/>
  </sheets>
  <definedNames>
    <definedName name="_xlnm._FilterDatabase" localSheetId="1" hidden="1">DA!$A$1:$R$73</definedName>
    <definedName name="_xlnm._FilterDatabase" localSheetId="4" hidden="1">SES!$A$1:$M$2877</definedName>
    <definedName name="Fournisseurs">'Stage 1_Overview'!$A$2:$A$40</definedName>
    <definedName name="Segment_COMMANDE">#N/A</definedName>
    <definedName name="Segment_SOCIETE">#N/A</definedName>
  </definedNames>
  <calcPr calcId="179017"/>
  <pivotCaches>
    <pivotCache cacheId="59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13" i="11" l="1" a="1"/>
  <c r="D13" i="11" s="1"/>
  <c r="C13" i="11" s="1"/>
  <c r="D18" i="11" a="1"/>
  <c r="D18" i="11" s="1"/>
  <c r="E18" i="11" s="1" a="1"/>
  <c r="E18" i="11" s="1"/>
  <c r="I18" i="11" s="1"/>
  <c r="D17" i="11" a="1"/>
  <c r="D17" i="11" s="1"/>
  <c r="E17" i="11" s="1" a="1"/>
  <c r="E17" i="11" s="1"/>
  <c r="I17" i="11" s="1"/>
  <c r="D16" i="11" a="1"/>
  <c r="D16" i="11" s="1"/>
  <c r="E16" i="11" s="1" a="1"/>
  <c r="E16" i="11" s="1"/>
  <c r="I16" i="11" s="1"/>
  <c r="D15" i="11" a="1"/>
  <c r="D15" i="11" s="1"/>
  <c r="E15" i="11" s="1" a="1"/>
  <c r="E15" i="11" s="1"/>
  <c r="I15" i="11" s="1"/>
  <c r="D14" i="11" a="1"/>
  <c r="D14" i="11" s="1"/>
  <c r="D12" i="11" a="1"/>
  <c r="D12" i="11" s="1"/>
  <c r="E12" i="11" s="1" a="1"/>
  <c r="E12" i="11" s="1"/>
  <c r="D11" i="11" a="1"/>
  <c r="D11" i="11" s="1"/>
  <c r="E11" i="11" s="1" a="1"/>
  <c r="E11" i="11" s="1"/>
  <c r="D10" i="11" a="1"/>
  <c r="D10" i="11" s="1"/>
  <c r="E10" i="11" s="1" a="1"/>
  <c r="E10" i="11" s="1"/>
  <c r="D9" i="11" a="1"/>
  <c r="D9" i="11" s="1"/>
  <c r="E9" i="11" s="1" a="1"/>
  <c r="E9" i="11" s="1"/>
  <c r="E13" i="11" l="1" a="1"/>
  <c r="E13" i="11" s="1"/>
  <c r="I13" i="11" s="1" a="1"/>
  <c r="I13" i="11" s="1"/>
  <c r="E14" i="11" a="1"/>
  <c r="E14" i="11" s="1"/>
  <c r="I14" i="11" s="1"/>
  <c r="L9" i="11"/>
  <c r="H9" i="11"/>
  <c r="G9" i="11"/>
  <c r="F9" i="11"/>
  <c r="I9" i="11"/>
  <c r="C9" i="11"/>
  <c r="K9" i="11" l="1"/>
  <c r="J9" i="11"/>
  <c r="C10" i="11"/>
  <c r="I11" i="11" l="1"/>
  <c r="I10" i="11"/>
  <c r="H10" i="11"/>
  <c r="C11" i="11"/>
  <c r="L10" i="11"/>
  <c r="G10" i="11"/>
  <c r="F10" i="11"/>
  <c r="I12" i="11" l="1"/>
  <c r="C12" i="11"/>
  <c r="K10" i="11"/>
  <c r="G11" i="11"/>
  <c r="L11" i="11"/>
  <c r="F11" i="11"/>
  <c r="H11" i="11"/>
  <c r="K11" i="11" s="1"/>
  <c r="F12" i="11" l="1"/>
  <c r="H12" i="11"/>
  <c r="K12" i="11" s="1"/>
  <c r="G12" i="11"/>
  <c r="L12" i="11"/>
  <c r="C14" i="11" l="1"/>
  <c r="H13" i="11"/>
  <c r="K13" i="11" s="1"/>
  <c r="L13" i="11"/>
  <c r="F13" i="11"/>
  <c r="G13" i="11"/>
  <c r="C15" i="11" l="1"/>
  <c r="G14" i="11"/>
  <c r="L14" i="11"/>
  <c r="H14" i="11"/>
  <c r="K14" i="11" s="1"/>
  <c r="F14" i="11"/>
  <c r="C16" i="11" l="1"/>
  <c r="F15" i="11"/>
  <c r="H15" i="11"/>
  <c r="L15" i="11"/>
  <c r="G15" i="11"/>
  <c r="K15" i="11" l="1"/>
  <c r="C17" i="11"/>
  <c r="L16" i="11"/>
  <c r="F16" i="11"/>
  <c r="H16" i="11"/>
  <c r="K16" i="11" s="1"/>
  <c r="G16" i="11"/>
  <c r="C18" i="11" l="1"/>
  <c r="F17" i="11"/>
  <c r="L17" i="11"/>
  <c r="G17" i="11"/>
  <c r="H17" i="11"/>
  <c r="K17" i="11" s="1"/>
  <c r="I19" i="11" l="1"/>
  <c r="L18" i="11"/>
  <c r="H18" i="11"/>
  <c r="H19" i="11" s="1"/>
  <c r="F18" i="11"/>
  <c r="G18" i="11"/>
  <c r="K18" i="11" l="1"/>
  <c r="J11" i="11" l="1"/>
  <c r="J17" i="11"/>
  <c r="J10" i="11"/>
  <c r="J15" i="11"/>
  <c r="J18" i="11"/>
  <c r="J13" i="11"/>
  <c r="J16" i="11"/>
  <c r="J14" i="11"/>
  <c r="J12" i="11"/>
  <c r="K19" i="11"/>
  <c r="J19" i="11" l="1"/>
</calcChain>
</file>

<file path=xl/sharedStrings.xml><?xml version="1.0" encoding="utf-8"?>
<sst xmlns="http://schemas.openxmlformats.org/spreadsheetml/2006/main" count="5076" uniqueCount="2026">
  <si>
    <t>N° DA</t>
  </si>
  <si>
    <t xml:space="preserve">N° CDE </t>
  </si>
  <si>
    <t>INTITULE</t>
  </si>
  <si>
    <t>FOURNISSEUR</t>
  </si>
  <si>
    <t>Imputation</t>
  </si>
  <si>
    <t>XEROX</t>
  </si>
  <si>
    <t>F60031</t>
  </si>
  <si>
    <t>CANON</t>
  </si>
  <si>
    <t>CP BOURG</t>
  </si>
  <si>
    <t>DAUPHIN</t>
  </si>
  <si>
    <t>F60064</t>
  </si>
  <si>
    <t>CHUBB</t>
  </si>
  <si>
    <t>MAIL FINANCE</t>
  </si>
  <si>
    <t>VIDELIO</t>
  </si>
  <si>
    <t>DATE DE DEBUT</t>
  </si>
  <si>
    <t>F60036</t>
  </si>
  <si>
    <t>CHRONOPOST</t>
  </si>
  <si>
    <t>GESTIVERT</t>
  </si>
  <si>
    <t>CONTRAT SECURITE ET SURETE</t>
  </si>
  <si>
    <t>GORON</t>
  </si>
  <si>
    <t>NEOPOST</t>
  </si>
  <si>
    <t>SAMSIC</t>
  </si>
  <si>
    <t>SOCOTEC</t>
  </si>
  <si>
    <t>Multi imputation</t>
  </si>
  <si>
    <t>SODEXO</t>
  </si>
  <si>
    <t>DATE DE FIN ou de LIVRAISON</t>
  </si>
  <si>
    <t>Location Longue Durée Véhicules de Sté</t>
  </si>
  <si>
    <t>ALD AUTOMOTIVE</t>
  </si>
  <si>
    <t>f60036</t>
  </si>
  <si>
    <t>CHÂTEAU D'EAU
EDEN</t>
  </si>
  <si>
    <t>F82260</t>
  </si>
  <si>
    <t>CHUBB 
(SICLI)</t>
  </si>
  <si>
    <t>AO Maintenance, visite de vérification et d'entretien du système de Sécurité incendie du Bâtiment ENERGIES</t>
  </si>
  <si>
    <t>AO Maintenance, visite de vérification et d'entretien du système de Sécurité incendie du Bâtiment SYNERGIES</t>
  </si>
  <si>
    <t>Courrier express national</t>
  </si>
  <si>
    <t>Contrôle d'accès</t>
  </si>
  <si>
    <t>CLASS CARDS</t>
  </si>
  <si>
    <t>Badges jaunes sans cadre photo</t>
  </si>
  <si>
    <t>AO contrat Restauration</t>
  </si>
  <si>
    <t>COMPASS GROUP France (Eurest)</t>
  </si>
  <si>
    <t>Maintenance Contrôle d'Accès &amp; Main d'œuvre/Déplacement</t>
  </si>
  <si>
    <t>DELTA SECURITY</t>
  </si>
  <si>
    <t>Contrat Courrier International</t>
  </si>
  <si>
    <t>DHL</t>
  </si>
  <si>
    <t>Conciergerie d'Entreprise</t>
  </si>
  <si>
    <t>EASYLIFE TANDEM</t>
  </si>
  <si>
    <t>AO FOURNITURE D'ELECTRICITE</t>
  </si>
  <si>
    <t>EDF</t>
  </si>
  <si>
    <t>EUREST</t>
  </si>
  <si>
    <t>CARTES DE VISITE</t>
  </si>
  <si>
    <t>EUROCOPIE</t>
  </si>
  <si>
    <t>CONTRAT ENTRETIEN
 DES ESPACES VERTS</t>
  </si>
  <si>
    <t>GESTIVERT ENVIRONNEMENT</t>
  </si>
  <si>
    <t>JARRE SECURITE</t>
  </si>
  <si>
    <t>Fourn./Pose panneau signalétique
 extérieur Energies (2 demi-caisson)</t>
  </si>
  <si>
    <t>JC DECAUX</t>
  </si>
  <si>
    <t>Fourn./Pose panneau signalétique
 extérieur Synergies (1 demi-caisson)</t>
  </si>
  <si>
    <t>Maintenance ascenseurs Energies</t>
  </si>
  <si>
    <t>KONE.SA</t>
  </si>
  <si>
    <t>Maintenance ascenseurs Synergies</t>
  </si>
  <si>
    <t>Location de bennes</t>
  </si>
  <si>
    <t>LA CORBEILLE BLEUE</t>
  </si>
  <si>
    <t>Traitement des dechets
ENERGIES</t>
  </si>
  <si>
    <t>01.10.2014</t>
  </si>
  <si>
    <t>Traitement des dechets
SYNERGIES</t>
  </si>
  <si>
    <t>Remise et collecte du courrier</t>
  </si>
  <si>
    <t>LA POSTE</t>
  </si>
  <si>
    <t>Affranchissement</t>
  </si>
  <si>
    <t>Contrat de location du logiciel MAS</t>
  </si>
  <si>
    <r>
      <rPr>
        <strike/>
        <sz val="8"/>
        <rFont val="Arial"/>
        <family val="2"/>
      </rPr>
      <t>01/09/2015</t>
    </r>
    <r>
      <rPr>
        <sz val="8"/>
        <rFont val="Arial"/>
        <family val="2"/>
      </rPr>
      <t xml:space="preserve">
01/02/2016</t>
    </r>
  </si>
  <si>
    <t>Machine à affranchir</t>
  </si>
  <si>
    <t xml:space="preserve"> Contrat Prestation coursier</t>
  </si>
  <si>
    <t>NOVEA</t>
  </si>
  <si>
    <t>AO  Fournitures de bureau</t>
  </si>
  <si>
    <t>OFFICE DEPOT BS</t>
  </si>
  <si>
    <t>CONTRAT MULTISERVICES</t>
  </si>
  <si>
    <t>PHONE REGIE</t>
  </si>
  <si>
    <t>PORTAFEU</t>
  </si>
  <si>
    <t>Vérification &amp; maintenance 
des portes coupe-feu</t>
  </si>
  <si>
    <t>71   068 776,00</t>
  </si>
  <si>
    <t xml:space="preserve">Loyers/Charges/Taxes </t>
  </si>
  <si>
    <t>RREEF Investment Gmbh</t>
  </si>
  <si>
    <t>CONTRAT APERTURE / MOUVEMENTS / TRANSFERTS</t>
  </si>
  <si>
    <t>CONTRAT DE MAINTENANCE MULTITECHNIQUE</t>
  </si>
  <si>
    <t>Tampons encreurs</t>
  </si>
  <si>
    <t>TIMYX</t>
  </si>
  <si>
    <t>Location Longue durée véhicules automobiles et Prestations de services associés</t>
  </si>
  <si>
    <t>SOCIETE</t>
  </si>
  <si>
    <t>N° FACTURE</t>
  </si>
  <si>
    <t>COMMANDE</t>
  </si>
  <si>
    <t>AEGE CONCEPT</t>
  </si>
  <si>
    <t>F141102505</t>
  </si>
  <si>
    <t>F141102558</t>
  </si>
  <si>
    <t>F141202670</t>
  </si>
  <si>
    <t>F151000674</t>
  </si>
  <si>
    <t>F160401106</t>
  </si>
  <si>
    <t>AMT</t>
  </si>
  <si>
    <t>BD COM INGENIERIE</t>
  </si>
  <si>
    <t>FA140908</t>
  </si>
  <si>
    <t>FA141009</t>
  </si>
  <si>
    <t>FA141106</t>
  </si>
  <si>
    <t>FA141123</t>
  </si>
  <si>
    <t>BNP PARIBAS</t>
  </si>
  <si>
    <t>0012513-14000003</t>
  </si>
  <si>
    <t>0012513-14000004</t>
  </si>
  <si>
    <t>0012513-14000006</t>
  </si>
  <si>
    <t>0012513-14000007</t>
  </si>
  <si>
    <t>0012513-14000009</t>
  </si>
  <si>
    <t>0012513-14000010</t>
  </si>
  <si>
    <t>0012513-14000011</t>
  </si>
  <si>
    <t>0012513-14000013</t>
  </si>
  <si>
    <t>0012513-15000001</t>
  </si>
  <si>
    <t>0012513-14000014</t>
  </si>
  <si>
    <t>0012513-15000004</t>
  </si>
  <si>
    <t>0012513-15000005</t>
  </si>
  <si>
    <t>0012513-15000008</t>
  </si>
  <si>
    <t>0012513-15000010</t>
  </si>
  <si>
    <t>0012513-15000011</t>
  </si>
  <si>
    <t>0012513-15000013</t>
  </si>
  <si>
    <t>0012513-15000014</t>
  </si>
  <si>
    <t>0012513-16000001</t>
  </si>
  <si>
    <t>0012513-16000003</t>
  </si>
  <si>
    <t>0012513-16000004</t>
  </si>
  <si>
    <t>0012513-16000007</t>
  </si>
  <si>
    <t>0012513-16000011</t>
  </si>
  <si>
    <t>0012513-16000009</t>
  </si>
  <si>
    <t>0012513-16000012</t>
  </si>
  <si>
    <t>0012513-17000001</t>
  </si>
  <si>
    <t>0012513-17000003</t>
  </si>
  <si>
    <t>0012513-17000005</t>
  </si>
  <si>
    <t>BOUYGUES ENERGIES SERVICES</t>
  </si>
  <si>
    <t>CBRE</t>
  </si>
  <si>
    <t>58BR2-14-000936</t>
  </si>
  <si>
    <t>58BR2-14-001195</t>
  </si>
  <si>
    <t>CHÂTEAU D'EAU</t>
  </si>
  <si>
    <t>31/02964664</t>
  </si>
  <si>
    <t>31/02967097</t>
  </si>
  <si>
    <t>31/02993927</t>
  </si>
  <si>
    <t>31/02993928</t>
  </si>
  <si>
    <t>31/03024208</t>
  </si>
  <si>
    <t>31/03025883</t>
  </si>
  <si>
    <t>31/03046403</t>
  </si>
  <si>
    <t>31/03048628</t>
  </si>
  <si>
    <t>31/03070297</t>
  </si>
  <si>
    <t>31/03072393</t>
  </si>
  <si>
    <t>31/03093337</t>
  </si>
  <si>
    <t>31/03095865</t>
  </si>
  <si>
    <t>31/03129379</t>
  </si>
  <si>
    <t>31/03130938</t>
  </si>
  <si>
    <t>31/03147476</t>
  </si>
  <si>
    <t>31/03149138</t>
  </si>
  <si>
    <t>31/03176257</t>
  </si>
  <si>
    <t>31/03177746</t>
  </si>
  <si>
    <t>31/03201281</t>
  </si>
  <si>
    <t>31/03202831</t>
  </si>
  <si>
    <t>31/03222979</t>
  </si>
  <si>
    <t>31/03226582</t>
  </si>
  <si>
    <t>31/03243029</t>
  </si>
  <si>
    <t>31/03245211</t>
  </si>
  <si>
    <t>31/03270675</t>
  </si>
  <si>
    <t>31/03272587</t>
  </si>
  <si>
    <t>31/03293187</t>
  </si>
  <si>
    <t>31/03297368</t>
  </si>
  <si>
    <t>31/03314923</t>
  </si>
  <si>
    <t>31/03321193</t>
  </si>
  <si>
    <t>31/03348764</t>
  </si>
  <si>
    <t>31/03347519</t>
  </si>
  <si>
    <t>31/03370083</t>
  </si>
  <si>
    <t>31/03368890</t>
  </si>
  <si>
    <t>31/03398107</t>
  </si>
  <si>
    <t>31/03398767</t>
  </si>
  <si>
    <t>31/03426075</t>
  </si>
  <si>
    <t>31/03425687</t>
  </si>
  <si>
    <t>31/03436503</t>
  </si>
  <si>
    <t>31/03470441</t>
  </si>
  <si>
    <t>31/03469910</t>
  </si>
  <si>
    <t>30/00545727</t>
  </si>
  <si>
    <t>30/00545726</t>
  </si>
  <si>
    <t>31/03495393</t>
  </si>
  <si>
    <t>31/03495073</t>
  </si>
  <si>
    <t>31/03507252</t>
  </si>
  <si>
    <t>31/03516547</t>
  </si>
  <si>
    <t>31/03538425</t>
  </si>
  <si>
    <t>31/03537850</t>
  </si>
  <si>
    <t>31/03553430</t>
  </si>
  <si>
    <t>31/03552890</t>
  </si>
  <si>
    <t>31/03582941</t>
  </si>
  <si>
    <t>31/03582541</t>
  </si>
  <si>
    <t>31/03609387</t>
  </si>
  <si>
    <t>31/03609757</t>
  </si>
  <si>
    <t>31/03623681</t>
  </si>
  <si>
    <t>31/03632750</t>
  </si>
  <si>
    <t>31/03652651</t>
  </si>
  <si>
    <t>31/03652944</t>
  </si>
  <si>
    <t>31/03675136</t>
  </si>
  <si>
    <t>66/00205086</t>
  </si>
  <si>
    <t>66/00207784</t>
  </si>
  <si>
    <t>31/03702890</t>
  </si>
  <si>
    <t>66/00207738</t>
  </si>
  <si>
    <t>66/00209760</t>
  </si>
  <si>
    <t>66/00209677</t>
  </si>
  <si>
    <t>31/03745635</t>
  </si>
  <si>
    <t>66/00211710</t>
  </si>
  <si>
    <t>31/03770292</t>
  </si>
  <si>
    <t>66/00214391</t>
  </si>
  <si>
    <t>66/00214353</t>
  </si>
  <si>
    <t>31/03791290</t>
  </si>
  <si>
    <t>66/00216062</t>
  </si>
  <si>
    <t>66/00216102</t>
  </si>
  <si>
    <t>66/00218147</t>
  </si>
  <si>
    <t>66/00218247</t>
  </si>
  <si>
    <t>31/03812566</t>
  </si>
  <si>
    <t>66/00221121</t>
  </si>
  <si>
    <t>66/00221155</t>
  </si>
  <si>
    <t>31/03857538</t>
  </si>
  <si>
    <t>66/00221882</t>
  </si>
  <si>
    <t>66/00221916</t>
  </si>
  <si>
    <t>66/00222860</t>
  </si>
  <si>
    <t>66/00222912</t>
  </si>
  <si>
    <t>66/00225255</t>
  </si>
  <si>
    <t>66/00225222</t>
  </si>
  <si>
    <t>CITY ONE</t>
  </si>
  <si>
    <t>F175-1401037</t>
  </si>
  <si>
    <t>F175-1402202</t>
  </si>
  <si>
    <t>F175-1403205</t>
  </si>
  <si>
    <t>F175-1404293</t>
  </si>
  <si>
    <t>F175-1405280</t>
  </si>
  <si>
    <t>F175-1406189</t>
  </si>
  <si>
    <t>F175-1407199</t>
  </si>
  <si>
    <t>F175-1408180</t>
  </si>
  <si>
    <t>F175-1409210</t>
  </si>
  <si>
    <t>F175-1410170</t>
  </si>
  <si>
    <t>F175-1410262</t>
  </si>
  <si>
    <t>F175-1411009</t>
  </si>
  <si>
    <t>F175-1411178</t>
  </si>
  <si>
    <t>F175-1411267</t>
  </si>
  <si>
    <t>F175-1412256</t>
  </si>
  <si>
    <t>F175-1412162</t>
  </si>
  <si>
    <t>F175-1501255</t>
  </si>
  <si>
    <t>F175-1501169</t>
  </si>
  <si>
    <t>F175-1502171</t>
  </si>
  <si>
    <t>F175-1502265</t>
  </si>
  <si>
    <t>F175-1503171</t>
  </si>
  <si>
    <t>F175-1503258</t>
  </si>
  <si>
    <t>F175-1504180</t>
  </si>
  <si>
    <t>F175-1504262</t>
  </si>
  <si>
    <t>F175-1505206</t>
  </si>
  <si>
    <t>F175-1505207</t>
  </si>
  <si>
    <t>F175-1506245</t>
  </si>
  <si>
    <t>F175-1506185</t>
  </si>
  <si>
    <t>F175-1507209</t>
  </si>
  <si>
    <t>F175-1507210</t>
  </si>
  <si>
    <t>F175-1508204</t>
  </si>
  <si>
    <t>F175-1508205</t>
  </si>
  <si>
    <t>F175-1509217</t>
  </si>
  <si>
    <t>F175-1509218</t>
  </si>
  <si>
    <t>F175-1510238</t>
  </si>
  <si>
    <t>F175-1510245</t>
  </si>
  <si>
    <t>F175-1511227</t>
  </si>
  <si>
    <t>F175-1511226</t>
  </si>
  <si>
    <t>F175-1512275</t>
  </si>
  <si>
    <t>F175-1601183</t>
  </si>
  <si>
    <t>F175-1602210</t>
  </si>
  <si>
    <t>F175-1603201</t>
  </si>
  <si>
    <t>F175-1512276</t>
  </si>
  <si>
    <t>F175-1605005</t>
  </si>
  <si>
    <t>F175-1605234</t>
  </si>
  <si>
    <t>F175-1606181</t>
  </si>
  <si>
    <t>F175-1607241</t>
  </si>
  <si>
    <t>F175-1608168</t>
  </si>
  <si>
    <t>F175-1609201</t>
  </si>
  <si>
    <t>F175-1610229</t>
  </si>
  <si>
    <t>F176-1611210</t>
  </si>
  <si>
    <t>F175-1612193</t>
  </si>
  <si>
    <t>F175-1701185</t>
  </si>
  <si>
    <t>F175-1702186</t>
  </si>
  <si>
    <t>F175-1703175</t>
  </si>
  <si>
    <t>CLASS CARD</t>
  </si>
  <si>
    <t>FA141007</t>
  </si>
  <si>
    <t>FA141008</t>
  </si>
  <si>
    <t>FA15101301</t>
  </si>
  <si>
    <t>FA15101302</t>
  </si>
  <si>
    <t>20160301-01</t>
  </si>
  <si>
    <t>20160602-01</t>
  </si>
  <si>
    <t>20160909-01</t>
  </si>
  <si>
    <t>20160909-02</t>
  </si>
  <si>
    <t>20170314-2</t>
  </si>
  <si>
    <t>COFELY</t>
  </si>
  <si>
    <t>2014121JA0674</t>
  </si>
  <si>
    <t>2014121JA1268</t>
  </si>
  <si>
    <t>2015011JA1112</t>
  </si>
  <si>
    <t>2015011JA1113</t>
  </si>
  <si>
    <t>DELTA SECURITY SOLUTIONS</t>
  </si>
  <si>
    <t>ED9348/I/50</t>
  </si>
  <si>
    <t>EI5648/S/50</t>
  </si>
  <si>
    <t>EI5649/S/50</t>
  </si>
  <si>
    <t>E00783/S/50</t>
  </si>
  <si>
    <t>EP6224/D/50</t>
  </si>
  <si>
    <t>EU6321/S/50</t>
  </si>
  <si>
    <t>FD4164/S/50</t>
  </si>
  <si>
    <t>FD4165/S/50</t>
  </si>
  <si>
    <t>FF4563/I/50</t>
  </si>
  <si>
    <t>FX8711/S/50</t>
  </si>
  <si>
    <t>FX8705/S/50</t>
  </si>
  <si>
    <t>DELTA TECH SAS</t>
  </si>
  <si>
    <t>GS4124/S/50</t>
  </si>
  <si>
    <t>GS4193/S/50</t>
  </si>
  <si>
    <t>DUT2248575</t>
  </si>
  <si>
    <t>DUT2256961</t>
  </si>
  <si>
    <t>DUT2267359</t>
  </si>
  <si>
    <t>DUT2273171</t>
  </si>
  <si>
    <t>DUT2276980</t>
  </si>
  <si>
    <t>CDGI753888</t>
  </si>
  <si>
    <t>CDG3007785</t>
  </si>
  <si>
    <t>ORY3015606</t>
  </si>
  <si>
    <t>DUT2308452</t>
  </si>
  <si>
    <t>ORY1759783</t>
  </si>
  <si>
    <t>ORY1760544</t>
  </si>
  <si>
    <t>CDGI7651160</t>
  </si>
  <si>
    <t>CDGI7651553</t>
  </si>
  <si>
    <t>CDG3027402</t>
  </si>
  <si>
    <t>ORY3035222</t>
  </si>
  <si>
    <t>DUT2349980</t>
  </si>
  <si>
    <t>DUT2382756</t>
  </si>
  <si>
    <t>DUT2388289</t>
  </si>
  <si>
    <t>ORY1767423</t>
  </si>
  <si>
    <t>CDGI768580</t>
  </si>
  <si>
    <t>CDG3047281</t>
  </si>
  <si>
    <t>ORY3055220</t>
  </si>
  <si>
    <t>DUT2408612</t>
  </si>
  <si>
    <t>DUT2410988</t>
  </si>
  <si>
    <t>ORY1773416</t>
  </si>
  <si>
    <t>DUT2435764</t>
  </si>
  <si>
    <t>CDGI776835</t>
  </si>
  <si>
    <t>CDG3067254</t>
  </si>
  <si>
    <t>ORY3075296</t>
  </si>
  <si>
    <t>ORY3080540</t>
  </si>
  <si>
    <t>CDG1784190</t>
  </si>
  <si>
    <t>CDG3087202</t>
  </si>
  <si>
    <t>ORY1788123</t>
  </si>
  <si>
    <t>ORY3095178</t>
  </si>
  <si>
    <t>ORY1789519</t>
  </si>
  <si>
    <t>DUT2538145</t>
  </si>
  <si>
    <t>DUT2543910</t>
  </si>
  <si>
    <t>ORY1790311</t>
  </si>
  <si>
    <t>CDGI791502</t>
  </si>
  <si>
    <t>CDG3107074</t>
  </si>
  <si>
    <t>ORY1795819</t>
  </si>
  <si>
    <t>ORY3115125</t>
  </si>
  <si>
    <t>DUT2595376</t>
  </si>
  <si>
    <t>DUT2605338</t>
  </si>
  <si>
    <t>CDG1799674</t>
  </si>
  <si>
    <t>ORY1798527</t>
  </si>
  <si>
    <t>ORY1803911</t>
  </si>
  <si>
    <t>ORY3135435</t>
  </si>
  <si>
    <t>DUT2624060</t>
  </si>
  <si>
    <t>ORY1804733</t>
  </si>
  <si>
    <t>DUT2640538</t>
  </si>
  <si>
    <t>DUT2651105</t>
  </si>
  <si>
    <t>DUT2666219</t>
  </si>
  <si>
    <t>CDG1806870</t>
  </si>
  <si>
    <t>CDG3146617</t>
  </si>
  <si>
    <t>ORY1810394</t>
  </si>
  <si>
    <t>ORY3153843</t>
  </si>
  <si>
    <t>DUT2682597</t>
  </si>
  <si>
    <t>DUT2682765</t>
  </si>
  <si>
    <t>ORY1811044</t>
  </si>
  <si>
    <t>DUT2693894</t>
  </si>
  <si>
    <t>ORY3158224</t>
  </si>
  <si>
    <t>DUT2698264</t>
  </si>
  <si>
    <t>DUT2702023</t>
  </si>
  <si>
    <t>ORY1812030</t>
  </si>
  <si>
    <t>CDG1813283</t>
  </si>
  <si>
    <t>CDG3165099</t>
  </si>
  <si>
    <t>ORY3173107</t>
  </si>
  <si>
    <t>DUT2733892</t>
  </si>
  <si>
    <t>DUT 2735841</t>
  </si>
  <si>
    <t>DUT2740501</t>
  </si>
  <si>
    <t>ORY1818659</t>
  </si>
  <si>
    <t>DUT2749154</t>
  </si>
  <si>
    <t>ORY3179295</t>
  </si>
  <si>
    <t>CDG1821418</t>
  </si>
  <si>
    <t>ORY1825628</t>
  </si>
  <si>
    <t>ORY3193582</t>
  </si>
  <si>
    <t>DUT2791206</t>
  </si>
  <si>
    <t>ORY1826456</t>
  </si>
  <si>
    <t>DUT2804264</t>
  </si>
  <si>
    <t>DUT2808036</t>
  </si>
  <si>
    <t>DUT2821948</t>
  </si>
  <si>
    <t>OREI832034</t>
  </si>
  <si>
    <t>ORY3214744</t>
  </si>
  <si>
    <t>DUT2865192</t>
  </si>
  <si>
    <t>ORY1834266</t>
  </si>
  <si>
    <t>DUT2180044</t>
  </si>
  <si>
    <t>DUT2878186</t>
  </si>
  <si>
    <t>DUT2897488</t>
  </si>
  <si>
    <t>ORY1835804</t>
  </si>
  <si>
    <t>DUT2907217</t>
  </si>
  <si>
    <t>ORE1840467</t>
  </si>
  <si>
    <t>ORE1841821</t>
  </si>
  <si>
    <t>ORE3235238</t>
  </si>
  <si>
    <t>ORY3235294</t>
  </si>
  <si>
    <t>DUT2961815</t>
  </si>
  <si>
    <t>DUT2980905</t>
  </si>
  <si>
    <t>OREI847211</t>
  </si>
  <si>
    <t>OREI848616</t>
  </si>
  <si>
    <t>ORE3254482</t>
  </si>
  <si>
    <t>ORY3254530</t>
  </si>
  <si>
    <t>DUT3002970</t>
  </si>
  <si>
    <t>ORYI849457</t>
  </si>
  <si>
    <t>ORYI850133</t>
  </si>
  <si>
    <t>ORYI850857</t>
  </si>
  <si>
    <t>OREI854800</t>
  </si>
  <si>
    <t>ORE3274484</t>
  </si>
  <si>
    <t>ORYI856206</t>
  </si>
  <si>
    <t>ORY3274530</t>
  </si>
  <si>
    <t>DUT3056170</t>
  </si>
  <si>
    <t>ORYI856904</t>
  </si>
  <si>
    <t>DUT3082575</t>
  </si>
  <si>
    <t>ORYI858556</t>
  </si>
  <si>
    <t>OREI862798</t>
  </si>
  <si>
    <t>ORE3295311</t>
  </si>
  <si>
    <t>ORYI864438</t>
  </si>
  <si>
    <t>ORY3295356</t>
  </si>
  <si>
    <t>ORYI865534</t>
  </si>
  <si>
    <t>ORYI867147</t>
  </si>
  <si>
    <t>BIQ3301583</t>
  </si>
  <si>
    <t>ORE1871303</t>
  </si>
  <si>
    <t>ORYI872842</t>
  </si>
  <si>
    <t>ORY3316278</t>
  </si>
  <si>
    <t>DUT3205237</t>
  </si>
  <si>
    <t>DUT3160930</t>
  </si>
  <si>
    <t>DUT3167893</t>
  </si>
  <si>
    <t>DUT3215762</t>
  </si>
  <si>
    <t>ORYI874499</t>
  </si>
  <si>
    <t>OREI879356</t>
  </si>
  <si>
    <t>30897203.</t>
  </si>
  <si>
    <t>ORYI880799</t>
  </si>
  <si>
    <t>ORY3336023</t>
  </si>
  <si>
    <t>DUT3268297</t>
  </si>
  <si>
    <t>DUT3269204</t>
  </si>
  <si>
    <t>ORY1882526</t>
  </si>
  <si>
    <t>DUT3283107</t>
  </si>
  <si>
    <t>ORY1883386</t>
  </si>
  <si>
    <t>BIQ3342654</t>
  </si>
  <si>
    <t>OREI887839</t>
  </si>
  <si>
    <t>OREI889524</t>
  </si>
  <si>
    <t>ORYI889533</t>
  </si>
  <si>
    <t>ORY3357067</t>
  </si>
  <si>
    <t>DUT3329684</t>
  </si>
  <si>
    <t>ORYI890105</t>
  </si>
  <si>
    <t>ORYI890970</t>
  </si>
  <si>
    <t>ORYI892665</t>
  </si>
  <si>
    <t>ORYI898435</t>
  </si>
  <si>
    <t>ORY3379579</t>
  </si>
  <si>
    <t>DUT3401121</t>
  </si>
  <si>
    <t>DUT3413209</t>
  </si>
  <si>
    <t>DUT3421419</t>
  </si>
  <si>
    <t>DUT3424417</t>
  </si>
  <si>
    <t>ORYI900729</t>
  </si>
  <si>
    <t>DUT3434578</t>
  </si>
  <si>
    <t>OREI904377</t>
  </si>
  <si>
    <t>OREI905712</t>
  </si>
  <si>
    <t>ORYI905715</t>
  </si>
  <si>
    <t>ORY3399596</t>
  </si>
  <si>
    <t>DUT3453573</t>
  </si>
  <si>
    <t>ORYI906363</t>
  </si>
  <si>
    <t>DUT3471256</t>
  </si>
  <si>
    <t>ORYI907284</t>
  </si>
  <si>
    <t>DUT3478679</t>
  </si>
  <si>
    <t>DUT3493941</t>
  </si>
  <si>
    <t>ORYI909143</t>
  </si>
  <si>
    <t>OREI91133</t>
  </si>
  <si>
    <t>ORYI914485</t>
  </si>
  <si>
    <t>ORY3421916</t>
  </si>
  <si>
    <t>DUT3510463</t>
  </si>
  <si>
    <t>ORYI915683</t>
  </si>
  <si>
    <t>ORY3428488</t>
  </si>
  <si>
    <t>ORYI3432325</t>
  </si>
  <si>
    <t>ORYI918552</t>
  </si>
  <si>
    <t>ORYI3436155</t>
  </si>
  <si>
    <t>OREI922590</t>
  </si>
  <si>
    <t>ORYI924147</t>
  </si>
  <si>
    <t>ORY3439918</t>
  </si>
  <si>
    <t>ORY3456711</t>
  </si>
  <si>
    <t>ORYI926967</t>
  </si>
  <si>
    <t>ORY3460303</t>
  </si>
  <si>
    <t>ORY3464263</t>
  </si>
  <si>
    <t>DUT3636668</t>
  </si>
  <si>
    <t>BIQ3469502</t>
  </si>
  <si>
    <t>OREI932397</t>
  </si>
  <si>
    <t>ORYI934001</t>
  </si>
  <si>
    <t>ORY3468718</t>
  </si>
  <si>
    <t>DUT3660584</t>
  </si>
  <si>
    <t>ORY3484973</t>
  </si>
  <si>
    <t>DUT3693514</t>
  </si>
  <si>
    <t>ORY3492921</t>
  </si>
  <si>
    <t>ORYI939360</t>
  </si>
  <si>
    <t>ORY3496673</t>
  </si>
  <si>
    <t>OREI943048</t>
  </si>
  <si>
    <t>ORY1841825</t>
  </si>
  <si>
    <t>ORY3488932</t>
  </si>
  <si>
    <t>ORY3498841</t>
  </si>
  <si>
    <t>ORY3516472</t>
  </si>
  <si>
    <t>ORY3520117</t>
  </si>
  <si>
    <t>OREI951465</t>
  </si>
  <si>
    <t>ORYI952944</t>
  </si>
  <si>
    <t>ORY3523930</t>
  </si>
  <si>
    <t>ORY3539697</t>
  </si>
  <si>
    <t>ORY3544065</t>
  </si>
  <si>
    <t>DUT3838959</t>
  </si>
  <si>
    <t>DUT3843614</t>
  </si>
  <si>
    <t>ORY3548307</t>
  </si>
  <si>
    <t>OREI960964</t>
  </si>
  <si>
    <t>ORY3553190</t>
  </si>
  <si>
    <t>DUT3870032</t>
  </si>
  <si>
    <t>ORY3569388</t>
  </si>
  <si>
    <t>DUT3886806</t>
  </si>
  <si>
    <t>DUT3890838</t>
  </si>
  <si>
    <t>ORY3573583</t>
  </si>
  <si>
    <t>DUT3908874</t>
  </si>
  <si>
    <t>ORY3577826</t>
  </si>
  <si>
    <t>ORY3582088</t>
  </si>
  <si>
    <t>DUT3925870</t>
  </si>
  <si>
    <t>OREI972613</t>
  </si>
  <si>
    <t>ORY3585980</t>
  </si>
  <si>
    <t>ORY3603517</t>
  </si>
  <si>
    <t>ORY3608240</t>
  </si>
  <si>
    <t>ORY3612747</t>
  </si>
  <si>
    <t>OREI982678</t>
  </si>
  <si>
    <t>ORY3617524</t>
  </si>
  <si>
    <t>ORY3633376</t>
  </si>
  <si>
    <t>ORY3637751</t>
  </si>
  <si>
    <t>ORY3642256</t>
  </si>
  <si>
    <t>DUT4056046</t>
  </si>
  <si>
    <t>DUT4059180</t>
  </si>
  <si>
    <t>OREI992668</t>
  </si>
  <si>
    <t>OREI994600</t>
  </si>
  <si>
    <t>ORY3647975</t>
  </si>
  <si>
    <t>DUT4077513</t>
  </si>
  <si>
    <t>ORYI996520</t>
  </si>
  <si>
    <t>ORY3665763</t>
  </si>
  <si>
    <t>DUT4096198</t>
  </si>
  <si>
    <t>ORY3670774</t>
  </si>
  <si>
    <t>ORYI199578</t>
  </si>
  <si>
    <t>ORY3675512</t>
  </si>
  <si>
    <t>OREI003571</t>
  </si>
  <si>
    <t>ORYI005231</t>
  </si>
  <si>
    <t>ORY3679901</t>
  </si>
  <si>
    <t>DUT4141617</t>
  </si>
  <si>
    <t>ORY3696638</t>
  </si>
  <si>
    <t>ORY3701124</t>
  </si>
  <si>
    <t>ORY3705473</t>
  </si>
  <si>
    <t>ORYI015419</t>
  </si>
  <si>
    <t>OREI013699</t>
  </si>
  <si>
    <t>ORY3710453</t>
  </si>
  <si>
    <t>ORY3726078</t>
  </si>
  <si>
    <t>ORY3736438</t>
  </si>
  <si>
    <t>ORY3732846</t>
  </si>
  <si>
    <t>ORY3729940</t>
  </si>
  <si>
    <t>DUT4224420</t>
  </si>
  <si>
    <t>OREI024102</t>
  </si>
  <si>
    <t>ORY3739653</t>
  </si>
  <si>
    <t>ORYI027537</t>
  </si>
  <si>
    <t>sept</t>
  </si>
  <si>
    <t>ORY3757069</t>
  </si>
  <si>
    <t>DUT4252314</t>
  </si>
  <si>
    <t>ORY3752880</t>
  </si>
  <si>
    <t>DUT4255404</t>
  </si>
  <si>
    <t>ORY3761599</t>
  </si>
  <si>
    <t>DUT4269008</t>
  </si>
  <si>
    <t>ORY3766236</t>
  </si>
  <si>
    <t>ORY3770466</t>
  </si>
  <si>
    <t>ORYI036170</t>
  </si>
  <si>
    <t>OREI034604</t>
  </si>
  <si>
    <t>ORYI037847</t>
  </si>
  <si>
    <t>ORY3786490</t>
  </si>
  <si>
    <t>DUT4306853</t>
  </si>
  <si>
    <t>ORY3790360</t>
  </si>
  <si>
    <t>ORY3797858</t>
  </si>
  <si>
    <t>OREI045475</t>
  </si>
  <si>
    <t>ORY3814305</t>
  </si>
  <si>
    <t>OREI045474</t>
  </si>
  <si>
    <t>DUT4351363</t>
  </si>
  <si>
    <t>ORYI047590</t>
  </si>
  <si>
    <t>ORY3821029</t>
  </si>
  <si>
    <t>DUT4360779</t>
  </si>
  <si>
    <t>ORYI049531</t>
  </si>
  <si>
    <t>ORYI051111</t>
  </si>
  <si>
    <t>ORY3835138</t>
  </si>
  <si>
    <t>ORY3828426</t>
  </si>
  <si>
    <t>ORY3840165</t>
  </si>
  <si>
    <t>OREI056869</t>
  </si>
  <si>
    <t>ORY3855246</t>
  </si>
  <si>
    <t>OREI056870</t>
  </si>
  <si>
    <t>BIQ3858880</t>
  </si>
  <si>
    <t>ORY3867518</t>
  </si>
  <si>
    <t>ORY3874817</t>
  </si>
  <si>
    <t>DUT4462150</t>
  </si>
  <si>
    <t>ORYI063577</t>
  </si>
  <si>
    <t>ORY3882163</t>
  </si>
  <si>
    <t>OREI068187</t>
  </si>
  <si>
    <t>ORE3897221</t>
  </si>
  <si>
    <t>ORY3897255</t>
  </si>
  <si>
    <t>OREI068186</t>
  </si>
  <si>
    <t>DUT4498300</t>
  </si>
  <si>
    <t>ORYI070186</t>
  </si>
  <si>
    <t>ORY3904037</t>
  </si>
  <si>
    <t>ORY3916381</t>
  </si>
  <si>
    <t>ORY3923102</t>
  </si>
  <si>
    <t>ORYi068286</t>
  </si>
  <si>
    <t>ORY3910073</t>
  </si>
  <si>
    <t>ORY3860843</t>
  </si>
  <si>
    <t>ORY3942343</t>
  </si>
  <si>
    <t>OREI079183</t>
  </si>
  <si>
    <t>ORY3936288</t>
  </si>
  <si>
    <t>ORY3948847</t>
  </si>
  <si>
    <t>ORY3955561</t>
  </si>
  <si>
    <t>ORY3962077</t>
  </si>
  <si>
    <t>ORY3975479</t>
  </si>
  <si>
    <t>OREI090302</t>
  </si>
  <si>
    <t>ORY3981926</t>
  </si>
  <si>
    <t>DUT4595604</t>
  </si>
  <si>
    <t>ORY3988443</t>
  </si>
  <si>
    <t>ORY3995086</t>
  </si>
  <si>
    <t>ORY4001917</t>
  </si>
  <si>
    <t>ORYI102659</t>
  </si>
  <si>
    <t>OREI102547</t>
  </si>
  <si>
    <t>ORY4018992</t>
  </si>
  <si>
    <t>ORYI109798</t>
  </si>
  <si>
    <t>ORY4034451</t>
  </si>
  <si>
    <t>OREI107936</t>
  </si>
  <si>
    <t>OREI107935</t>
  </si>
  <si>
    <t>ORY4027799</t>
  </si>
  <si>
    <t>DUT4674830</t>
  </si>
  <si>
    <t>ORY4056516</t>
  </si>
  <si>
    <t>OREI115674</t>
  </si>
  <si>
    <t>OREI115675</t>
  </si>
  <si>
    <t>ORY4064728</t>
  </si>
  <si>
    <t>ORY4040554</t>
  </si>
  <si>
    <t>ORYI119851</t>
  </si>
  <si>
    <t>DUT4588195</t>
  </si>
  <si>
    <t>ORY4071069</t>
  </si>
  <si>
    <t>ORY4085139</t>
  </si>
  <si>
    <t>ORY4078203</t>
  </si>
  <si>
    <t>EASYLIFE</t>
  </si>
  <si>
    <t>FCA-00008599</t>
  </si>
  <si>
    <t>FCA-00008679</t>
  </si>
  <si>
    <t>FCA-00008907</t>
  </si>
  <si>
    <t>FCA-00009624</t>
  </si>
  <si>
    <t>FCA-00010391</t>
  </si>
  <si>
    <t>FCA-00011378</t>
  </si>
  <si>
    <t>FCA-00012512</t>
  </si>
  <si>
    <t>FCA-00013867</t>
  </si>
  <si>
    <t>FCA-00014723</t>
  </si>
  <si>
    <t>FCA-00016252</t>
  </si>
  <si>
    <t>FCA-0017524</t>
  </si>
  <si>
    <t>FCA-00019983</t>
  </si>
  <si>
    <t>FCA-00022164</t>
  </si>
  <si>
    <t>EGIS</t>
  </si>
  <si>
    <t>2014-844</t>
  </si>
  <si>
    <t>2014-1131</t>
  </si>
  <si>
    <t>2014-1132</t>
  </si>
  <si>
    <t>2015.004</t>
  </si>
  <si>
    <t>2015.283</t>
  </si>
  <si>
    <t>2015.I.001</t>
  </si>
  <si>
    <t>2015.I.106</t>
  </si>
  <si>
    <t>2015 / I 121</t>
  </si>
  <si>
    <t>ENGIE/COFELY</t>
  </si>
  <si>
    <t>20166021JA0019</t>
  </si>
  <si>
    <t>AA6682190835</t>
  </si>
  <si>
    <t>AA6682200835</t>
  </si>
  <si>
    <t>AA6682220835</t>
  </si>
  <si>
    <t>AA6699186704</t>
  </si>
  <si>
    <t>AA6699216704</t>
  </si>
  <si>
    <t>AA6699226704</t>
  </si>
  <si>
    <t>AA6961230835</t>
  </si>
  <si>
    <t>AA6961240835</t>
  </si>
  <si>
    <t>AA6961260835</t>
  </si>
  <si>
    <t>AA6969006704</t>
  </si>
  <si>
    <t>AA6969026704</t>
  </si>
  <si>
    <t>AA6968996704</t>
  </si>
  <si>
    <t>AA7178350835</t>
  </si>
  <si>
    <t>AA7178370835</t>
  </si>
  <si>
    <t>AA7178380835</t>
  </si>
  <si>
    <t>AA7217686704</t>
  </si>
  <si>
    <t>AA7217696704</t>
  </si>
  <si>
    <t>AA7217726704</t>
  </si>
  <si>
    <t>AA7436420835</t>
  </si>
  <si>
    <t>AA7436430835</t>
  </si>
  <si>
    <t>AA7436450835</t>
  </si>
  <si>
    <t>AA7452996704</t>
  </si>
  <si>
    <t>AA7453006704</t>
  </si>
  <si>
    <t>AA7453026704</t>
  </si>
  <si>
    <t>AA7668460835</t>
  </si>
  <si>
    <t>AA7668470835</t>
  </si>
  <si>
    <t>AA7668490835</t>
  </si>
  <si>
    <t>AA7674656704</t>
  </si>
  <si>
    <t>AA7674666704</t>
  </si>
  <si>
    <t>AA7674686704</t>
  </si>
  <si>
    <t>AA7911200835</t>
  </si>
  <si>
    <t>AA7911210835</t>
  </si>
  <si>
    <t>AA7911230835</t>
  </si>
  <si>
    <t>AA7982406704</t>
  </si>
  <si>
    <t>AA7982436704</t>
  </si>
  <si>
    <t>AA7982446704</t>
  </si>
  <si>
    <t>AA8172160835</t>
  </si>
  <si>
    <t>AA8172170835</t>
  </si>
  <si>
    <t>AA8172190835</t>
  </si>
  <si>
    <t>AA8197436704</t>
  </si>
  <si>
    <t>AA8197446704</t>
  </si>
  <si>
    <t>AA8197466704</t>
  </si>
  <si>
    <t>AA8326580835</t>
  </si>
  <si>
    <t>AA8326590835</t>
  </si>
  <si>
    <t>AA8326610835</t>
  </si>
  <si>
    <t>AA8350326704</t>
  </si>
  <si>
    <t>AA8350336704</t>
  </si>
  <si>
    <t>AA8350356704</t>
  </si>
  <si>
    <t>AA8545640835</t>
  </si>
  <si>
    <t>AA8532036704</t>
  </si>
  <si>
    <t>AA8532046704</t>
  </si>
  <si>
    <t>AA8532066704</t>
  </si>
  <si>
    <t>AA8545670835</t>
  </si>
  <si>
    <t>AA8799226704</t>
  </si>
  <si>
    <t>AA8799216707</t>
  </si>
  <si>
    <t>AA8799246704</t>
  </si>
  <si>
    <t>AA8785530835</t>
  </si>
  <si>
    <t>AA8785560835</t>
  </si>
  <si>
    <t>AA8785540835</t>
  </si>
  <si>
    <t>AA9022640835</t>
  </si>
  <si>
    <t>AA9022650835</t>
  </si>
  <si>
    <t>AA9022670835</t>
  </si>
  <si>
    <t>AA9037686704</t>
  </si>
  <si>
    <t>AA9037716704</t>
  </si>
  <si>
    <t>AA9270770835</t>
  </si>
  <si>
    <t>AA9270780835</t>
  </si>
  <si>
    <t>AA9270800835</t>
  </si>
  <si>
    <t>AA9277326704</t>
  </si>
  <si>
    <t>AA9277346704</t>
  </si>
  <si>
    <t>AA9277356704</t>
  </si>
  <si>
    <t>AA9337598437</t>
  </si>
  <si>
    <t>AA9383816704</t>
  </si>
  <si>
    <t>AA9534058437</t>
  </si>
  <si>
    <t>AA9557636704</t>
  </si>
  <si>
    <t>AA9557646704</t>
  </si>
  <si>
    <t>AA9557656704</t>
  </si>
  <si>
    <t>AA9548480835</t>
  </si>
  <si>
    <t>AA9548490835</t>
  </si>
  <si>
    <t>AA9548510835</t>
  </si>
  <si>
    <t>AA9773186704</t>
  </si>
  <si>
    <t>AA9773196704</t>
  </si>
  <si>
    <t>AA9773216704</t>
  </si>
  <si>
    <t>AA9757490835</t>
  </si>
  <si>
    <t>AA9757480835</t>
  </si>
  <si>
    <t>AA9757470835</t>
  </si>
  <si>
    <t>AB0042406704</t>
  </si>
  <si>
    <t>AB0042446704</t>
  </si>
  <si>
    <t>AB0042426704</t>
  </si>
  <si>
    <t>AB0033600835</t>
  </si>
  <si>
    <t>AB0033620835</t>
  </si>
  <si>
    <t>AB0033590835</t>
  </si>
  <si>
    <t>AB0273416704</t>
  </si>
  <si>
    <t>AB0273406704</t>
  </si>
  <si>
    <t>AB0273386704</t>
  </si>
  <si>
    <t>AB0261740835</t>
  </si>
  <si>
    <t>AB0261750835</t>
  </si>
  <si>
    <t>AB0261770835</t>
  </si>
  <si>
    <t>AB0484440835</t>
  </si>
  <si>
    <t>AB0484450835</t>
  </si>
  <si>
    <t>AB0484470835</t>
  </si>
  <si>
    <t>AB0519216704</t>
  </si>
  <si>
    <t>AB0519226704</t>
  </si>
  <si>
    <t>AB0519246704</t>
  </si>
  <si>
    <t>AB0718100835</t>
  </si>
  <si>
    <t>AB0718110835</t>
  </si>
  <si>
    <t>AB0718130835</t>
  </si>
  <si>
    <t>AB0734806704</t>
  </si>
  <si>
    <t>AB0734796704</t>
  </si>
  <si>
    <t>AB0734826704</t>
  </si>
  <si>
    <t>AB0967790835</t>
  </si>
  <si>
    <t>AB0967800835</t>
  </si>
  <si>
    <t>AB0967820835</t>
  </si>
  <si>
    <t>AB0984666704</t>
  </si>
  <si>
    <t>AB0984676704</t>
  </si>
  <si>
    <t>AB0984696704</t>
  </si>
  <si>
    <t>AB1113916704</t>
  </si>
  <si>
    <t>AB1113936704</t>
  </si>
  <si>
    <t>AB1104920835</t>
  </si>
  <si>
    <t>AB1104950835</t>
  </si>
  <si>
    <t>AB1113906704</t>
  </si>
  <si>
    <t>AB1185636704</t>
  </si>
  <si>
    <t>AB1390636704</t>
  </si>
  <si>
    <t>AB1328650835</t>
  </si>
  <si>
    <t>AB1328660835</t>
  </si>
  <si>
    <t>AB1328680835</t>
  </si>
  <si>
    <t>AB1390606704</t>
  </si>
  <si>
    <t>AB1420256704</t>
  </si>
  <si>
    <t>AB1583590835</t>
  </si>
  <si>
    <t>AB1596146704</t>
  </si>
  <si>
    <t>AB1583580835</t>
  </si>
  <si>
    <t>AB1596126704</t>
  </si>
  <si>
    <t>AB1583610835</t>
  </si>
  <si>
    <t>AB1596166704</t>
  </si>
  <si>
    <t>AB1855086704</t>
  </si>
  <si>
    <t>AB1855096704</t>
  </si>
  <si>
    <t>AB1830730835</t>
  </si>
  <si>
    <t>AB1855116704</t>
  </si>
  <si>
    <t>AB1830750835</t>
  </si>
  <si>
    <t>AB1830720835</t>
  </si>
  <si>
    <t>AB2067880835</t>
  </si>
  <si>
    <t>AB2070156704</t>
  </si>
  <si>
    <t>AB2067950835</t>
  </si>
  <si>
    <t>AB2070166704</t>
  </si>
  <si>
    <t>AB2067910835</t>
  </si>
  <si>
    <t>AB2070186704</t>
  </si>
  <si>
    <t>AB2113588437</t>
  </si>
  <si>
    <t>AB2314590835</t>
  </si>
  <si>
    <t>AB2314580835</t>
  </si>
  <si>
    <t>AB2329346704</t>
  </si>
  <si>
    <t>AB2329326704</t>
  </si>
  <si>
    <t>AB2329316704</t>
  </si>
  <si>
    <t>AB2314570835</t>
  </si>
  <si>
    <t>AB2579120835</t>
  </si>
  <si>
    <t>AB2576646704</t>
  </si>
  <si>
    <t>AB2579140835</t>
  </si>
  <si>
    <t>AB2576616704</t>
  </si>
  <si>
    <t>AB2579110835</t>
  </si>
  <si>
    <t>AB2576636704</t>
  </si>
  <si>
    <t>AB2831166704</t>
  </si>
  <si>
    <t>AB2831136704</t>
  </si>
  <si>
    <t>AB2831146704</t>
  </si>
  <si>
    <t>AB3077526704</t>
  </si>
  <si>
    <t>AB3077506704</t>
  </si>
  <si>
    <t>AB3077496704</t>
  </si>
  <si>
    <t>AB3060290835</t>
  </si>
  <si>
    <t>AB3060270835</t>
  </si>
  <si>
    <t>AB3060280835</t>
  </si>
  <si>
    <t>AB3297796704</t>
  </si>
  <si>
    <t>AB3282810835</t>
  </si>
  <si>
    <t>AB3282820835</t>
  </si>
  <si>
    <t>AB3297806704</t>
  </si>
  <si>
    <t>AB3297826704</t>
  </si>
  <si>
    <t>AB3282840835</t>
  </si>
  <si>
    <t>AB3559956704</t>
  </si>
  <si>
    <t>AB3559966704</t>
  </si>
  <si>
    <t>AB3559986704</t>
  </si>
  <si>
    <t>AB3543850835</t>
  </si>
  <si>
    <t>AB3543860835</t>
  </si>
  <si>
    <t>AB3543880835</t>
  </si>
  <si>
    <t>AB3775400835</t>
  </si>
  <si>
    <t>AB3775410835</t>
  </si>
  <si>
    <t>AB3775430835</t>
  </si>
  <si>
    <t>AB3808426704</t>
  </si>
  <si>
    <t>AB3808446704</t>
  </si>
  <si>
    <t>AB3808416704</t>
  </si>
  <si>
    <t>AB3930346704</t>
  </si>
  <si>
    <t>AB3930356704</t>
  </si>
  <si>
    <t>AB3930376704</t>
  </si>
  <si>
    <t>AB3913870835</t>
  </si>
  <si>
    <t>AB3913900835</t>
  </si>
  <si>
    <t>AB3913880835</t>
  </si>
  <si>
    <t>AB2816110835</t>
  </si>
  <si>
    <t>AB4125310835</t>
  </si>
  <si>
    <t>AB4125300835</t>
  </si>
  <si>
    <t>AB4125330835</t>
  </si>
  <si>
    <t>AB4424420835</t>
  </si>
  <si>
    <t>AB4424400835</t>
  </si>
  <si>
    <t>AB4424390835</t>
  </si>
  <si>
    <t>AB4437666704</t>
  </si>
  <si>
    <t>AB4437696704</t>
  </si>
  <si>
    <t>AB4437676704</t>
  </si>
  <si>
    <t>AB4672220835</t>
  </si>
  <si>
    <t>AB4971680835</t>
  </si>
  <si>
    <t>AB4687336704</t>
  </si>
  <si>
    <t>AB4971700835</t>
  </si>
  <si>
    <t>AB4672230835</t>
  </si>
  <si>
    <t>AB4687346704</t>
  </si>
  <si>
    <t>AB4672250835</t>
  </si>
  <si>
    <t>AB4971720835</t>
  </si>
  <si>
    <t>AB4687366704</t>
  </si>
  <si>
    <t>AB5231410835</t>
  </si>
  <si>
    <t>AB5231430835</t>
  </si>
  <si>
    <t>AB5231460835</t>
  </si>
  <si>
    <t>AB5008246704</t>
  </si>
  <si>
    <t>AB5008266704</t>
  </si>
  <si>
    <t>AB5008236704</t>
  </si>
  <si>
    <t>AB5272016704</t>
  </si>
  <si>
    <t>AB5272056704</t>
  </si>
  <si>
    <t>AB5272036704</t>
  </si>
  <si>
    <t>AB5163056704</t>
  </si>
  <si>
    <t>AB5163066704</t>
  </si>
  <si>
    <t>AB5382066704</t>
  </si>
  <si>
    <t>AB5382046704</t>
  </si>
  <si>
    <t>AB5656986704</t>
  </si>
  <si>
    <t>AB5657006704</t>
  </si>
  <si>
    <t>AB5657026704</t>
  </si>
  <si>
    <t>AB5382086704</t>
  </si>
  <si>
    <t>AB4907918437</t>
  </si>
  <si>
    <t>AB5892326704</t>
  </si>
  <si>
    <t>AB5892346704</t>
  </si>
  <si>
    <t>AB5892366704</t>
  </si>
  <si>
    <t>GV1505547</t>
  </si>
  <si>
    <t>GV1505749</t>
  </si>
  <si>
    <t>GV1506007</t>
  </si>
  <si>
    <t>GV1506234</t>
  </si>
  <si>
    <t>GV1506477</t>
  </si>
  <si>
    <t>GV156496</t>
  </si>
  <si>
    <t>GV1606666</t>
  </si>
  <si>
    <t>GV1606828</t>
  </si>
  <si>
    <t>GV1606973</t>
  </si>
  <si>
    <t>GV1607214</t>
  </si>
  <si>
    <t>GV1607403</t>
  </si>
  <si>
    <t>GV1607609</t>
  </si>
  <si>
    <t>GV1607840</t>
  </si>
  <si>
    <t>GV1608037</t>
  </si>
  <si>
    <t>GV1608198</t>
  </si>
  <si>
    <t>GV1608610</t>
  </si>
  <si>
    <t>GV1608838</t>
  </si>
  <si>
    <t>GV1700174</t>
  </si>
  <si>
    <t>GV1700286</t>
  </si>
  <si>
    <t>F3403064</t>
  </si>
  <si>
    <t>F3403065</t>
  </si>
  <si>
    <t>F3404068</t>
  </si>
  <si>
    <t>F3404069</t>
  </si>
  <si>
    <t>F3405061</t>
  </si>
  <si>
    <t>F3405062</t>
  </si>
  <si>
    <t>F3406069</t>
  </si>
  <si>
    <t>F3406070</t>
  </si>
  <si>
    <t>F3406429</t>
  </si>
  <si>
    <t>F3406430</t>
  </si>
  <si>
    <t>F3407061</t>
  </si>
  <si>
    <t>F3407062</t>
  </si>
  <si>
    <t>F3408055</t>
  </si>
  <si>
    <t>F3408056</t>
  </si>
  <si>
    <t>F3409055</t>
  </si>
  <si>
    <t>F3409056</t>
  </si>
  <si>
    <t>F3410058</t>
  </si>
  <si>
    <t>F3410059</t>
  </si>
  <si>
    <t>F3711063</t>
  </si>
  <si>
    <t>F3411064</t>
  </si>
  <si>
    <t>F3412078</t>
  </si>
  <si>
    <t>F3412079</t>
  </si>
  <si>
    <t>F3501122</t>
  </si>
  <si>
    <t>F3501123</t>
  </si>
  <si>
    <t>F3502144</t>
  </si>
  <si>
    <t>F3501030</t>
  </si>
  <si>
    <t>F3501250</t>
  </si>
  <si>
    <t>F3501542</t>
  </si>
  <si>
    <t>F3501543</t>
  </si>
  <si>
    <t>F3502051</t>
  </si>
  <si>
    <t>F3502050</t>
  </si>
  <si>
    <t>F3503071</t>
  </si>
  <si>
    <t>F3503070</t>
  </si>
  <si>
    <t>F3504060</t>
  </si>
  <si>
    <t>F3504059</t>
  </si>
  <si>
    <t>F3505543</t>
  </si>
  <si>
    <t>F3505058</t>
  </si>
  <si>
    <t>F3505057</t>
  </si>
  <si>
    <t>F3505247</t>
  </si>
  <si>
    <t>F3505544</t>
  </si>
  <si>
    <t>F3506004</t>
  </si>
  <si>
    <t>F3506005</t>
  </si>
  <si>
    <t>F3506501</t>
  </si>
  <si>
    <t>F3507058</t>
  </si>
  <si>
    <t>F3507059</t>
  </si>
  <si>
    <t>F3507218</t>
  </si>
  <si>
    <t>F3508057</t>
  </si>
  <si>
    <t>F3508058</t>
  </si>
  <si>
    <t>F3509068</t>
  </si>
  <si>
    <t>F3509067</t>
  </si>
  <si>
    <t>F3510060</t>
  </si>
  <si>
    <t>F3510059</t>
  </si>
  <si>
    <t>F3511067</t>
  </si>
  <si>
    <t>F3511068</t>
  </si>
  <si>
    <t>F3511517</t>
  </si>
  <si>
    <t>F3511518</t>
  </si>
  <si>
    <t>F3512080</t>
  </si>
  <si>
    <t>F3512081</t>
  </si>
  <si>
    <t>F3512471</t>
  </si>
  <si>
    <t>F3512472</t>
  </si>
  <si>
    <t>F3601072</t>
  </si>
  <si>
    <t>F3601073</t>
  </si>
  <si>
    <t>F3601510</t>
  </si>
  <si>
    <t>F3601511</t>
  </si>
  <si>
    <t>F3602061</t>
  </si>
  <si>
    <t>F3602062</t>
  </si>
  <si>
    <t>F3602357</t>
  </si>
  <si>
    <t>F3602356</t>
  </si>
  <si>
    <t>F3603061</t>
  </si>
  <si>
    <t>F3603062</t>
  </si>
  <si>
    <t>F3603397</t>
  </si>
  <si>
    <t>F3603570</t>
  </si>
  <si>
    <t>F3604059</t>
  </si>
  <si>
    <t>F3604060</t>
  </si>
  <si>
    <t>F3604385</t>
  </si>
  <si>
    <t>F3604386</t>
  </si>
  <si>
    <t>F3605054</t>
  </si>
  <si>
    <t>F3605053</t>
  </si>
  <si>
    <t>F3605391</t>
  </si>
  <si>
    <t>F3605393</t>
  </si>
  <si>
    <t>F3606055</t>
  </si>
  <si>
    <t>F3606056</t>
  </si>
  <si>
    <t>F3606574</t>
  </si>
  <si>
    <t>F3606575</t>
  </si>
  <si>
    <t>F3606577</t>
  </si>
  <si>
    <t>F3607057</t>
  </si>
  <si>
    <t>F3607056</t>
  </si>
  <si>
    <t>F3606576</t>
  </si>
  <si>
    <t>F3608056</t>
  </si>
  <si>
    <t>F3608057</t>
  </si>
  <si>
    <t>F3607392</t>
  </si>
  <si>
    <t>F3608154</t>
  </si>
  <si>
    <t>F3607393</t>
  </si>
  <si>
    <t>F3608155</t>
  </si>
  <si>
    <t>F3609065</t>
  </si>
  <si>
    <t>F3609066</t>
  </si>
  <si>
    <t>F3609565</t>
  </si>
  <si>
    <t>F3609566</t>
  </si>
  <si>
    <t>F3610061</t>
  </si>
  <si>
    <t>F3610062</t>
  </si>
  <si>
    <t>F3610383</t>
  </si>
  <si>
    <t>F3610384</t>
  </si>
  <si>
    <t>F3611064</t>
  </si>
  <si>
    <t>F3611065</t>
  </si>
  <si>
    <t>F3612088</t>
  </si>
  <si>
    <t>F3612089</t>
  </si>
  <si>
    <t>F3611410</t>
  </si>
  <si>
    <t>F3611411</t>
  </si>
  <si>
    <t>F3701065</t>
  </si>
  <si>
    <t>F3701066</t>
  </si>
  <si>
    <t>F3612476</t>
  </si>
  <si>
    <t>F3612475</t>
  </si>
  <si>
    <t>F3702066</t>
  </si>
  <si>
    <t>F3702065</t>
  </si>
  <si>
    <t>F3701598</t>
  </si>
  <si>
    <t>F3701597</t>
  </si>
  <si>
    <t>F3702429</t>
  </si>
  <si>
    <t>F3702430</t>
  </si>
  <si>
    <t>F3703072
F3703073</t>
  </si>
  <si>
    <t>F3704061</t>
  </si>
  <si>
    <t>F3703428</t>
  </si>
  <si>
    <t>F3703427</t>
  </si>
  <si>
    <t>F3704062</t>
  </si>
  <si>
    <t>INAPA</t>
  </si>
  <si>
    <t>I -TECH TRANSFERT (I2T)</t>
  </si>
  <si>
    <t>2016/10/FI2TGD29</t>
  </si>
  <si>
    <t>INTERSPHERES</t>
  </si>
  <si>
    <t>13-F-2037</t>
  </si>
  <si>
    <t>JARDINS GALLY</t>
  </si>
  <si>
    <t>FE0112488</t>
  </si>
  <si>
    <t>FE0112898</t>
  </si>
  <si>
    <t>FE0113396</t>
  </si>
  <si>
    <t>FE0114135</t>
  </si>
  <si>
    <t>FE0114635</t>
  </si>
  <si>
    <t>FE0115108</t>
  </si>
  <si>
    <t>FE0115881</t>
  </si>
  <si>
    <t>FE0116543</t>
  </si>
  <si>
    <t>FE0117509</t>
  </si>
  <si>
    <t>FE0118493</t>
  </si>
  <si>
    <t>FE0119167</t>
  </si>
  <si>
    <t>FE0120028</t>
  </si>
  <si>
    <t>FE0120979</t>
  </si>
  <si>
    <t>FE0121581</t>
  </si>
  <si>
    <t>FE0122231</t>
  </si>
  <si>
    <t>2016 01 12681</t>
  </si>
  <si>
    <t>2017 03 13680</t>
  </si>
  <si>
    <t>2017 03 13681</t>
  </si>
  <si>
    <t>KONE</t>
  </si>
  <si>
    <t>MAIL FINANCE S.A.S (NEOPOST)</t>
  </si>
  <si>
    <t>2013-22578</t>
  </si>
  <si>
    <t>2013-26855</t>
  </si>
  <si>
    <t>2014-27251</t>
  </si>
  <si>
    <t>2014-31477</t>
  </si>
  <si>
    <t>MEGAMARK</t>
  </si>
  <si>
    <t>FA140728-21509</t>
  </si>
  <si>
    <t>2013.26855</t>
  </si>
  <si>
    <t>2014.31477</t>
  </si>
  <si>
    <t>2015.20119</t>
  </si>
  <si>
    <t>2016.7430</t>
  </si>
  <si>
    <t>2014/02/0191</t>
  </si>
  <si>
    <t>2014/03/0171</t>
  </si>
  <si>
    <t>2014/04/0669</t>
  </si>
  <si>
    <t>2014/06/0337</t>
  </si>
  <si>
    <t>2014/07/0337</t>
  </si>
  <si>
    <t>2014/09/0359</t>
  </si>
  <si>
    <t>2014/10/0389</t>
  </si>
  <si>
    <t>2014/11/0396</t>
  </si>
  <si>
    <t>2014/12/04/10</t>
  </si>
  <si>
    <t>2015/01/0411</t>
  </si>
  <si>
    <t>2015/02/0358</t>
  </si>
  <si>
    <t>2015/03/0392</t>
  </si>
  <si>
    <t>2015/04/0369</t>
  </si>
  <si>
    <t>2015/06/0420</t>
  </si>
  <si>
    <t>2015/08/0312</t>
  </si>
  <si>
    <t>2015/08/0692</t>
  </si>
  <si>
    <t>2016/04/0379</t>
  </si>
  <si>
    <t>2016/05/0382</t>
  </si>
  <si>
    <t>2016/09/0398</t>
  </si>
  <si>
    <t>2016/11/0367</t>
  </si>
  <si>
    <t>PAPREC</t>
  </si>
  <si>
    <t>IDF14100386</t>
  </si>
  <si>
    <t>IDF14101877</t>
  </si>
  <si>
    <t>IDF14111384</t>
  </si>
  <si>
    <t>IDF14121704</t>
  </si>
  <si>
    <t>IDF15011746</t>
  </si>
  <si>
    <t>IDF15021754</t>
  </si>
  <si>
    <t>IDF15041810</t>
  </si>
  <si>
    <t>IDF15050464</t>
  </si>
  <si>
    <t>IDF15051473</t>
  </si>
  <si>
    <t>IDF15061470</t>
  </si>
  <si>
    <t>IDF15070083</t>
  </si>
  <si>
    <t>IDF15071699</t>
  </si>
  <si>
    <t>IDF15081108</t>
  </si>
  <si>
    <t>IDF15081648</t>
  </si>
  <si>
    <t>IDF15091637</t>
  </si>
  <si>
    <t>IDF15091399</t>
  </si>
  <si>
    <t>IDF15101466</t>
  </si>
  <si>
    <t>IDF15101467</t>
  </si>
  <si>
    <t>IDF15111775</t>
  </si>
  <si>
    <t>IDF15111774</t>
  </si>
  <si>
    <t>IDF15121649</t>
  </si>
  <si>
    <t>IDF15121650</t>
  </si>
  <si>
    <t>IDF16011687</t>
  </si>
  <si>
    <t>IDF16011688</t>
  </si>
  <si>
    <t>IDF16021662</t>
  </si>
  <si>
    <t>IDF16021661</t>
  </si>
  <si>
    <t>IDF16031838</t>
  </si>
  <si>
    <t>IDF16031475</t>
  </si>
  <si>
    <t>IDF16031839</t>
  </si>
  <si>
    <t>IDF16041695</t>
  </si>
  <si>
    <t>IDF16041694</t>
  </si>
  <si>
    <t>IDF16051964</t>
  </si>
  <si>
    <t>IDF16051963</t>
  </si>
  <si>
    <t>IDF16061791</t>
  </si>
  <si>
    <t>IDF16061792</t>
  </si>
  <si>
    <t>IDF16071722</t>
  </si>
  <si>
    <t>IDF16071720</t>
  </si>
  <si>
    <t>IDF16081724</t>
  </si>
  <si>
    <t>IDF16081725</t>
  </si>
  <si>
    <t>IDF16091803</t>
  </si>
  <si>
    <t>IDF16091801</t>
  </si>
  <si>
    <t>IDF16101775</t>
  </si>
  <si>
    <t>IDF16101776</t>
  </si>
  <si>
    <t>IDF16101777</t>
  </si>
  <si>
    <t>IDF16111461</t>
  </si>
  <si>
    <t>IDF16111462</t>
  </si>
  <si>
    <t>IDF16121799</t>
  </si>
  <si>
    <t>IDF16121800</t>
  </si>
  <si>
    <t>IDF17011707</t>
  </si>
  <si>
    <t>IDF17011144</t>
  </si>
  <si>
    <t>IDF17011145</t>
  </si>
  <si>
    <t>IDF17021655</t>
  </si>
  <si>
    <t>IDF17021654</t>
  </si>
  <si>
    <t>IDF17030932</t>
  </si>
  <si>
    <t>IDF17032029</t>
  </si>
  <si>
    <t>IDF17032030</t>
  </si>
  <si>
    <t>IDF17041679</t>
  </si>
  <si>
    <t>IDF17041680</t>
  </si>
  <si>
    <t>QUADRIM</t>
  </si>
  <si>
    <t>F1412-0652</t>
  </si>
  <si>
    <t>FE14015050009</t>
  </si>
  <si>
    <t>FE14015050010</t>
  </si>
  <si>
    <t>FE14015050011</t>
  </si>
  <si>
    <t>FE14015050140</t>
  </si>
  <si>
    <t>FE14025050008</t>
  </si>
  <si>
    <t>FE14025050009</t>
  </si>
  <si>
    <t>FE14025050010</t>
  </si>
  <si>
    <t>FE14035050102</t>
  </si>
  <si>
    <t>FE14035050103</t>
  </si>
  <si>
    <t>FE14035050104</t>
  </si>
  <si>
    <t>FE14045050008</t>
  </si>
  <si>
    <t>FE14045050009</t>
  </si>
  <si>
    <t>FE14045050010</t>
  </si>
  <si>
    <t>FE14055050112</t>
  </si>
  <si>
    <t>FE14055050008</t>
  </si>
  <si>
    <t>FE14055050009</t>
  </si>
  <si>
    <t>FE14055050010</t>
  </si>
  <si>
    <t>FE14065050009</t>
  </si>
  <si>
    <t>FE14065050008</t>
  </si>
  <si>
    <t>FE14065050011</t>
  </si>
  <si>
    <t>FE14065050010</t>
  </si>
  <si>
    <t>FE14075050008</t>
  </si>
  <si>
    <t>FE14075050009</t>
  </si>
  <si>
    <t>FE14075050010</t>
  </si>
  <si>
    <t>FE14075050011</t>
  </si>
  <si>
    <t>FE14085050008</t>
  </si>
  <si>
    <t>FE14085050115</t>
  </si>
  <si>
    <t>FE14085050009</t>
  </si>
  <si>
    <t>FE14085050010</t>
  </si>
  <si>
    <t>FE14085050011</t>
  </si>
  <si>
    <t>FE14095050028</t>
  </si>
  <si>
    <t>FE14095050027</t>
  </si>
  <si>
    <t>FE14095050029</t>
  </si>
  <si>
    <t>FE14095050030</t>
  </si>
  <si>
    <t>FE14095050031</t>
  </si>
  <si>
    <t>FE14105050009</t>
  </si>
  <si>
    <t>FE14105050008</t>
  </si>
  <si>
    <t>FE14105050010</t>
  </si>
  <si>
    <t>FE14105050011</t>
  </si>
  <si>
    <t>FE14105050012</t>
  </si>
  <si>
    <t>FE14105050138</t>
  </si>
  <si>
    <t>FE14105050135</t>
  </si>
  <si>
    <t>FE14105050136</t>
  </si>
  <si>
    <t>FE14115050009</t>
  </si>
  <si>
    <t>FE14115050011</t>
  </si>
  <si>
    <t>FE14115050010</t>
  </si>
  <si>
    <t>FE14115050012</t>
  </si>
  <si>
    <t>FE14115050008</t>
  </si>
  <si>
    <t>FE14125050009</t>
  </si>
  <si>
    <t>FE14125050010</t>
  </si>
  <si>
    <t>FE14125050008</t>
  </si>
  <si>
    <t>FE14125050012</t>
  </si>
  <si>
    <t>FE14125050011</t>
  </si>
  <si>
    <t>FE15015050012</t>
  </si>
  <si>
    <t>FE15015050125</t>
  </si>
  <si>
    <t>FE15015050124</t>
  </si>
  <si>
    <t>FE15015050011</t>
  </si>
  <si>
    <t>FE15015050013</t>
  </si>
  <si>
    <t>FE15015050014</t>
  </si>
  <si>
    <t>FE15015050015</t>
  </si>
  <si>
    <t>FE15025050008</t>
  </si>
  <si>
    <t>FE15025050106</t>
  </si>
  <si>
    <t>FE15025050109</t>
  </si>
  <si>
    <t>FE15025050107</t>
  </si>
  <si>
    <t>FE15025050108</t>
  </si>
  <si>
    <t>FE15035050011</t>
  </si>
  <si>
    <t>FE15035050155</t>
  </si>
  <si>
    <t>FE15035050154</t>
  </si>
  <si>
    <t>FE15045050011</t>
  </si>
  <si>
    <t>FE15045050010</t>
  </si>
  <si>
    <t>FE15045050009</t>
  </si>
  <si>
    <t>FE15055050011</t>
  </si>
  <si>
    <t>FE15055050009</t>
  </si>
  <si>
    <t>FE15055050010</t>
  </si>
  <si>
    <t>FE15055050008</t>
  </si>
  <si>
    <t>FE15065050129</t>
  </si>
  <si>
    <t>FE15065050008</t>
  </si>
  <si>
    <t>FE15065050009</t>
  </si>
  <si>
    <t>FE15065050010</t>
  </si>
  <si>
    <t>FE15065050011</t>
  </si>
  <si>
    <t>FE15075050009</t>
  </si>
  <si>
    <t>FE15075050010</t>
  </si>
  <si>
    <t>FE15075050011</t>
  </si>
  <si>
    <t>FE15075050008</t>
  </si>
  <si>
    <t>FE15085050008</t>
  </si>
  <si>
    <t>FE15085050009</t>
  </si>
  <si>
    <t>FE15085050010</t>
  </si>
  <si>
    <t>FE15085050011</t>
  </si>
  <si>
    <t>FE15095050007</t>
  </si>
  <si>
    <t>FE15095050008</t>
  </si>
  <si>
    <t>FE15095050009</t>
  </si>
  <si>
    <t>FE15105050007</t>
  </si>
  <si>
    <t>FE15105050008</t>
  </si>
  <si>
    <t>FE15105050009</t>
  </si>
  <si>
    <t>FE15115050007</t>
  </si>
  <si>
    <t>FE15115050008</t>
  </si>
  <si>
    <t>FE15115050009</t>
  </si>
  <si>
    <t>FE15125050008</t>
  </si>
  <si>
    <t>FE15125050007</t>
  </si>
  <si>
    <t>FE15125050009</t>
  </si>
  <si>
    <t>FE16025050010</t>
  </si>
  <si>
    <t>FE16025050011</t>
  </si>
  <si>
    <t>FE16015050007</t>
  </si>
  <si>
    <t>FE16015050008</t>
  </si>
  <si>
    <t>FE16035050008</t>
  </si>
  <si>
    <t>FE16035050007</t>
  </si>
  <si>
    <t>FE16045050004</t>
  </si>
  <si>
    <t>FE16045050005</t>
  </si>
  <si>
    <t>FE16055050004</t>
  </si>
  <si>
    <t>FE16065050004</t>
  </si>
  <si>
    <t>FE16065050005</t>
  </si>
  <si>
    <t>FE16075050004</t>
  </si>
  <si>
    <t>FE16075050005</t>
  </si>
  <si>
    <t>FE16085050004</t>
  </si>
  <si>
    <t>FE16085050005</t>
  </si>
  <si>
    <t>FE16095050004</t>
  </si>
  <si>
    <t>FE16095050005</t>
  </si>
  <si>
    <t>FE16105050004</t>
  </si>
  <si>
    <t>FE16105050005</t>
  </si>
  <si>
    <t>FE16115050004</t>
  </si>
  <si>
    <t>FE16115050005</t>
  </si>
  <si>
    <t>FE16125050004</t>
  </si>
  <si>
    <t>FE16125050005</t>
  </si>
  <si>
    <t>FE17015050005</t>
  </si>
  <si>
    <t>FE17015050004</t>
  </si>
  <si>
    <t>FE17025050004</t>
  </si>
  <si>
    <t>FE17025050005</t>
  </si>
  <si>
    <t>FE17035050006</t>
  </si>
  <si>
    <t>FE17035050007</t>
  </si>
  <si>
    <t>FE17045050005</t>
  </si>
  <si>
    <t>FE17045050004</t>
  </si>
  <si>
    <t>FE17055050005</t>
  </si>
  <si>
    <t>FE17055050004</t>
  </si>
  <si>
    <t>SAVILLS/RREEF</t>
  </si>
  <si>
    <t>SICLI</t>
  </si>
  <si>
    <t>024126722</t>
  </si>
  <si>
    <t>024223221</t>
  </si>
  <si>
    <t>024225180</t>
  </si>
  <si>
    <t>024227154</t>
  </si>
  <si>
    <t>025226746</t>
  </si>
  <si>
    <t>025226745</t>
  </si>
  <si>
    <t>025234653</t>
  </si>
  <si>
    <t>026230187</t>
  </si>
  <si>
    <t>026230943</t>
  </si>
  <si>
    <t>EN2E0FAC1401000140</t>
  </si>
  <si>
    <t>EN2E0FAC1403000054</t>
  </si>
  <si>
    <t>EN2E0FAC1406000174</t>
  </si>
  <si>
    <t>EN2E0FAC1406000175</t>
  </si>
  <si>
    <t>EN2E0FAC1408000093</t>
  </si>
  <si>
    <t>EN2E0FAC1408000094</t>
  </si>
  <si>
    <t>EN2E0FAC1408000095</t>
  </si>
  <si>
    <t>EN2E0FAC1408000096</t>
  </si>
  <si>
    <t>1409000170/EN2E0</t>
  </si>
  <si>
    <t>1409000171/EN2E0</t>
  </si>
  <si>
    <t>1411000110/EN2E0</t>
  </si>
  <si>
    <t>1411000111/EN2E0</t>
  </si>
  <si>
    <t>1411000112/EN2E0</t>
  </si>
  <si>
    <t>1412000112/EN2E0</t>
  </si>
  <si>
    <t>1412000113/EN2E0</t>
  </si>
  <si>
    <t>1503000001/EN2E0</t>
  </si>
  <si>
    <t>1503000351/EN2E0</t>
  </si>
  <si>
    <t>1503000352/EN2E0</t>
  </si>
  <si>
    <t>1504000107/EN2E0</t>
  </si>
  <si>
    <t>1504000211/EN2E0</t>
  </si>
  <si>
    <t>1504000212/EN2E0</t>
  </si>
  <si>
    <t>1506000371/EN2E0</t>
  </si>
  <si>
    <t>1506000372/EN2E0</t>
  </si>
  <si>
    <t>1508000104/EN2E0</t>
  </si>
  <si>
    <t>1508000105/EN2E0</t>
  </si>
  <si>
    <t>1508000181/EN2E0</t>
  </si>
  <si>
    <t>1508000182/EN2E0</t>
  </si>
  <si>
    <t>1510000372/EN2E0</t>
  </si>
  <si>
    <t>1510000371/EN2E0</t>
  </si>
  <si>
    <t>1511000247/EN2E0</t>
  </si>
  <si>
    <t>1512000174/EN2E0</t>
  </si>
  <si>
    <t>1512000175/EN2E0</t>
  </si>
  <si>
    <t>1512000173/EN2E0</t>
  </si>
  <si>
    <t>1512000187/EN2E0</t>
  </si>
  <si>
    <t>1512000188/EN2E0</t>
  </si>
  <si>
    <t>1512000024/EN1D2</t>
  </si>
  <si>
    <t>1512000339/EN2E0</t>
  </si>
  <si>
    <t>1512000338/EN2E0</t>
  </si>
  <si>
    <t>1512000541/EN2E0</t>
  </si>
  <si>
    <t>1602000367/EN2E0</t>
  </si>
  <si>
    <t>1603000191/EN2E0</t>
  </si>
  <si>
    <t>1603000192/EN2E0</t>
  </si>
  <si>
    <t>1604000263/EN2E0</t>
  </si>
  <si>
    <t>1604000264/EN2E0</t>
  </si>
  <si>
    <t>1606000154/EN2E0</t>
  </si>
  <si>
    <t>1606000153/EN2E0</t>
  </si>
  <si>
    <t>1606000212/EN20</t>
  </si>
  <si>
    <t>1606000211/EN20</t>
  </si>
  <si>
    <t>1607000269/EN2E0</t>
  </si>
  <si>
    <t>1607000270/EN2E0</t>
  </si>
  <si>
    <t>1607000271/EN2E0</t>
  </si>
  <si>
    <t>1609000100/EN2E0</t>
  </si>
  <si>
    <t>1609000101/EN2E0</t>
  </si>
  <si>
    <t>1610000329/EN2E0</t>
  </si>
  <si>
    <t>1610000330/EN2E0</t>
  </si>
  <si>
    <t>1610000331/EN2E0</t>
  </si>
  <si>
    <t>1404000058/EN2E0</t>
  </si>
  <si>
    <t>1404000057/EN2E0</t>
  </si>
  <si>
    <t>1612000133/EN2E0</t>
  </si>
  <si>
    <t>1612000134/EN2E0</t>
  </si>
  <si>
    <t>1612000091/EN2E0</t>
  </si>
  <si>
    <t>1612000518/EN2E0</t>
  </si>
  <si>
    <t>1612000517/EN2E0</t>
  </si>
  <si>
    <t>1701000228/EN2E0</t>
  </si>
  <si>
    <t>1703000186/EN2E0</t>
  </si>
  <si>
    <t>1704000167/EN2E0</t>
  </si>
  <si>
    <t>TAIS</t>
  </si>
  <si>
    <t>TYCO</t>
  </si>
  <si>
    <t>FC07129112</t>
  </si>
  <si>
    <t>FC07130039</t>
  </si>
  <si>
    <t>VIDELIO - IEC</t>
  </si>
  <si>
    <t>FC07130285</t>
  </si>
  <si>
    <t>FC07138200</t>
  </si>
  <si>
    <t>FC07160270</t>
  </si>
  <si>
    <t>0504504297</t>
  </si>
  <si>
    <t>0505021352</t>
  </si>
  <si>
    <t>0505021842</t>
  </si>
  <si>
    <t>0505130299</t>
  </si>
  <si>
    <t>0505135001</t>
  </si>
  <si>
    <t>0505135002</t>
  </si>
  <si>
    <t>0505472186</t>
  </si>
  <si>
    <t>0505472187</t>
  </si>
  <si>
    <t>0505486796</t>
  </si>
  <si>
    <t>0505570916</t>
  </si>
  <si>
    <t>0505612019</t>
  </si>
  <si>
    <t>0505966847</t>
  </si>
  <si>
    <t>0505990748</t>
  </si>
  <si>
    <t>0505966848</t>
  </si>
  <si>
    <t>0506082552</t>
  </si>
  <si>
    <t>0506136604</t>
  </si>
  <si>
    <t>0506466384</t>
  </si>
  <si>
    <t>0506448228</t>
  </si>
  <si>
    <t>0506546964</t>
  </si>
  <si>
    <t>0507019892</t>
  </si>
  <si>
    <t>0507027978</t>
  </si>
  <si>
    <t>0507154221</t>
  </si>
  <si>
    <t>0507154222</t>
  </si>
  <si>
    <t>0507537785</t>
  </si>
  <si>
    <t>0507537784</t>
  </si>
  <si>
    <t>0507537337</t>
  </si>
  <si>
    <t>0507642856</t>
  </si>
  <si>
    <t>0507684162</t>
  </si>
  <si>
    <t>0508067172</t>
  </si>
  <si>
    <t>0508067173</t>
  </si>
  <si>
    <t>0508064680</t>
  </si>
  <si>
    <t>0508159892</t>
  </si>
  <si>
    <t>0508207573</t>
  </si>
  <si>
    <t>0508370566</t>
  </si>
  <si>
    <t>0508582160</t>
  </si>
  <si>
    <t>0508582161</t>
  </si>
  <si>
    <t>0508678450</t>
  </si>
  <si>
    <t>0508678451</t>
  </si>
  <si>
    <t>0509110978</t>
  </si>
  <si>
    <t>0509110979</t>
  </si>
  <si>
    <t>0508595822</t>
  </si>
  <si>
    <t>0509231789</t>
  </si>
  <si>
    <t>0509231790</t>
  </si>
  <si>
    <t>Soldes des dernières factures - tous les avoirs</t>
  </si>
  <si>
    <t>XEROX FINANCIAL SERVICES</t>
  </si>
  <si>
    <t>SES</t>
  </si>
  <si>
    <t>F3705068</t>
  </si>
  <si>
    <t>F3705069</t>
  </si>
  <si>
    <t>0012513-17000008</t>
  </si>
  <si>
    <t>ORYI127810</t>
  </si>
  <si>
    <t>OREI127717</t>
  </si>
  <si>
    <t>ORY4099691</t>
  </si>
  <si>
    <t>ORY4109924</t>
  </si>
  <si>
    <t>AB6219156704</t>
  </si>
  <si>
    <t>AB6219136704</t>
  </si>
  <si>
    <t>AB6219176704</t>
  </si>
  <si>
    <t>AB6191330835</t>
  </si>
  <si>
    <t>AB6191310835</t>
  </si>
  <si>
    <t>AB6191340835</t>
  </si>
  <si>
    <t>AB2816140835</t>
  </si>
  <si>
    <t>AB2816120835</t>
  </si>
  <si>
    <t>AB5509100835</t>
  </si>
  <si>
    <t>AB5509150835</t>
  </si>
  <si>
    <t>AB5509120835</t>
  </si>
  <si>
    <t>AB5726900835</t>
  </si>
  <si>
    <t>AB5726870835</t>
  </si>
  <si>
    <t>AB5726850835</t>
  </si>
  <si>
    <t>AB4258006704</t>
  </si>
  <si>
    <t>AB4257986704</t>
  </si>
  <si>
    <t>AB4257976704</t>
  </si>
  <si>
    <t>ORY4117568</t>
  </si>
  <si>
    <t>C41-0104743</t>
  </si>
  <si>
    <t>C41-0104733</t>
  </si>
  <si>
    <t>C41-0104753</t>
  </si>
  <si>
    <t>0012513-17000010</t>
  </si>
  <si>
    <t>DUT4813185</t>
  </si>
  <si>
    <t>66/00226015</t>
  </si>
  <si>
    <t>66/00226056</t>
  </si>
  <si>
    <t>31/03926324</t>
  </si>
  <si>
    <t>FE17065050005</t>
  </si>
  <si>
    <t>FE17065050004</t>
  </si>
  <si>
    <t>IDF17040633</t>
  </si>
  <si>
    <t>17134073
N° facture changé 17210376</t>
  </si>
  <si>
    <t>17141251
N° facture changé 17210128</t>
  </si>
  <si>
    <t>1706000105/EN2E0</t>
  </si>
  <si>
    <t>1706000218/EN2E0</t>
  </si>
  <si>
    <t>1706000217/EN2E0</t>
  </si>
  <si>
    <t>F3706076</t>
  </si>
  <si>
    <t>F3706077</t>
  </si>
  <si>
    <t>ORY4124718</t>
  </si>
  <si>
    <t>GV1700879</t>
  </si>
  <si>
    <t>GV1700881</t>
  </si>
  <si>
    <t>GV1700882</t>
  </si>
  <si>
    <t>GV1700880</t>
  </si>
  <si>
    <t>C41-0104772</t>
  </si>
  <si>
    <t>1706000279/EN2E0</t>
  </si>
  <si>
    <t>ORYI139305</t>
  </si>
  <si>
    <t>OREI139197</t>
  </si>
  <si>
    <t>ORY4142230</t>
  </si>
  <si>
    <t>OREI139196</t>
  </si>
  <si>
    <t xml:space="preserve">Location entretien d'une machine à affranchir </t>
  </si>
  <si>
    <t>PITNEY BOWES</t>
  </si>
  <si>
    <t>AB6536030835</t>
  </si>
  <si>
    <t>AB6421306704</t>
  </si>
  <si>
    <t>AB6421276704</t>
  </si>
  <si>
    <t>AB6421256704</t>
  </si>
  <si>
    <t>AB6536000835</t>
  </si>
  <si>
    <t>AB6535980835</t>
  </si>
  <si>
    <t>ORY4152253</t>
  </si>
  <si>
    <t>FE17075050005</t>
  </si>
  <si>
    <t>FE17075050004</t>
  </si>
  <si>
    <t>FCA-00024409</t>
  </si>
  <si>
    <t>IDF17051588</t>
  </si>
  <si>
    <t>IDF17051589</t>
  </si>
  <si>
    <t>GV1700960</t>
  </si>
  <si>
    <t>GV1700942</t>
  </si>
  <si>
    <t>01.01.2017</t>
  </si>
  <si>
    <t>IDF17061779</t>
  </si>
  <si>
    <t>IDF17061778</t>
  </si>
  <si>
    <t>66/00227041</t>
  </si>
  <si>
    <t>66/00226984</t>
  </si>
  <si>
    <t>ORY4159609</t>
  </si>
  <si>
    <t>ORY4167072</t>
  </si>
  <si>
    <t>F3707068</t>
  </si>
  <si>
    <t>66/00228872</t>
  </si>
  <si>
    <t>66/00228834</t>
  </si>
  <si>
    <t>Maintenance des extincteurs &amp; Pièces détachées
ENERGIES</t>
  </si>
  <si>
    <t>Maintenance des extincteurs, Pièces détachées &amp; Remplacement
SYNERGIES</t>
  </si>
  <si>
    <t>027204374</t>
  </si>
  <si>
    <t>027206956</t>
  </si>
  <si>
    <t>GX1526/I/50</t>
  </si>
  <si>
    <t>DUT4902373</t>
  </si>
  <si>
    <t>ORY4184899</t>
  </si>
  <si>
    <t>OREI150785</t>
  </si>
  <si>
    <t>OREI150786</t>
  </si>
  <si>
    <t>ORY4199952</t>
  </si>
  <si>
    <t>DUT4914319</t>
  </si>
  <si>
    <t>ORY4193321</t>
  </si>
  <si>
    <t>AB6715346704</t>
  </si>
  <si>
    <t>GV1701151</t>
  </si>
  <si>
    <t>GV1701181</t>
  </si>
  <si>
    <t>GV1701033</t>
  </si>
  <si>
    <t>F3707069</t>
  </si>
  <si>
    <t>2017/06/0392</t>
  </si>
  <si>
    <t>2017/07/0372</t>
  </si>
  <si>
    <t>IDF17071621</t>
  </si>
  <si>
    <t>IDF17071620</t>
  </si>
  <si>
    <t>IDF17070310</t>
  </si>
  <si>
    <t>C41-0104817</t>
  </si>
  <si>
    <t>FE17085050005</t>
  </si>
  <si>
    <t>FE17085050004</t>
  </si>
  <si>
    <t>1707000304/EN2E0</t>
  </si>
  <si>
    <t>1707000303/EN2E0</t>
  </si>
  <si>
    <t>I01171</t>
  </si>
  <si>
    <t>AB6746490835</t>
  </si>
  <si>
    <t>AB6746440835</t>
  </si>
  <si>
    <t>AB6746460835</t>
  </si>
  <si>
    <t>IDF17080199</t>
  </si>
  <si>
    <t>F3708063</t>
  </si>
  <si>
    <t>F3708062</t>
  </si>
  <si>
    <t>ORY4211006</t>
  </si>
  <si>
    <t>ORY4205121</t>
  </si>
  <si>
    <t>1706000268/EN2E0</t>
  </si>
  <si>
    <t>AO COURRIER INTERNATIONAL</t>
  </si>
  <si>
    <t>0012513-17000011</t>
  </si>
  <si>
    <t>AB6715376704</t>
  </si>
  <si>
    <t>AB6715356704</t>
  </si>
  <si>
    <t>OREI162224</t>
  </si>
  <si>
    <t>31/03946736</t>
  </si>
  <si>
    <t>OREI162225</t>
  </si>
  <si>
    <t>ORY4225011</t>
  </si>
  <si>
    <t>66/00229981</t>
  </si>
  <si>
    <t>31/03990431</t>
  </si>
  <si>
    <t>66/00229902</t>
  </si>
  <si>
    <t>2017/05/0373</t>
  </si>
  <si>
    <t>1709000039/EN2E0</t>
  </si>
  <si>
    <t>1709000038/EN2E0</t>
  </si>
  <si>
    <t>1709000004/EN2E0</t>
  </si>
  <si>
    <t>1707000112/EN2E0</t>
  </si>
  <si>
    <t>IDF17081664</t>
  </si>
  <si>
    <t>IDF17081665</t>
  </si>
  <si>
    <t>2017/08/0334</t>
  </si>
  <si>
    <t>C41-0104861</t>
  </si>
  <si>
    <t>FE17095050004</t>
  </si>
  <si>
    <t>FE17095050005</t>
  </si>
  <si>
    <t>GV1701353</t>
  </si>
  <si>
    <t>GV1701342</t>
  </si>
  <si>
    <t>ORY4234725</t>
  </si>
  <si>
    <t>AB6813416704</t>
  </si>
  <si>
    <t>AB6813366704</t>
  </si>
  <si>
    <t>AB6813386704</t>
  </si>
  <si>
    <t>AB6862560835</t>
  </si>
  <si>
    <t>AB6862530835</t>
  </si>
  <si>
    <t>AB6862510835</t>
  </si>
  <si>
    <t>ORY4248668</t>
  </si>
  <si>
    <t>ORYI168532</t>
  </si>
  <si>
    <t>DUT5000480</t>
  </si>
  <si>
    <t>ORY4241457</t>
  </si>
  <si>
    <t>AB5949470835</t>
  </si>
  <si>
    <t>AB5949520835</t>
  </si>
  <si>
    <t>AB5949490835</t>
  </si>
  <si>
    <t>1709000066/EN2E0</t>
  </si>
  <si>
    <t>ao Location de fontaines à eau reseau</t>
  </si>
  <si>
    <t>OREI173187</t>
  </si>
  <si>
    <t>ORY4265236</t>
  </si>
  <si>
    <t>AB7152646704</t>
  </si>
  <si>
    <t>AB7152656704</t>
  </si>
  <si>
    <t>AB7152626704</t>
  </si>
  <si>
    <t>AB7112650835</t>
  </si>
  <si>
    <t>AB7112620835</t>
  </si>
  <si>
    <t>AB7112600835</t>
  </si>
  <si>
    <t>F3709071</t>
  </si>
  <si>
    <t>F3709072</t>
  </si>
  <si>
    <t>GV1701476</t>
  </si>
  <si>
    <t>GV1701463</t>
  </si>
  <si>
    <t>C41-0104902</t>
  </si>
  <si>
    <t>ORY4274441</t>
  </si>
  <si>
    <t>DUT5031477</t>
  </si>
  <si>
    <t>66/00231044</t>
  </si>
  <si>
    <t>66/00231094</t>
  </si>
  <si>
    <t>FE17105050003</t>
  </si>
  <si>
    <t>FE17105050004</t>
  </si>
  <si>
    <t>IDF17091946</t>
  </si>
  <si>
    <t>IDF17091945</t>
  </si>
  <si>
    <t>FCA-00025522</t>
  </si>
  <si>
    <t>IDF17100080</t>
  </si>
  <si>
    <t>F3710083</t>
  </si>
  <si>
    <t>F3710082</t>
  </si>
  <si>
    <t>DUT5050071</t>
  </si>
  <si>
    <t>0012513-17000013</t>
  </si>
  <si>
    <t>CONTRÔLE REGLEMENTAIRE</t>
  </si>
  <si>
    <t>ORY4307006</t>
  </si>
  <si>
    <t>ORY4313173</t>
  </si>
  <si>
    <t>ORYI184970</t>
  </si>
  <si>
    <t>OREI184879</t>
  </si>
  <si>
    <t>ORY4293632</t>
  </si>
  <si>
    <t>AB7335776704</t>
  </si>
  <si>
    <t>AB7335796704</t>
  </si>
  <si>
    <t>AB7335786704</t>
  </si>
  <si>
    <t>AB7335766704</t>
  </si>
  <si>
    <t>1711000070/EN2E0</t>
  </si>
  <si>
    <t>1711000071/EN2E0</t>
  </si>
  <si>
    <t>66/00232905</t>
  </si>
  <si>
    <t>66/00232937</t>
  </si>
  <si>
    <t>31/04039354</t>
  </si>
  <si>
    <t>ORY4320326</t>
  </si>
  <si>
    <t>ORY4327869</t>
  </si>
  <si>
    <t>ORY4281839</t>
  </si>
  <si>
    <t>AB7378210835</t>
  </si>
  <si>
    <t>AB7378180835</t>
  </si>
  <si>
    <t>AB7378160835</t>
  </si>
  <si>
    <t>GV1701726</t>
  </si>
  <si>
    <t>GV1701691</t>
  </si>
  <si>
    <t>F3711088</t>
  </si>
  <si>
    <t>IDF17101976</t>
  </si>
  <si>
    <t>IDF17101973</t>
  </si>
  <si>
    <t>C41-0104943</t>
  </si>
  <si>
    <t>FE17115050003</t>
  </si>
  <si>
    <t>FE17115050004</t>
  </si>
  <si>
    <t>1711000196/EN2E0</t>
  </si>
  <si>
    <t>1711000197/EN2E0</t>
  </si>
  <si>
    <t>F3711089</t>
  </si>
  <si>
    <t>DUT5094480</t>
  </si>
  <si>
    <t>ORY4335389</t>
  </si>
  <si>
    <t>2017/09/0376</t>
  </si>
  <si>
    <t>ORY4350566</t>
  </si>
  <si>
    <t>OREI197502</t>
  </si>
  <si>
    <t xml:space="preserve">TRAVAUX D'ENTRETIEN DE FIN D'ANNEE </t>
  </si>
  <si>
    <t>CONTRAT DE PRESTATION DE NETTOYAGE</t>
  </si>
  <si>
    <t>01.09.2017</t>
  </si>
  <si>
    <t>GESTION DES RECOMMANDES</t>
  </si>
  <si>
    <t>GV1701847</t>
  </si>
  <si>
    <t>GV1701858</t>
  </si>
  <si>
    <t>FE17125050003</t>
  </si>
  <si>
    <t>FE17125050004</t>
  </si>
  <si>
    <t>1712000027/EN2E0</t>
  </si>
  <si>
    <t>1712000028/EN2E0</t>
  </si>
  <si>
    <t>AB7577456704</t>
  </si>
  <si>
    <t>AB7577466704</t>
  </si>
  <si>
    <t>AB7577486704</t>
  </si>
  <si>
    <t>AB7654820835</t>
  </si>
  <si>
    <t>AB7654770835</t>
  </si>
  <si>
    <t>AB7654790835</t>
  </si>
  <si>
    <t>2017/11/0401</t>
  </si>
  <si>
    <t>0012513-18000001</t>
  </si>
  <si>
    <t>LA POSTE / MAILEVA</t>
  </si>
  <si>
    <t>Maintenance vidéo surveillance
ENERGIES</t>
  </si>
  <si>
    <t>Maintenance vidéo surveillance
SYNERGIES</t>
  </si>
  <si>
    <t>IDF17110814</t>
  </si>
  <si>
    <t>IDF17111848</t>
  </si>
  <si>
    <t>IDF17111847</t>
  </si>
  <si>
    <t>66/00233762</t>
  </si>
  <si>
    <t>66/00233798</t>
  </si>
  <si>
    <t>C41-0104986</t>
  </si>
  <si>
    <t>OREI209655</t>
  </si>
  <si>
    <t>ORY4392618</t>
  </si>
  <si>
    <t>OREI209656</t>
  </si>
  <si>
    <t>ORY4374166</t>
  </si>
  <si>
    <t>ORY4368067</t>
  </si>
  <si>
    <t>ORY4360808</t>
  </si>
  <si>
    <t>GV1702061</t>
  </si>
  <si>
    <t>GV1702050</t>
  </si>
  <si>
    <t>F3712030</t>
  </si>
  <si>
    <t>F3712031</t>
  </si>
  <si>
    <t>AB7806718437</t>
  </si>
  <si>
    <t>FA00000104</t>
  </si>
  <si>
    <t>FA00000103</t>
  </si>
  <si>
    <t>AB7772490835</t>
  </si>
  <si>
    <t>AB7772460835</t>
  </si>
  <si>
    <t>AB7772440835</t>
  </si>
  <si>
    <t>AB7766286704</t>
  </si>
  <si>
    <t>AB7766296704</t>
  </si>
  <si>
    <t>AB7766306704</t>
  </si>
  <si>
    <t>ORY4398640</t>
  </si>
  <si>
    <t>FCA-00028924</t>
  </si>
  <si>
    <t>DUT5240898</t>
  </si>
  <si>
    <t>ORY4403423</t>
  </si>
  <si>
    <t>66/00234991</t>
  </si>
  <si>
    <t>66/00235095</t>
  </si>
  <si>
    <t>31/04078759</t>
  </si>
  <si>
    <t>FE18015050004</t>
  </si>
  <si>
    <t>MAILEVA</t>
  </si>
  <si>
    <t>IDF17121917</t>
  </si>
  <si>
    <t>IDF17121918</t>
  </si>
  <si>
    <t>ORY4409046</t>
  </si>
  <si>
    <t>DUT5258407</t>
  </si>
  <si>
    <t>2017/12/0372</t>
  </si>
  <si>
    <t>RENOVATION SYSTÈME SECURITE INCENDIE</t>
  </si>
  <si>
    <t>31/12/2018</t>
  </si>
  <si>
    <t>C41-0105067</t>
  </si>
  <si>
    <t>GV1800120</t>
  </si>
  <si>
    <t>GV1800153</t>
  </si>
  <si>
    <t>FE18015050088</t>
  </si>
  <si>
    <t>FE18015050089</t>
  </si>
  <si>
    <t>ORY4441297</t>
  </si>
  <si>
    <t>OREI221946</t>
  </si>
  <si>
    <t>ORY4435307</t>
  </si>
  <si>
    <t>ORY4416585</t>
  </si>
  <si>
    <t>DUT5276959</t>
  </si>
  <si>
    <t>1801000238/EN2E0</t>
  </si>
  <si>
    <t>1801000239/EN2E0</t>
  </si>
  <si>
    <t>F3801016</t>
  </si>
  <si>
    <t>F3801079</t>
  </si>
  <si>
    <t>2018/01/0366</t>
  </si>
  <si>
    <t>AB8117580835</t>
  </si>
  <si>
    <t>AB8117540835</t>
  </si>
  <si>
    <t>AB8117550835</t>
  </si>
  <si>
    <t>AB8071176704</t>
  </si>
  <si>
    <t>AB8071186704</t>
  </si>
  <si>
    <t>AB8071196704</t>
  </si>
  <si>
    <t>66/00238207</t>
  </si>
  <si>
    <t>66/00238174</t>
  </si>
  <si>
    <t>FE18015050087</t>
  </si>
  <si>
    <t>FC07176090</t>
  </si>
  <si>
    <t>ORY4448088</t>
  </si>
  <si>
    <t>ORY4453864</t>
  </si>
  <si>
    <t>FE18025050004</t>
  </si>
  <si>
    <t>FE18025050003</t>
  </si>
  <si>
    <t>Dossiers et enjoliveurs EDDY pour chaise Dauphin</t>
  </si>
  <si>
    <t>F600031</t>
  </si>
  <si>
    <t>Badges bleus et badges jaunes avec cadre photo</t>
  </si>
  <si>
    <t>MONTANT H.T. DE LA COMMANDE</t>
  </si>
  <si>
    <t>Imprimante Datacard pour badges</t>
  </si>
  <si>
    <t>MARTIN FRERES</t>
  </si>
  <si>
    <t>IDF18011805</t>
  </si>
  <si>
    <t>IDF18011806</t>
  </si>
  <si>
    <t>F3802077</t>
  </si>
  <si>
    <t>F3802076</t>
  </si>
  <si>
    <t>GV1800237</t>
  </si>
  <si>
    <t>GV1800244</t>
  </si>
  <si>
    <t>C41-0105080</t>
  </si>
  <si>
    <t>0012513-17000004</t>
  </si>
  <si>
    <t>Changement vidéos projecteurs ENERGIES</t>
  </si>
  <si>
    <t>AB8350100835</t>
  </si>
  <si>
    <t>AB8350060835</t>
  </si>
  <si>
    <t>AB8350070835</t>
  </si>
  <si>
    <t>AB8307886704</t>
  </si>
  <si>
    <t>AB8307866704</t>
  </si>
  <si>
    <t>AB8307846704</t>
  </si>
  <si>
    <t>FE18025050093</t>
  </si>
  <si>
    <t>FE18025050092</t>
  </si>
  <si>
    <t>C41-0105088</t>
  </si>
  <si>
    <t>ORY4480195</t>
  </si>
  <si>
    <t>ORY4474970</t>
  </si>
  <si>
    <t>OREI233978</t>
  </si>
  <si>
    <t>ORY4460804</t>
  </si>
  <si>
    <t>DUT5335964</t>
  </si>
  <si>
    <t>DUT5332400</t>
  </si>
  <si>
    <t>ORY4456114</t>
  </si>
  <si>
    <t>FAC-1801-L00463</t>
  </si>
  <si>
    <t>FAC-1801-Y00117</t>
  </si>
  <si>
    <t>FAC-1712-Y00120</t>
  </si>
  <si>
    <t>FAC-1712-L00029</t>
  </si>
  <si>
    <t>FAC-1712-M00093</t>
  </si>
  <si>
    <t>FAC-1712-L00475</t>
  </si>
  <si>
    <t>FAC-1712-M00859</t>
  </si>
  <si>
    <t>FAC-1712-X00348</t>
  </si>
  <si>
    <t>PRESTATIONS DE DEMENAGEMENTS</t>
  </si>
  <si>
    <t>1803000056/984Q0</t>
  </si>
  <si>
    <t>0012513-18000003</t>
  </si>
  <si>
    <t>1803000057/984Q0</t>
  </si>
  <si>
    <t>IDF18021773</t>
  </si>
  <si>
    <t>31/04123498</t>
  </si>
  <si>
    <t>66/00239018</t>
  </si>
  <si>
    <t>66/00239048</t>
  </si>
  <si>
    <t>FE18035050082</t>
  </si>
  <si>
    <t>AEGE</t>
  </si>
  <si>
    <t>TRAVAUX DE PEINTURE ENE</t>
  </si>
  <si>
    <t>F610031</t>
  </si>
  <si>
    <t>INTERVENTION EN REGIE D4INTERSPHERES POUR 4 ATELIERS TATA</t>
  </si>
  <si>
    <t>FE18035050083</t>
  </si>
  <si>
    <t>IDF18021772</t>
  </si>
  <si>
    <t>F18000120</t>
  </si>
  <si>
    <t>0012513-13000011</t>
  </si>
  <si>
    <t>0012513-16000006</t>
  </si>
  <si>
    <t>18-F-2424</t>
  </si>
  <si>
    <t>F3803070</t>
  </si>
  <si>
    <t>F3803071</t>
  </si>
  <si>
    <t>ORY4502571</t>
  </si>
  <si>
    <t>ORY4495943</t>
  </si>
  <si>
    <t>ORY4489286</t>
  </si>
  <si>
    <t>ORY4520015</t>
  </si>
  <si>
    <t>OREI247073</t>
  </si>
  <si>
    <t>MAINTENANCE AUDIOVISUELLE MULTISITES</t>
  </si>
  <si>
    <t>GILETS DE SIGNALISATION</t>
  </si>
  <si>
    <t>30.03.2018</t>
  </si>
  <si>
    <t>F3711553</t>
  </si>
  <si>
    <t>RESPONSABLE DES OPERATION GESE</t>
  </si>
  <si>
    <t>01.04.2018</t>
  </si>
  <si>
    <t>AB8582400835</t>
  </si>
  <si>
    <t>AB8582360835</t>
  </si>
  <si>
    <t>AB8582370835</t>
  </si>
  <si>
    <t>AB8517316704</t>
  </si>
  <si>
    <t>AB8517326704</t>
  </si>
  <si>
    <t>AB8517336704</t>
  </si>
  <si>
    <t>FCA-00030527</t>
  </si>
  <si>
    <t>C41-0105101</t>
  </si>
  <si>
    <t>66/00240091</t>
  </si>
  <si>
    <t>66/00240046</t>
  </si>
  <si>
    <t>31/04144844</t>
  </si>
  <si>
    <t>20180411-3</t>
  </si>
  <si>
    <t>20180411-1</t>
  </si>
  <si>
    <t>FE18045050004</t>
  </si>
  <si>
    <t>FE18045050003</t>
  </si>
  <si>
    <t>GV1800362</t>
  </si>
  <si>
    <t>GV1800356</t>
  </si>
  <si>
    <t>IDF18031642</t>
  </si>
  <si>
    <t>IDF18031641</t>
  </si>
  <si>
    <t>03.04.2018</t>
  </si>
  <si>
    <t>GV1800540</t>
  </si>
  <si>
    <t>GV1800577</t>
  </si>
  <si>
    <t>F3804093</t>
  </si>
  <si>
    <t>F3804092</t>
  </si>
  <si>
    <t>IDF18040140</t>
  </si>
  <si>
    <t>AB8719190835</t>
  </si>
  <si>
    <t>AB8719200835</t>
  </si>
  <si>
    <t>AB8719230835</t>
  </si>
  <si>
    <t>AB8757616704</t>
  </si>
  <si>
    <t>AB8757646704</t>
  </si>
  <si>
    <t>AB8757626704</t>
  </si>
  <si>
    <t>0012513-18000009</t>
  </si>
  <si>
    <t>0012513-18000006</t>
  </si>
  <si>
    <t>F18000212</t>
  </si>
  <si>
    <t>RENFORT DU 21.05.2018 - ENERGIE</t>
  </si>
  <si>
    <t>RENFORT DU 21.05.2018 - SYNERGIES</t>
  </si>
  <si>
    <t>C41-0105117</t>
  </si>
  <si>
    <t>HM8424/S/50</t>
  </si>
  <si>
    <t>HM8419/S/50</t>
  </si>
  <si>
    <t>FE18055050004</t>
  </si>
  <si>
    <t>FE18055050005</t>
  </si>
  <si>
    <t>1805000053/984Q0</t>
  </si>
  <si>
    <t>1805000054/984Q0</t>
  </si>
  <si>
    <t>IDF18041984</t>
  </si>
  <si>
    <t>IDF18041983</t>
  </si>
  <si>
    <t>66/00241903</t>
  </si>
  <si>
    <t>66/00241871</t>
  </si>
  <si>
    <t>F3805066</t>
  </si>
  <si>
    <t>F3805065</t>
  </si>
  <si>
    <t>1805000218/984Q0</t>
  </si>
  <si>
    <t>1805000203/984Q0</t>
  </si>
  <si>
    <t>GV1800703</t>
  </si>
  <si>
    <t>GV1800711</t>
  </si>
  <si>
    <t>+ 2€</t>
  </si>
  <si>
    <t>Remplacement compresseur circuit A GF4</t>
  </si>
  <si>
    <t>ORY4530766</t>
  </si>
  <si>
    <t>ORY4538271</t>
  </si>
  <si>
    <t>ORY4546932</t>
  </si>
  <si>
    <t>ORY4563653</t>
  </si>
  <si>
    <t>OREI258908</t>
  </si>
  <si>
    <t>DUT5417770</t>
  </si>
  <si>
    <t>ORY4591171</t>
  </si>
  <si>
    <t>OREI271998</t>
  </si>
  <si>
    <t>ORY4578246</t>
  </si>
  <si>
    <t>ORY4584372</t>
  </si>
  <si>
    <t>ORY4576944</t>
  </si>
  <si>
    <t>ORY4571346</t>
  </si>
  <si>
    <t>ORY4605132</t>
  </si>
  <si>
    <t>0012513-18000010</t>
  </si>
  <si>
    <t>31/04183081</t>
  </si>
  <si>
    <t>AB9020236704</t>
  </si>
  <si>
    <t>AB9002700835</t>
  </si>
  <si>
    <t>AB9020246704</t>
  </si>
  <si>
    <t>AB9002710835</t>
  </si>
  <si>
    <t>AB9020276704</t>
  </si>
  <si>
    <t>66/00242742</t>
  </si>
  <si>
    <t>66/00242703</t>
  </si>
  <si>
    <t>2018/05/0356</t>
  </si>
  <si>
    <t>DUT5542080</t>
  </si>
  <si>
    <t>ORY4616500</t>
  </si>
  <si>
    <t>ORY4623906</t>
  </si>
  <si>
    <t>ORY4631707</t>
  </si>
  <si>
    <t>FE18065050003</t>
  </si>
  <si>
    <t>FE18065050004</t>
  </si>
  <si>
    <t>IDF18051305</t>
  </si>
  <si>
    <t>IDF18051306</t>
  </si>
  <si>
    <t>C41-0105132</t>
  </si>
  <si>
    <t>RESPONSABLE SECURITE GESE</t>
  </si>
  <si>
    <t>TRAVAUX DE NETTOYAGE ET DECAPAGE</t>
  </si>
  <si>
    <t>Remplacement du poste CH400</t>
  </si>
  <si>
    <t>15.07.2018</t>
  </si>
  <si>
    <t>AB9189766704</t>
  </si>
  <si>
    <t>AB9189746704</t>
  </si>
  <si>
    <t>AB9189736704</t>
  </si>
  <si>
    <t>AB9260350835</t>
  </si>
  <si>
    <t>AB9260320835</t>
  </si>
  <si>
    <t>AB9260310835</t>
  </si>
  <si>
    <t>1806000231/984Q0</t>
  </si>
  <si>
    <t>1806000232/984Q0</t>
  </si>
  <si>
    <t>F3806082</t>
  </si>
  <si>
    <t>GV1800828</t>
  </si>
  <si>
    <t>GV1800837</t>
  </si>
  <si>
    <t>66/00243744</t>
  </si>
  <si>
    <t>66/00243691</t>
  </si>
  <si>
    <t>IDF18061774</t>
  </si>
  <si>
    <t>C41-0105146</t>
  </si>
  <si>
    <t>FE18075050012</t>
  </si>
  <si>
    <t>FE18075050013</t>
  </si>
  <si>
    <t>2018/06/0376</t>
  </si>
  <si>
    <t>FA-000027</t>
  </si>
  <si>
    <t>IDF18061759</t>
  </si>
  <si>
    <t>IDF18061760</t>
  </si>
  <si>
    <t>AB8025858437</t>
  </si>
  <si>
    <t>OREI284708</t>
  </si>
  <si>
    <t>ORY4649018</t>
  </si>
  <si>
    <t>DUT5590546</t>
  </si>
  <si>
    <t>ORY4666107</t>
  </si>
  <si>
    <t>ORY4658134</t>
  </si>
  <si>
    <t>DUT5605296</t>
  </si>
  <si>
    <t>AB9467390835</t>
  </si>
  <si>
    <t>AB9467360835</t>
  </si>
  <si>
    <t>AB9467350835</t>
  </si>
  <si>
    <t>AB9467380835</t>
  </si>
  <si>
    <t>C41-0105162</t>
  </si>
  <si>
    <t>FE18085050005</t>
  </si>
  <si>
    <t>FE18085050006</t>
  </si>
  <si>
    <t>028197400</t>
  </si>
  <si>
    <t>31/04227946</t>
  </si>
  <si>
    <t>66/00245720</t>
  </si>
  <si>
    <t>66/00245757</t>
  </si>
  <si>
    <t>2018/07/0333</t>
  </si>
  <si>
    <t>1808000070/984Q0</t>
  </si>
  <si>
    <t>IDF18072026</t>
  </si>
  <si>
    <t>IDF18072027</t>
  </si>
  <si>
    <t>F3807088</t>
  </si>
  <si>
    <t>F3807087</t>
  </si>
  <si>
    <t>0012513-18000012</t>
  </si>
  <si>
    <t>DUT5643424</t>
  </si>
  <si>
    <t>FE18085050004</t>
  </si>
  <si>
    <t>028190558</t>
  </si>
  <si>
    <t>1807000336/984Q0</t>
  </si>
  <si>
    <t>GV1801016</t>
  </si>
  <si>
    <t>GV1800982</t>
  </si>
  <si>
    <t>ORY4681694</t>
  </si>
  <si>
    <t>ORY4694472</t>
  </si>
  <si>
    <t>OREI298564</t>
  </si>
  <si>
    <t>ORY4712900</t>
  </si>
  <si>
    <t>ORY4718826</t>
  </si>
  <si>
    <t>ORY4673431</t>
  </si>
  <si>
    <t>F3805543</t>
  </si>
  <si>
    <t>F3805544</t>
  </si>
  <si>
    <t>PORTE MANTEAUX SUR PIEDS</t>
  </si>
  <si>
    <t>05.10.2018</t>
  </si>
  <si>
    <t>FOURNITURE/POSE PORTE FEU COULISSANTE</t>
  </si>
  <si>
    <t>MATERIEL VIDEO PROJECTEUR</t>
  </si>
  <si>
    <t>10.08.2018</t>
  </si>
  <si>
    <t>HL3982/D/50</t>
  </si>
  <si>
    <t>F3808068</t>
  </si>
  <si>
    <t>F3808067</t>
  </si>
  <si>
    <t>F3808066</t>
  </si>
  <si>
    <t>ORY4732932</t>
  </si>
  <si>
    <t>OREI310313</t>
  </si>
  <si>
    <t>ORY4707448</t>
  </si>
  <si>
    <t>ORY4700447</t>
  </si>
  <si>
    <t>0012513-18000005</t>
  </si>
  <si>
    <t>Remplacement sauteuse RIE ENERGIES</t>
  </si>
  <si>
    <t>24.12.2018</t>
  </si>
  <si>
    <t>fournisseur cible</t>
  </si>
  <si>
    <t>Fournisseur</t>
  </si>
  <si>
    <t>DA</t>
  </si>
  <si>
    <t>Cmd</t>
  </si>
  <si>
    <t>% avancement</t>
  </si>
  <si>
    <t>Disponible</t>
  </si>
  <si>
    <t>31/03/2020</t>
  </si>
  <si>
    <t>31/01/2021</t>
  </si>
  <si>
    <t>31/12/2019</t>
  </si>
  <si>
    <t>31/12/2020</t>
  </si>
  <si>
    <t>Description Commande</t>
  </si>
  <si>
    <t>Date Livraison</t>
  </si>
  <si>
    <t>MONTANT HT</t>
  </si>
  <si>
    <r>
      <t xml:space="preserve">
</t>
    </r>
    <r>
      <rPr>
        <sz val="8"/>
        <color rgb="FFFF0000"/>
        <rFont val="Arial"/>
        <family val="2"/>
      </rPr>
      <t>11544859</t>
    </r>
  </si>
  <si>
    <t>INDEX</t>
  </si>
  <si>
    <t>PETITE.VALEUR</t>
  </si>
  <si>
    <t>LIGNE</t>
  </si>
  <si>
    <t>SI</t>
  </si>
  <si>
    <t>NBVAL</t>
  </si>
  <si>
    <t>Coordonné à l'intersection ligne/colonne</t>
  </si>
  <si>
    <t>Donne la plus petite valeur d'une série</t>
  </si>
  <si>
    <t>Donne le numéro de ligne</t>
  </si>
  <si>
    <t>Vérifie une condition</t>
  </si>
  <si>
    <t>détermine le nombre de cellules d'une plage non vide</t>
  </si>
  <si>
    <t>test</t>
  </si>
  <si>
    <t>Total Commande</t>
  </si>
  <si>
    <t>30/03/2018</t>
  </si>
  <si>
    <t>26/03/2018</t>
  </si>
  <si>
    <t>30/06/2018</t>
  </si>
  <si>
    <t>31/01/2018</t>
  </si>
  <si>
    <t>31/01/2023</t>
  </si>
  <si>
    <t>28/02/2018</t>
  </si>
  <si>
    <t>31/12/2022</t>
  </si>
  <si>
    <t>30/06/2020</t>
  </si>
  <si>
    <t>31/03/2019</t>
  </si>
  <si>
    <t>18/07/2018</t>
  </si>
  <si>
    <t>30/09/2019</t>
  </si>
  <si>
    <t>28/12/2018</t>
  </si>
  <si>
    <r>
      <t xml:space="preserve">
</t>
    </r>
    <r>
      <rPr>
        <sz val="8"/>
        <rFont val="Arial"/>
        <family val="2"/>
      </rPr>
      <t>31/03/2018</t>
    </r>
  </si>
  <si>
    <t>31/01/2019</t>
  </si>
  <si>
    <t>21/05/2018</t>
  </si>
  <si>
    <t>29/07/2019</t>
  </si>
  <si>
    <t>31/12/2021</t>
  </si>
  <si>
    <t>28/02/2020</t>
  </si>
  <si>
    <t>31/07/2022</t>
  </si>
  <si>
    <t>30/06/2023</t>
  </si>
  <si>
    <t>27/06/2018</t>
  </si>
  <si>
    <t>18/04/2018</t>
  </si>
  <si>
    <t xml:space="preserve">
Location de fontaines à eau reseau</t>
  </si>
  <si>
    <t>Total général</t>
  </si>
  <si>
    <t>Somme de MONTANT HT</t>
  </si>
  <si>
    <t>Total BD COM INGENIERIE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</si>
</sst>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_(* #,##0.00_);_(* \(#,##0.00\);_(* &quot;-&quot;??_);_(@_)"/>
    <numFmt numFmtId="165" formatCode="_(* #,##0_);_(* \(#,##0\);_(* &quot;-&quot;??_);_(@_)"/>
  </numFmts>
  <fonts count="2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9"/>
      <color indexed="8"/>
      <name val="Arial"/>
      <family val="2"/>
    </font>
    <font>
      <strike/>
      <sz val="8"/>
      <name val="Arial"/>
      <family val="2"/>
    </font>
    <font>
      <sz val="10"/>
      <color indexed="8"/>
      <name val="Arial"/>
      <family val="2"/>
    </font>
    <font>
      <sz val="7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7"/>
      <color theme="1"/>
      <name val="Arial"/>
      <family val="2"/>
    </font>
    <font>
      <sz val="8"/>
      <color theme="1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sz val="7"/>
      <color rgb="FFFF0000"/>
      <name val="Arial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strike/>
      <sz val="8"/>
      <color rgb="FFFF000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/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/>
      <top/>
      <bottom/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1" fillId="0" borderId="0"/>
    <xf numFmtId="164" fontId="25" fillId="0" borderId="0" applyFont="0" applyFill="0" applyBorder="0" applyAlignment="0" applyProtection="0"/>
    <xf numFmtId="9" fontId="25" fillId="0" borderId="0" applyFont="0" applyFill="0" applyBorder="0" applyAlignment="0" applyProtection="0"/>
  </cellStyleXfs>
  <cellXfs count="657">
    <xf numFmtId="0" fontId="0" fillId="0" borderId="0" xfId="0"/>
    <xf numFmtId="49" fontId="2" fillId="0" borderId="1" xfId="1" applyNumberFormat="1" applyFont="1" applyFill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14" fontId="2" fillId="3" borderId="2" xfId="1" applyNumberFormat="1" applyFont="1" applyFill="1" applyBorder="1" applyAlignment="1">
      <alignment horizontal="center" vertical="center"/>
    </xf>
    <xf numFmtId="0" fontId="17" fillId="7" borderId="9" xfId="1" applyFont="1" applyFill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 wrapText="1"/>
    </xf>
    <xf numFmtId="14" fontId="4" fillId="4" borderId="1" xfId="1" applyNumberFormat="1" applyFont="1" applyFill="1" applyBorder="1" applyAlignment="1">
      <alignment horizontal="center" vertical="center" wrapText="1"/>
    </xf>
    <xf numFmtId="4" fontId="4" fillId="4" borderId="1" xfId="1" applyNumberFormat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 wrapText="1"/>
    </xf>
    <xf numFmtId="0" fontId="15" fillId="0" borderId="1" xfId="1" applyFont="1" applyFill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 wrapText="1"/>
    </xf>
    <xf numFmtId="14" fontId="4" fillId="0" borderId="1" xfId="1" applyNumberFormat="1" applyFont="1" applyFill="1" applyBorder="1" applyAlignment="1">
      <alignment horizontal="center" vertical="center" wrapText="1"/>
    </xf>
    <xf numFmtId="4" fontId="4" fillId="0" borderId="1" xfId="1" applyNumberFormat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/>
    </xf>
    <xf numFmtId="0" fontId="15" fillId="3" borderId="1" xfId="1" applyFont="1" applyFill="1" applyBorder="1" applyAlignment="1">
      <alignment horizontal="center" vertical="center"/>
    </xf>
    <xf numFmtId="0" fontId="17" fillId="0" borderId="1" xfId="1" applyFont="1" applyFill="1" applyBorder="1" applyAlignment="1">
      <alignment horizontal="center" vertical="center" wrapText="1"/>
    </xf>
    <xf numFmtId="4" fontId="17" fillId="0" borderId="1" xfId="1" applyNumberFormat="1" applyFont="1" applyFill="1" applyBorder="1" applyAlignment="1">
      <alignment horizontal="center" vertical="center" wrapText="1"/>
    </xf>
    <xf numFmtId="0" fontId="17" fillId="0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14" fontId="4" fillId="3" borderId="1" xfId="1" applyNumberFormat="1" applyFont="1" applyFill="1" applyBorder="1" applyAlignment="1">
      <alignment horizontal="center" vertical="center" wrapText="1"/>
    </xf>
    <xf numFmtId="4" fontId="4" fillId="3" borderId="1" xfId="1" applyNumberFormat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/>
    </xf>
    <xf numFmtId="14" fontId="17" fillId="0" borderId="1" xfId="1" applyNumberFormat="1" applyFont="1" applyFill="1" applyBorder="1" applyAlignment="1">
      <alignment horizontal="center" vertical="center"/>
    </xf>
    <xf numFmtId="0" fontId="18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left" vertical="center" wrapText="1"/>
    </xf>
    <xf numFmtId="0" fontId="17" fillId="0" borderId="1" xfId="1" applyFont="1" applyFill="1" applyBorder="1" applyAlignment="1">
      <alignment horizontal="left" vertical="center" wrapText="1"/>
    </xf>
    <xf numFmtId="14" fontId="4" fillId="0" borderId="1" xfId="1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4" fontId="4" fillId="0" borderId="1" xfId="1" applyNumberFormat="1" applyFont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/>
    </xf>
    <xf numFmtId="4" fontId="4" fillId="0" borderId="1" xfId="1" applyNumberFormat="1" applyFont="1" applyFill="1" applyBorder="1" applyAlignment="1">
      <alignment horizontal="center" vertical="center"/>
    </xf>
    <xf numFmtId="0" fontId="17" fillId="0" borderId="5" xfId="1" applyFont="1" applyFill="1" applyBorder="1" applyAlignment="1">
      <alignment horizontal="center" vertical="center"/>
    </xf>
    <xf numFmtId="0" fontId="17" fillId="0" borderId="3" xfId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1" fillId="0" borderId="0" xfId="1"/>
    <xf numFmtId="0" fontId="13" fillId="0" borderId="1" xfId="1" applyFont="1" applyBorder="1" applyAlignment="1">
      <alignment horizontal="center"/>
    </xf>
    <xf numFmtId="0" fontId="13" fillId="0" borderId="0" xfId="1" applyFont="1"/>
    <xf numFmtId="0" fontId="2" fillId="0" borderId="0" xfId="1" applyFont="1"/>
    <xf numFmtId="0" fontId="2" fillId="0" borderId="0" xfId="1" applyFont="1" applyFill="1"/>
    <xf numFmtId="14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 wrapText="1"/>
    </xf>
    <xf numFmtId="0" fontId="13" fillId="0" borderId="0" xfId="1" applyFont="1" applyFill="1"/>
    <xf numFmtId="0" fontId="13" fillId="4" borderId="0" xfId="1" applyFont="1" applyFill="1"/>
    <xf numFmtId="0" fontId="13" fillId="0" borderId="1" xfId="1" applyFont="1" applyFill="1" applyBorder="1" applyAlignment="1">
      <alignment horizontal="center"/>
    </xf>
    <xf numFmtId="14" fontId="13" fillId="0" borderId="1" xfId="1" applyNumberFormat="1" applyFont="1" applyFill="1" applyBorder="1" applyAlignment="1">
      <alignment horizontal="center"/>
    </xf>
    <xf numFmtId="0" fontId="13" fillId="0" borderId="1" xfId="1" applyFont="1" applyFill="1" applyBorder="1" applyAlignment="1">
      <alignment horizontal="center" wrapText="1"/>
    </xf>
    <xf numFmtId="0" fontId="13" fillId="0" borderId="1" xfId="1" quotePrefix="1" applyFont="1" applyFill="1" applyBorder="1" applyAlignment="1">
      <alignment horizontal="center"/>
    </xf>
    <xf numFmtId="0" fontId="13" fillId="0" borderId="1" xfId="1" quotePrefix="1" applyFont="1" applyFill="1" applyBorder="1" applyAlignment="1">
      <alignment horizontal="center" wrapText="1"/>
    </xf>
    <xf numFmtId="0" fontId="13" fillId="0" borderId="1" xfId="1" quotePrefix="1" applyFont="1" applyFill="1" applyBorder="1" applyAlignment="1">
      <alignment horizontal="center" vertical="center"/>
    </xf>
    <xf numFmtId="0" fontId="13" fillId="0" borderId="1" xfId="1" quotePrefix="1" applyFont="1" applyFill="1" applyBorder="1" applyAlignment="1">
      <alignment horizontal="center" vertical="center" wrapText="1"/>
    </xf>
    <xf numFmtId="0" fontId="13" fillId="0" borderId="0" xfId="1" applyFont="1" applyFill="1" applyAlignment="1">
      <alignment vertical="center"/>
    </xf>
    <xf numFmtId="0" fontId="13" fillId="4" borderId="1" xfId="1" quotePrefix="1" applyFont="1" applyFill="1" applyBorder="1" applyAlignment="1">
      <alignment horizontal="center" vertical="center"/>
    </xf>
    <xf numFmtId="14" fontId="13" fillId="4" borderId="1" xfId="1" applyNumberFormat="1" applyFont="1" applyFill="1" applyBorder="1" applyAlignment="1">
      <alignment horizontal="center" vertical="center"/>
    </xf>
    <xf numFmtId="49" fontId="13" fillId="0" borderId="1" xfId="1" quotePrefix="1" applyNumberFormat="1" applyFont="1" applyFill="1" applyBorder="1" applyAlignment="1">
      <alignment horizontal="center" vertical="center"/>
    </xf>
    <xf numFmtId="0" fontId="13" fillId="3" borderId="1" xfId="1" applyFont="1" applyFill="1" applyBorder="1" applyAlignment="1">
      <alignment horizontal="center"/>
    </xf>
    <xf numFmtId="14" fontId="13" fillId="3" borderId="1" xfId="1" applyNumberFormat="1" applyFont="1" applyFill="1" applyBorder="1" applyAlignment="1">
      <alignment horizontal="center"/>
    </xf>
    <xf numFmtId="17" fontId="13" fillId="0" borderId="1" xfId="1" quotePrefix="1" applyNumberFormat="1" applyFont="1" applyFill="1" applyBorder="1" applyAlignment="1">
      <alignment horizontal="center"/>
    </xf>
    <xf numFmtId="0" fontId="13" fillId="0" borderId="1" xfId="1" quotePrefix="1" applyNumberFormat="1" applyFont="1" applyFill="1" applyBorder="1" applyAlignment="1">
      <alignment horizontal="center"/>
    </xf>
    <xf numFmtId="0" fontId="13" fillId="4" borderId="1" xfId="1" applyFont="1" applyFill="1" applyBorder="1" applyAlignment="1">
      <alignment horizontal="center"/>
    </xf>
    <xf numFmtId="14" fontId="13" fillId="0" borderId="4" xfId="1" applyNumberFormat="1" applyFont="1" applyFill="1" applyBorder="1" applyAlignment="1">
      <alignment horizontal="center"/>
    </xf>
    <xf numFmtId="14" fontId="13" fillId="0" borderId="4" xfId="1" applyNumberFormat="1" applyFont="1" applyFill="1" applyBorder="1" applyAlignment="1">
      <alignment horizontal="center" vertical="center"/>
    </xf>
    <xf numFmtId="0" fontId="13" fillId="4" borderId="1" xfId="1" quotePrefix="1" applyFont="1" applyFill="1" applyBorder="1" applyAlignment="1">
      <alignment horizontal="center" wrapText="1"/>
    </xf>
    <xf numFmtId="14" fontId="13" fillId="4" borderId="4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wrapText="1"/>
    </xf>
    <xf numFmtId="49" fontId="13" fillId="0" borderId="1" xfId="1" applyNumberFormat="1" applyFont="1" applyFill="1" applyBorder="1" applyAlignment="1">
      <alignment horizontal="center"/>
    </xf>
    <xf numFmtId="14" fontId="13" fillId="0" borderId="1" xfId="1" applyNumberFormat="1" applyFont="1" applyBorder="1" applyAlignment="1">
      <alignment horizontal="center"/>
    </xf>
    <xf numFmtId="0" fontId="16" fillId="0" borderId="0" xfId="1" applyFont="1" applyFill="1" applyAlignment="1">
      <alignment vertical="center"/>
    </xf>
    <xf numFmtId="0" fontId="2" fillId="3" borderId="1" xfId="1" applyFont="1" applyFill="1" applyBorder="1" applyAlignment="1">
      <alignment horizontal="center" vertical="center"/>
    </xf>
    <xf numFmtId="14" fontId="2" fillId="3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 wrapText="1"/>
    </xf>
    <xf numFmtId="0" fontId="2" fillId="0" borderId="1" xfId="1" quotePrefix="1" applyFont="1" applyFill="1" applyBorder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/>
    </xf>
    <xf numFmtId="0" fontId="2" fillId="0" borderId="0" xfId="1" applyFont="1" applyFill="1" applyAlignment="1">
      <alignment vertical="center"/>
    </xf>
    <xf numFmtId="0" fontId="2" fillId="0" borderId="1" xfId="1" quotePrefix="1" applyNumberFormat="1" applyFont="1" applyFill="1" applyBorder="1" applyAlignment="1">
      <alignment horizontal="center"/>
    </xf>
    <xf numFmtId="14" fontId="2" fillId="0" borderId="1" xfId="1" applyNumberFormat="1" applyFont="1" applyFill="1" applyBorder="1" applyAlignment="1">
      <alignment horizontal="center"/>
    </xf>
    <xf numFmtId="0" fontId="2" fillId="0" borderId="1" xfId="1" quotePrefix="1" applyFont="1" applyFill="1" applyBorder="1" applyAlignment="1">
      <alignment horizontal="center" vertical="center"/>
    </xf>
    <xf numFmtId="0" fontId="2" fillId="0" borderId="0" xfId="1" applyFont="1" applyFill="1" applyAlignment="1">
      <alignment horizontal="left" vertical="center"/>
    </xf>
    <xf numFmtId="14" fontId="2" fillId="0" borderId="4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wrapText="1"/>
    </xf>
    <xf numFmtId="49" fontId="2" fillId="0" borderId="1" xfId="1" quotePrefix="1" applyNumberFormat="1" applyFont="1" applyFill="1" applyBorder="1" applyAlignment="1">
      <alignment horizontal="center" vertical="center"/>
    </xf>
    <xf numFmtId="49" fontId="2" fillId="0" borderId="1" xfId="1" quotePrefix="1" applyNumberFormat="1" applyFont="1" applyFill="1" applyBorder="1" applyAlignment="1">
      <alignment horizontal="center" vertical="center" wrapText="1"/>
    </xf>
    <xf numFmtId="14" fontId="2" fillId="0" borderId="1" xfId="1" quotePrefix="1" applyNumberFormat="1" applyFont="1" applyFill="1" applyBorder="1" applyAlignment="1">
      <alignment horizontal="center" vertical="center" wrapText="1"/>
    </xf>
    <xf numFmtId="0" fontId="2" fillId="0" borderId="1" xfId="1" quotePrefix="1" applyFont="1" applyFill="1" applyBorder="1" applyAlignment="1">
      <alignment horizontal="center" wrapText="1"/>
    </xf>
    <xf numFmtId="0" fontId="2" fillId="0" borderId="0" xfId="1" applyFont="1" applyAlignment="1">
      <alignment vertical="center"/>
    </xf>
    <xf numFmtId="0" fontId="2" fillId="0" borderId="0" xfId="1" applyFont="1" applyFill="1" applyAlignment="1">
      <alignment horizontal="center"/>
    </xf>
    <xf numFmtId="0" fontId="2" fillId="0" borderId="1" xfId="1" quotePrefix="1" applyFont="1" applyFill="1" applyBorder="1" applyAlignment="1">
      <alignment horizontal="center"/>
    </xf>
    <xf numFmtId="0" fontId="2" fillId="0" borderId="1" xfId="1" applyFont="1" applyBorder="1" applyAlignment="1">
      <alignment horizontal="center"/>
    </xf>
    <xf numFmtId="14" fontId="2" fillId="0" borderId="1" xfId="1" applyNumberFormat="1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14" fontId="2" fillId="0" borderId="1" xfId="1" applyNumberFormat="1" applyFont="1" applyBorder="1" applyAlignment="1">
      <alignment horizontal="center" vertical="center"/>
    </xf>
    <xf numFmtId="0" fontId="19" fillId="0" borderId="0" xfId="1" applyFont="1" applyFill="1"/>
    <xf numFmtId="0" fontId="2" fillId="0" borderId="1" xfId="1" quotePrefix="1" applyFont="1" applyFill="1" applyBorder="1" applyAlignment="1">
      <alignment horizontal="left" vertical="center" wrapText="1"/>
    </xf>
    <xf numFmtId="0" fontId="19" fillId="0" borderId="0" xfId="1" applyFont="1" applyAlignment="1">
      <alignment horizontal="center" vertical="center"/>
    </xf>
    <xf numFmtId="0" fontId="19" fillId="0" borderId="0" xfId="1" applyFont="1" applyFill="1" applyAlignment="1">
      <alignment horizontal="center"/>
    </xf>
    <xf numFmtId="0" fontId="19" fillId="0" borderId="0" xfId="1" applyFont="1" applyFill="1" applyAlignment="1">
      <alignment horizontal="left"/>
    </xf>
    <xf numFmtId="0" fontId="19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/>
    </xf>
    <xf numFmtId="0" fontId="19" fillId="0" borderId="0" xfId="1" applyFont="1" applyFill="1" applyAlignment="1">
      <alignment vertical="center"/>
    </xf>
    <xf numFmtId="0" fontId="9" fillId="0" borderId="0" xfId="1" applyFont="1" applyFill="1" applyAlignment="1">
      <alignment vertical="center"/>
    </xf>
    <xf numFmtId="0" fontId="20" fillId="0" borderId="0" xfId="1" applyFont="1" applyFill="1" applyAlignment="1">
      <alignment vertical="center"/>
    </xf>
    <xf numFmtId="0" fontId="19" fillId="4" borderId="0" xfId="1" applyFont="1" applyFill="1" applyAlignment="1">
      <alignment vertical="center"/>
    </xf>
    <xf numFmtId="0" fontId="9" fillId="0" borderId="0" xfId="1" applyFont="1" applyFill="1"/>
    <xf numFmtId="0" fontId="19" fillId="3" borderId="0" xfId="1" applyFont="1" applyFill="1"/>
    <xf numFmtId="0" fontId="19" fillId="4" borderId="0" xfId="1" applyFont="1" applyFill="1"/>
    <xf numFmtId="0" fontId="19" fillId="4" borderId="0" xfId="1" applyFont="1" applyFill="1" applyAlignment="1">
      <alignment horizontal="left" vertical="center"/>
    </xf>
    <xf numFmtId="0" fontId="19" fillId="0" borderId="0" xfId="1" applyFont="1" applyFill="1" applyAlignment="1">
      <alignment wrapText="1"/>
    </xf>
    <xf numFmtId="0" fontId="19" fillId="0" borderId="0" xfId="1" applyFont="1"/>
    <xf numFmtId="0" fontId="9" fillId="0" borderId="0" xfId="1" applyFont="1"/>
    <xf numFmtId="0" fontId="19" fillId="0" borderId="0" xfId="1" applyFont="1" applyFill="1" applyAlignment="1">
      <alignment vertical="center" wrapText="1"/>
    </xf>
    <xf numFmtId="0" fontId="9" fillId="0" borderId="0" xfId="1" applyFont="1" applyAlignment="1">
      <alignment vertical="center"/>
    </xf>
    <xf numFmtId="0" fontId="7" fillId="0" borderId="1" xfId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/>
    </xf>
    <xf numFmtId="0" fontId="13" fillId="6" borderId="1" xfId="1" quotePrefix="1" applyFont="1" applyFill="1" applyBorder="1" applyAlignment="1">
      <alignment horizontal="center"/>
    </xf>
    <xf numFmtId="0" fontId="13" fillId="6" borderId="1" xfId="1" applyFont="1" applyFill="1" applyBorder="1" applyAlignment="1">
      <alignment horizontal="center" wrapText="1"/>
    </xf>
    <xf numFmtId="1" fontId="13" fillId="6" borderId="1" xfId="1" applyNumberFormat="1" applyFont="1" applyFill="1" applyBorder="1" applyAlignment="1">
      <alignment horizontal="center" wrapText="1"/>
    </xf>
    <xf numFmtId="14" fontId="13" fillId="6" borderId="1" xfId="1" applyNumberFormat="1" applyFont="1" applyFill="1" applyBorder="1" applyAlignment="1">
      <alignment horizontal="center"/>
    </xf>
    <xf numFmtId="49" fontId="13" fillId="6" borderId="1" xfId="1" applyNumberFormat="1" applyFont="1" applyFill="1" applyBorder="1" applyAlignment="1">
      <alignment horizontal="center"/>
    </xf>
    <xf numFmtId="0" fontId="13" fillId="6" borderId="1" xfId="1" applyFont="1" applyFill="1" applyBorder="1" applyAlignment="1">
      <alignment horizontal="center" vertical="center"/>
    </xf>
    <xf numFmtId="49" fontId="13" fillId="6" borderId="1" xfId="1" applyNumberFormat="1" applyFont="1" applyFill="1" applyBorder="1" applyAlignment="1">
      <alignment horizontal="center" vertical="center"/>
    </xf>
    <xf numFmtId="0" fontId="13" fillId="6" borderId="1" xfId="1" applyFont="1" applyFill="1" applyBorder="1" applyAlignment="1">
      <alignment horizontal="center" vertical="center" wrapText="1"/>
    </xf>
    <xf numFmtId="14" fontId="13" fillId="6" borderId="1" xfId="1" applyNumberFormat="1" applyFont="1" applyFill="1" applyBorder="1" applyAlignment="1">
      <alignment horizontal="center" vertical="center"/>
    </xf>
    <xf numFmtId="49" fontId="13" fillId="6" borderId="1" xfId="1" quotePrefix="1" applyNumberFormat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/>
    </xf>
    <xf numFmtId="49" fontId="2" fillId="6" borderId="1" xfId="1" quotePrefix="1" applyNumberFormat="1" applyFont="1" applyFill="1" applyBorder="1" applyAlignment="1">
      <alignment horizontal="center"/>
    </xf>
    <xf numFmtId="1" fontId="2" fillId="6" borderId="1" xfId="1" applyNumberFormat="1" applyFont="1" applyFill="1" applyBorder="1" applyAlignment="1">
      <alignment horizontal="center" wrapText="1"/>
    </xf>
    <xf numFmtId="14" fontId="2" fillId="6" borderId="1" xfId="1" applyNumberFormat="1" applyFont="1" applyFill="1" applyBorder="1" applyAlignment="1">
      <alignment horizontal="center"/>
    </xf>
    <xf numFmtId="0" fontId="19" fillId="6" borderId="0" xfId="1" applyFont="1" applyFill="1" applyAlignment="1">
      <alignment vertical="center" wrapText="1"/>
    </xf>
    <xf numFmtId="0" fontId="9" fillId="6" borderId="0" xfId="1" applyFont="1" applyFill="1"/>
    <xf numFmtId="0" fontId="19" fillId="6" borderId="0" xfId="1" applyFont="1" applyFill="1"/>
    <xf numFmtId="0" fontId="19" fillId="6" borderId="0" xfId="1" applyFont="1" applyFill="1" applyAlignment="1">
      <alignment wrapText="1"/>
    </xf>
    <xf numFmtId="0" fontId="2" fillId="6" borderId="1" xfId="1" applyFont="1" applyFill="1" applyBorder="1" applyAlignment="1">
      <alignment horizontal="center" vertical="center"/>
    </xf>
    <xf numFmtId="49" fontId="2" fillId="6" borderId="1" xfId="1" quotePrefix="1" applyNumberFormat="1" applyFont="1" applyFill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 wrapText="1"/>
    </xf>
    <xf numFmtId="14" fontId="2" fillId="6" borderId="1" xfId="1" applyNumberFormat="1" applyFont="1" applyFill="1" applyBorder="1" applyAlignment="1">
      <alignment horizontal="center" vertical="center"/>
    </xf>
    <xf numFmtId="0" fontId="9" fillId="6" borderId="0" xfId="1" applyFont="1" applyFill="1" applyAlignment="1">
      <alignment vertical="center" wrapText="1"/>
    </xf>
    <xf numFmtId="0" fontId="9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14" fontId="2" fillId="0" borderId="4" xfId="1" applyNumberFormat="1" applyFont="1" applyFill="1" applyBorder="1" applyAlignment="1">
      <alignment horizontal="center"/>
    </xf>
    <xf numFmtId="0" fontId="16" fillId="0" borderId="1" xfId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14" fontId="16" fillId="0" borderId="1" xfId="1" applyNumberFormat="1" applyFont="1" applyFill="1" applyBorder="1" applyAlignment="1">
      <alignment horizontal="center" vertical="center"/>
    </xf>
    <xf numFmtId="0" fontId="9" fillId="0" borderId="0" xfId="1" applyFont="1" applyFill="1" applyAlignment="1">
      <alignment vertical="center" wrapText="1"/>
    </xf>
    <xf numFmtId="0" fontId="9" fillId="0" borderId="0" xfId="1" applyFont="1" applyFill="1" applyAlignment="1">
      <alignment horizontal="center"/>
    </xf>
    <xf numFmtId="0" fontId="10" fillId="0" borderId="0" xfId="1" applyFont="1" applyFill="1" applyAlignment="1">
      <alignment vertical="center"/>
    </xf>
    <xf numFmtId="0" fontId="16" fillId="0" borderId="1" xfId="1" applyFont="1" applyFill="1" applyBorder="1" applyAlignment="1">
      <alignment horizontal="center" vertical="center" wrapText="1"/>
    </xf>
    <xf numFmtId="0" fontId="16" fillId="0" borderId="1" xfId="1" quotePrefix="1" applyFont="1" applyFill="1" applyBorder="1" applyAlignment="1">
      <alignment horizontal="center" vertical="center" wrapText="1"/>
    </xf>
    <xf numFmtId="0" fontId="2" fillId="2" borderId="0" xfId="1" applyFont="1" applyFill="1" applyAlignment="1">
      <alignment vertical="center"/>
    </xf>
    <xf numFmtId="0" fontId="16" fillId="0" borderId="1" xfId="1" quotePrefix="1" applyFont="1" applyFill="1" applyBorder="1" applyAlignment="1">
      <alignment horizontal="center" vertical="center"/>
    </xf>
    <xf numFmtId="0" fontId="20" fillId="0" borderId="0" xfId="1" applyFont="1" applyFill="1" applyAlignment="1">
      <alignment horizontal="left" vertical="center"/>
    </xf>
    <xf numFmtId="0" fontId="7" fillId="0" borderId="1" xfId="1" applyFont="1" applyFill="1" applyBorder="1" applyAlignment="1">
      <alignment horizontal="center"/>
    </xf>
    <xf numFmtId="0" fontId="7" fillId="0" borderId="1" xfId="1" quotePrefix="1" applyNumberFormat="1" applyFont="1" applyFill="1" applyBorder="1" applyAlignment="1">
      <alignment horizontal="center"/>
    </xf>
    <xf numFmtId="14" fontId="7" fillId="0" borderId="1" xfId="1" applyNumberFormat="1" applyFont="1" applyFill="1" applyBorder="1" applyAlignment="1">
      <alignment horizontal="center"/>
    </xf>
    <xf numFmtId="0" fontId="11" fillId="0" borderId="0" xfId="1" applyFont="1" applyFill="1"/>
    <xf numFmtId="0" fontId="7" fillId="0" borderId="0" xfId="1" applyFont="1" applyFill="1"/>
    <xf numFmtId="0" fontId="7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Fill="1" applyBorder="1" applyAlignment="1">
      <alignment horizontal="center" vertical="center"/>
    </xf>
    <xf numFmtId="0" fontId="11" fillId="0" borderId="0" xfId="1" applyFont="1" applyFill="1" applyAlignment="1">
      <alignment vertical="center"/>
    </xf>
    <xf numFmtId="14" fontId="16" fillId="0" borderId="4" xfId="1" applyNumberFormat="1" applyFont="1" applyFill="1" applyBorder="1" applyAlignment="1">
      <alignment horizontal="center" vertical="center"/>
    </xf>
    <xf numFmtId="0" fontId="9" fillId="2" borderId="0" xfId="1" applyFont="1" applyFill="1" applyAlignment="1">
      <alignment vertical="center"/>
    </xf>
    <xf numFmtId="0" fontId="16" fillId="0" borderId="1" xfId="1" applyFont="1" applyFill="1" applyBorder="1" applyAlignment="1">
      <alignment horizontal="center"/>
    </xf>
    <xf numFmtId="14" fontId="16" fillId="0" borderId="1" xfId="1" applyNumberFormat="1" applyFont="1" applyFill="1" applyBorder="1" applyAlignment="1">
      <alignment horizontal="center"/>
    </xf>
    <xf numFmtId="0" fontId="20" fillId="0" borderId="0" xfId="1" applyFont="1" applyFill="1"/>
    <xf numFmtId="49" fontId="16" fillId="0" borderId="1" xfId="1" quotePrefix="1" applyNumberFormat="1" applyFont="1" applyFill="1" applyBorder="1" applyAlignment="1">
      <alignment horizontal="center" vertical="center"/>
    </xf>
    <xf numFmtId="49" fontId="16" fillId="0" borderId="1" xfId="1" quotePrefix="1" applyNumberFormat="1" applyFont="1" applyFill="1" applyBorder="1" applyAlignment="1">
      <alignment horizontal="center" vertical="center" wrapText="1"/>
    </xf>
    <xf numFmtId="14" fontId="16" fillId="0" borderId="1" xfId="1" quotePrefix="1" applyNumberFormat="1" applyFont="1" applyFill="1" applyBorder="1" applyAlignment="1">
      <alignment horizontal="center" vertical="center" wrapText="1"/>
    </xf>
    <xf numFmtId="0" fontId="20" fillId="0" borderId="0" xfId="1" applyFont="1" applyFill="1" applyBorder="1" applyAlignment="1">
      <alignment vertical="center"/>
    </xf>
    <xf numFmtId="0" fontId="13" fillId="3" borderId="1" xfId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 wrapText="1"/>
    </xf>
    <xf numFmtId="0" fontId="13" fillId="0" borderId="0" xfId="1" quotePrefix="1" applyFont="1" applyFill="1" applyBorder="1" applyAlignment="1">
      <alignment horizontal="center" wrapText="1"/>
    </xf>
    <xf numFmtId="0" fontId="2" fillId="0" borderId="0" xfId="1" applyFont="1" applyFill="1" applyBorder="1" applyAlignment="1">
      <alignment horizontal="center" vertical="center" wrapText="1"/>
    </xf>
    <xf numFmtId="14" fontId="13" fillId="0" borderId="7" xfId="1" applyNumberFormat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wrapText="1"/>
    </xf>
    <xf numFmtId="0" fontId="19" fillId="0" borderId="8" xfId="1" applyFont="1" applyFill="1" applyBorder="1" applyAlignment="1">
      <alignment vertical="center"/>
    </xf>
    <xf numFmtId="0" fontId="13" fillId="3" borderId="1" xfId="1" applyFont="1" applyFill="1" applyBorder="1" applyAlignment="1">
      <alignment horizontal="center" wrapText="1"/>
    </xf>
    <xf numFmtId="0" fontId="13" fillId="3" borderId="1" xfId="1" applyFont="1" applyFill="1" applyBorder="1" applyAlignment="1">
      <alignment horizontal="center" vertical="center" wrapText="1"/>
    </xf>
    <xf numFmtId="14" fontId="13" fillId="3" borderId="1" xfId="1" applyNumberFormat="1" applyFont="1" applyFill="1" applyBorder="1" applyAlignment="1">
      <alignment horizontal="center" vertical="top" wrapText="1"/>
    </xf>
    <xf numFmtId="14" fontId="13" fillId="3" borderId="1" xfId="1" applyNumberFormat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wrapText="1"/>
    </xf>
    <xf numFmtId="0" fontId="2" fillId="3" borderId="1" xfId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top" wrapText="1"/>
    </xf>
    <xf numFmtId="0" fontId="13" fillId="3" borderId="0" xfId="1" applyFont="1" applyFill="1" applyBorder="1" applyAlignment="1">
      <alignment horizontal="center" vertical="center" wrapText="1"/>
    </xf>
    <xf numFmtId="14" fontId="13" fillId="3" borderId="1" xfId="1" applyNumberFormat="1" applyFont="1" applyFill="1" applyBorder="1" applyAlignment="1">
      <alignment horizontal="center" vertical="center" wrapText="1"/>
    </xf>
    <xf numFmtId="0" fontId="13" fillId="3" borderId="0" xfId="1" applyFont="1" applyFill="1" applyBorder="1" applyAlignment="1">
      <alignment horizontal="center"/>
    </xf>
    <xf numFmtId="0" fontId="13" fillId="3" borderId="1" xfId="1" applyFont="1" applyFill="1" applyBorder="1" applyAlignment="1">
      <alignment horizontal="center" vertical="top" wrapText="1"/>
    </xf>
    <xf numFmtId="0" fontId="2" fillId="3" borderId="1" xfId="1" applyFont="1" applyFill="1" applyBorder="1" applyAlignment="1">
      <alignment horizontal="center"/>
    </xf>
    <xf numFmtId="14" fontId="2" fillId="3" borderId="1" xfId="1" applyNumberFormat="1" applyFont="1" applyFill="1" applyBorder="1" applyAlignment="1">
      <alignment horizontal="center"/>
    </xf>
    <xf numFmtId="14" fontId="13" fillId="3" borderId="1" xfId="1" applyNumberFormat="1" applyFont="1" applyFill="1" applyBorder="1" applyAlignment="1">
      <alignment horizontal="center" wrapText="1"/>
    </xf>
    <xf numFmtId="14" fontId="2" fillId="3" borderId="1" xfId="1" applyNumberFormat="1" applyFont="1" applyFill="1" applyBorder="1" applyAlignment="1">
      <alignment horizontal="center" wrapText="1"/>
    </xf>
    <xf numFmtId="0" fontId="13" fillId="3" borderId="1" xfId="1" quotePrefix="1" applyFont="1" applyFill="1" applyBorder="1" applyAlignment="1">
      <alignment horizontal="center"/>
    </xf>
    <xf numFmtId="0" fontId="13" fillId="3" borderId="1" xfId="1" quotePrefix="1" applyFont="1" applyFill="1" applyBorder="1" applyAlignment="1">
      <alignment horizontal="center" wrapText="1"/>
    </xf>
    <xf numFmtId="0" fontId="13" fillId="3" borderId="1" xfId="1" quotePrefix="1" applyFont="1" applyFill="1" applyBorder="1" applyAlignment="1">
      <alignment horizontal="center" vertical="center"/>
    </xf>
    <xf numFmtId="0" fontId="13" fillId="3" borderId="1" xfId="1" quotePrefix="1" applyFont="1" applyFill="1" applyBorder="1" applyAlignment="1">
      <alignment horizontal="center" vertical="center" wrapText="1"/>
    </xf>
    <xf numFmtId="0" fontId="2" fillId="3" borderId="1" xfId="1" quotePrefix="1" applyFont="1" applyFill="1" applyBorder="1" applyAlignment="1">
      <alignment horizontal="center" vertical="center"/>
    </xf>
    <xf numFmtId="0" fontId="2" fillId="3" borderId="1" xfId="1" quotePrefix="1" applyFont="1" applyFill="1" applyBorder="1" applyAlignment="1">
      <alignment horizontal="center" vertical="center" wrapText="1"/>
    </xf>
    <xf numFmtId="14" fontId="13" fillId="3" borderId="1" xfId="1" quotePrefix="1" applyNumberFormat="1" applyFont="1" applyFill="1" applyBorder="1" applyAlignment="1">
      <alignment horizontal="center" vertical="center" wrapText="1"/>
    </xf>
    <xf numFmtId="14" fontId="13" fillId="3" borderId="1" xfId="1" quotePrefix="1" applyNumberFormat="1" applyFont="1" applyFill="1" applyBorder="1" applyAlignment="1">
      <alignment horizontal="center" wrapText="1"/>
    </xf>
    <xf numFmtId="49" fontId="13" fillId="3" borderId="1" xfId="1" quotePrefix="1" applyNumberFormat="1" applyFont="1" applyFill="1" applyBorder="1" applyAlignment="1">
      <alignment horizontal="center" wrapText="1"/>
    </xf>
    <xf numFmtId="49" fontId="13" fillId="3" borderId="1" xfId="1" quotePrefix="1" applyNumberFormat="1" applyFont="1" applyFill="1" applyBorder="1" applyAlignment="1">
      <alignment horizontal="center" vertical="center" wrapText="1"/>
    </xf>
    <xf numFmtId="49" fontId="2" fillId="3" borderId="1" xfId="1" quotePrefix="1" applyNumberFormat="1" applyFont="1" applyFill="1" applyBorder="1" applyAlignment="1">
      <alignment horizontal="center" vertical="center"/>
    </xf>
    <xf numFmtId="49" fontId="2" fillId="3" borderId="1" xfId="1" quotePrefix="1" applyNumberFormat="1" applyFont="1" applyFill="1" applyBorder="1" applyAlignment="1">
      <alignment horizontal="center" vertical="center" wrapText="1"/>
    </xf>
    <xf numFmtId="14" fontId="2" fillId="3" borderId="1" xfId="1" quotePrefix="1" applyNumberFormat="1" applyFont="1" applyFill="1" applyBorder="1" applyAlignment="1">
      <alignment horizontal="center" vertical="center" wrapText="1"/>
    </xf>
    <xf numFmtId="0" fontId="2" fillId="3" borderId="1" xfId="1" quotePrefix="1" applyNumberFormat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top" wrapText="1"/>
    </xf>
    <xf numFmtId="3" fontId="13" fillId="3" borderId="1" xfId="1" applyNumberFormat="1" applyFont="1" applyFill="1" applyBorder="1" applyAlignment="1">
      <alignment horizontal="center"/>
    </xf>
    <xf numFmtId="14" fontId="13" fillId="3" borderId="2" xfId="1" applyNumberFormat="1" applyFont="1" applyFill="1" applyBorder="1" applyAlignment="1">
      <alignment horizontal="center"/>
    </xf>
    <xf numFmtId="0" fontId="13" fillId="3" borderId="1" xfId="1" applyNumberFormat="1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/>
    </xf>
    <xf numFmtId="1" fontId="2" fillId="3" borderId="1" xfId="1" quotePrefix="1" applyNumberFormat="1" applyFont="1" applyFill="1" applyBorder="1" applyAlignment="1">
      <alignment horizontal="center" vertical="center" wrapText="1"/>
    </xf>
    <xf numFmtId="14" fontId="13" fillId="3" borderId="4" xfId="1" applyNumberFormat="1" applyFont="1" applyFill="1" applyBorder="1" applyAlignment="1">
      <alignment horizontal="center"/>
    </xf>
    <xf numFmtId="14" fontId="13" fillId="3" borderId="4" xfId="1" applyNumberFormat="1" applyFont="1" applyFill="1" applyBorder="1" applyAlignment="1">
      <alignment horizontal="center" vertical="center"/>
    </xf>
    <xf numFmtId="14" fontId="2" fillId="3" borderId="4" xfId="1" applyNumberFormat="1" applyFont="1" applyFill="1" applyBorder="1" applyAlignment="1">
      <alignment horizontal="center" vertical="center"/>
    </xf>
    <xf numFmtId="0" fontId="13" fillId="3" borderId="0" xfId="1" applyFont="1" applyFill="1" applyAlignment="1">
      <alignment horizontal="center"/>
    </xf>
    <xf numFmtId="14" fontId="2" fillId="0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/>
    </xf>
    <xf numFmtId="49" fontId="2" fillId="0" borderId="1" xfId="1" quotePrefix="1" applyNumberFormat="1" applyFont="1" applyFill="1" applyBorder="1" applyAlignment="1">
      <alignment horizontal="center"/>
    </xf>
    <xf numFmtId="14" fontId="16" fillId="0" borderId="4" xfId="1" applyNumberFormat="1" applyFont="1" applyFill="1" applyBorder="1" applyAlignment="1">
      <alignment horizontal="center"/>
    </xf>
    <xf numFmtId="0" fontId="16" fillId="0" borderId="4" xfId="1" applyFont="1" applyFill="1" applyBorder="1" applyAlignment="1">
      <alignment horizontal="center"/>
    </xf>
    <xf numFmtId="0" fontId="16" fillId="0" borderId="4" xfId="1" quotePrefix="1" applyNumberFormat="1" applyFont="1" applyFill="1" applyBorder="1" applyAlignment="1">
      <alignment horizontal="center"/>
    </xf>
    <xf numFmtId="0" fontId="2" fillId="8" borderId="1" xfId="1" applyFont="1" applyFill="1" applyBorder="1" applyAlignment="1">
      <alignment horizontal="center" vertical="center"/>
    </xf>
    <xf numFmtId="0" fontId="2" fillId="8" borderId="1" xfId="1" quotePrefix="1" applyFont="1" applyFill="1" applyBorder="1" applyAlignment="1">
      <alignment horizontal="center" vertical="center" wrapText="1"/>
    </xf>
    <xf numFmtId="14" fontId="2" fillId="8" borderId="1" xfId="1" applyNumberFormat="1" applyFont="1" applyFill="1" applyBorder="1" applyAlignment="1">
      <alignment horizontal="center" vertical="center"/>
    </xf>
    <xf numFmtId="0" fontId="9" fillId="8" borderId="0" xfId="1" applyFont="1" applyFill="1" applyBorder="1" applyAlignment="1">
      <alignment vertical="center"/>
    </xf>
    <xf numFmtId="14" fontId="2" fillId="0" borderId="1" xfId="1" quotePrefix="1" applyNumberFormat="1" applyFont="1" applyFill="1" applyBorder="1" applyAlignment="1">
      <alignment horizontal="center"/>
    </xf>
    <xf numFmtId="0" fontId="9" fillId="0" borderId="0" xfId="1" applyFont="1" applyFill="1" applyBorder="1"/>
    <xf numFmtId="0" fontId="2" fillId="0" borderId="0" xfId="1" quotePrefix="1" applyNumberFormat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0" borderId="4" xfId="1" quotePrefix="1" applyNumberFormat="1" applyFont="1" applyFill="1" applyBorder="1" applyAlignment="1">
      <alignment horizontal="center"/>
    </xf>
    <xf numFmtId="4" fontId="2" fillId="0" borderId="0" xfId="1" applyNumberFormat="1" applyFont="1" applyFill="1" applyAlignment="1">
      <alignment vertical="center"/>
    </xf>
    <xf numFmtId="0" fontId="9" fillId="3" borderId="0" xfId="1" applyFont="1" applyFill="1" applyAlignment="1">
      <alignment horizontal="left" vertical="center"/>
    </xf>
    <xf numFmtId="0" fontId="21" fillId="0" borderId="0" xfId="1" applyFont="1" applyAlignment="1">
      <alignment horizontal="center" vertical="center"/>
    </xf>
    <xf numFmtId="0" fontId="19" fillId="0" borderId="0" xfId="1" applyFont="1" applyFill="1" applyAlignment="1">
      <alignment horizontal="center" vertical="center"/>
    </xf>
    <xf numFmtId="0" fontId="9" fillId="0" borderId="0" xfId="1" applyFont="1" applyFill="1" applyAlignment="1">
      <alignment horizontal="center" vertical="center"/>
    </xf>
    <xf numFmtId="0" fontId="9" fillId="0" borderId="0" xfId="1" applyFont="1" applyFill="1" applyBorder="1" applyAlignment="1">
      <alignment vertical="center" shrinkToFit="1"/>
    </xf>
    <xf numFmtId="4" fontId="9" fillId="0" borderId="0" xfId="1" applyNumberFormat="1" applyFont="1" applyFill="1" applyBorder="1" applyAlignment="1">
      <alignment vertical="center"/>
    </xf>
    <xf numFmtId="0" fontId="9" fillId="0" borderId="0" xfId="1" quotePrefix="1" applyNumberFormat="1" applyFont="1" applyFill="1" applyBorder="1" applyAlignment="1">
      <alignment horizontal="center"/>
    </xf>
    <xf numFmtId="0" fontId="21" fillId="0" borderId="0" xfId="1" applyFont="1" applyFill="1" applyAlignment="1">
      <alignment vertical="center"/>
    </xf>
    <xf numFmtId="0" fontId="5" fillId="0" borderId="0" xfId="1" applyFont="1" applyFill="1" applyAlignment="1">
      <alignment vertical="center"/>
    </xf>
    <xf numFmtId="0" fontId="22" fillId="0" borderId="0" xfId="1" applyFont="1" applyFill="1" applyAlignment="1">
      <alignment vertical="center"/>
    </xf>
    <xf numFmtId="0" fontId="16" fillId="0" borderId="0" xfId="1" applyFont="1" applyFill="1" applyAlignment="1">
      <alignment horizontal="center"/>
    </xf>
    <xf numFmtId="0" fontId="2" fillId="8" borderId="1" xfId="1" applyFont="1" applyFill="1" applyBorder="1" applyAlignment="1">
      <alignment horizontal="center"/>
    </xf>
    <xf numFmtId="14" fontId="2" fillId="8" borderId="1" xfId="1" applyNumberFormat="1" applyFont="1" applyFill="1" applyBorder="1" applyAlignment="1">
      <alignment horizontal="center"/>
    </xf>
    <xf numFmtId="0" fontId="10" fillId="0" borderId="0" xfId="1" applyFont="1" applyFill="1"/>
    <xf numFmtId="1" fontId="2" fillId="0" borderId="1" xfId="1" quotePrefix="1" applyNumberFormat="1" applyFont="1" applyFill="1" applyBorder="1" applyAlignment="1">
      <alignment horizontal="center" vertical="center" wrapText="1"/>
    </xf>
    <xf numFmtId="14" fontId="16" fillId="0" borderId="1" xfId="1" applyNumberFormat="1" applyFont="1" applyFill="1" applyBorder="1" applyAlignment="1">
      <alignment horizontal="center" vertical="center" wrapText="1"/>
    </xf>
    <xf numFmtId="0" fontId="20" fillId="0" borderId="0" xfId="1" applyFont="1" applyFill="1" applyAlignment="1">
      <alignment horizontal="center" vertical="center" wrapText="1"/>
    </xf>
    <xf numFmtId="14" fontId="16" fillId="0" borderId="1" xfId="1" quotePrefix="1" applyNumberFormat="1" applyFont="1" applyFill="1" applyBorder="1" applyAlignment="1">
      <alignment horizontal="center" vertical="center"/>
    </xf>
    <xf numFmtId="0" fontId="20" fillId="0" borderId="0" xfId="1" applyFont="1" applyFill="1" applyAlignment="1">
      <alignment vertical="center" wrapText="1"/>
    </xf>
    <xf numFmtId="0" fontId="1" fillId="0" borderId="0" xfId="1"/>
    <xf numFmtId="0" fontId="2" fillId="0" borderId="0" xfId="1" applyFont="1" applyFill="1" applyBorder="1" applyAlignment="1">
      <alignment horizontal="center"/>
    </xf>
    <xf numFmtId="0" fontId="2" fillId="0" borderId="0" xfId="1" applyFont="1" applyFill="1"/>
    <xf numFmtId="0" fontId="2" fillId="0" borderId="1" xfId="1" applyFont="1" applyFill="1" applyBorder="1" applyAlignment="1">
      <alignment horizontal="center"/>
    </xf>
    <xf numFmtId="0" fontId="2" fillId="0" borderId="0" xfId="1" applyFont="1" applyFill="1" applyAlignment="1">
      <alignment horizontal="center"/>
    </xf>
    <xf numFmtId="0" fontId="15" fillId="0" borderId="1" xfId="1" applyFont="1" applyBorder="1" applyAlignment="1">
      <alignment horizontal="center" vertical="center"/>
    </xf>
    <xf numFmtId="0" fontId="20" fillId="0" borderId="0" xfId="1" applyFont="1" applyFill="1" applyAlignment="1">
      <alignment vertical="center"/>
    </xf>
    <xf numFmtId="0" fontId="14" fillId="9" borderId="1" xfId="1" applyFont="1" applyFill="1" applyBorder="1" applyAlignment="1">
      <alignment horizontal="center" vertical="center" wrapText="1"/>
    </xf>
    <xf numFmtId="14" fontId="3" fillId="9" borderId="1" xfId="1" applyNumberFormat="1" applyFont="1" applyFill="1" applyBorder="1" applyAlignment="1">
      <alignment horizontal="center" vertical="center" wrapText="1"/>
    </xf>
    <xf numFmtId="0" fontId="12" fillId="10" borderId="1" xfId="1" applyFont="1" applyFill="1" applyBorder="1" applyAlignment="1">
      <alignment horizontal="center" vertical="center"/>
    </xf>
    <xf numFmtId="0" fontId="12" fillId="10" borderId="1" xfId="1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/>
    </xf>
    <xf numFmtId="14" fontId="2" fillId="3" borderId="2" xfId="1" applyNumberFormat="1" applyFont="1" applyFill="1" applyBorder="1" applyAlignment="1">
      <alignment horizontal="center" wrapText="1"/>
    </xf>
    <xf numFmtId="14" fontId="2" fillId="3" borderId="2" xfId="1" applyNumberFormat="1" applyFont="1" applyFill="1" applyBorder="1" applyAlignment="1">
      <alignment horizontal="center"/>
    </xf>
    <xf numFmtId="0" fontId="13" fillId="3" borderId="10" xfId="1" applyFont="1" applyFill="1" applyBorder="1" applyAlignment="1">
      <alignment horizontal="center"/>
    </xf>
    <xf numFmtId="14" fontId="13" fillId="3" borderId="10" xfId="1" applyNumberFormat="1" applyFont="1" applyFill="1" applyBorder="1" applyAlignment="1">
      <alignment horizontal="center" wrapText="1"/>
    </xf>
    <xf numFmtId="0" fontId="13" fillId="3" borderId="10" xfId="1" applyFont="1" applyFill="1" applyBorder="1" applyAlignment="1">
      <alignment horizontal="center" wrapText="1"/>
    </xf>
    <xf numFmtId="14" fontId="13" fillId="3" borderId="10" xfId="1" applyNumberFormat="1" applyFont="1" applyFill="1" applyBorder="1" applyAlignment="1">
      <alignment horizontal="center"/>
    </xf>
    <xf numFmtId="0" fontId="13" fillId="3" borderId="2" xfId="1" applyFont="1" applyFill="1" applyBorder="1" applyAlignment="1">
      <alignment horizontal="center"/>
    </xf>
    <xf numFmtId="14" fontId="13" fillId="3" borderId="2" xfId="1" applyNumberFormat="1" applyFont="1" applyFill="1" applyBorder="1" applyAlignment="1">
      <alignment horizontal="center" wrapText="1"/>
    </xf>
    <xf numFmtId="0" fontId="13" fillId="3" borderId="10" xfId="1" quotePrefix="1" applyFont="1" applyFill="1" applyBorder="1" applyAlignment="1">
      <alignment horizontal="center"/>
    </xf>
    <xf numFmtId="0" fontId="13" fillId="3" borderId="10" xfId="1" quotePrefix="1" applyFont="1" applyFill="1" applyBorder="1" applyAlignment="1">
      <alignment horizontal="center" wrapText="1"/>
    </xf>
    <xf numFmtId="0" fontId="16" fillId="0" borderId="2" xfId="1" applyFont="1" applyFill="1" applyBorder="1" applyAlignment="1">
      <alignment horizontal="center" vertical="center"/>
    </xf>
    <xf numFmtId="0" fontId="16" fillId="0" borderId="2" xfId="1" quotePrefix="1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 vertical="center" wrapText="1"/>
    </xf>
    <xf numFmtId="0" fontId="16" fillId="0" borderId="2" xfId="1" quotePrefix="1" applyFont="1" applyFill="1" applyBorder="1" applyAlignment="1">
      <alignment horizontal="center" vertical="center" wrapText="1"/>
    </xf>
    <xf numFmtId="14" fontId="16" fillId="0" borderId="2" xfId="1" applyNumberFormat="1" applyFont="1" applyFill="1" applyBorder="1" applyAlignment="1">
      <alignment horizontal="center" vertical="center"/>
    </xf>
    <xf numFmtId="0" fontId="13" fillId="3" borderId="2" xfId="1" quotePrefix="1" applyFont="1" applyFill="1" applyBorder="1" applyAlignment="1">
      <alignment horizontal="center"/>
    </xf>
    <xf numFmtId="0" fontId="13" fillId="3" borderId="2" xfId="1" quotePrefix="1" applyFont="1" applyFill="1" applyBorder="1" applyAlignment="1">
      <alignment horizontal="center" wrapText="1"/>
    </xf>
    <xf numFmtId="0" fontId="2" fillId="3" borderId="2" xfId="1" applyFont="1" applyFill="1" applyBorder="1" applyAlignment="1">
      <alignment horizontal="center" vertical="center" wrapText="1"/>
    </xf>
    <xf numFmtId="0" fontId="13" fillId="3" borderId="2" xfId="1" applyFont="1" applyFill="1" applyBorder="1" applyAlignment="1">
      <alignment horizontal="center" vertical="center"/>
    </xf>
    <xf numFmtId="0" fontId="13" fillId="3" borderId="2" xfId="1" applyFont="1" applyFill="1" applyBorder="1" applyAlignment="1">
      <alignment horizontal="center" vertical="center" wrapText="1"/>
    </xf>
    <xf numFmtId="14" fontId="13" fillId="3" borderId="2" xfId="1" applyNumberFormat="1" applyFont="1" applyFill="1" applyBorder="1" applyAlignment="1">
      <alignment horizontal="center" vertical="center"/>
    </xf>
    <xf numFmtId="0" fontId="13" fillId="3" borderId="10" xfId="1" applyFont="1" applyFill="1" applyBorder="1" applyAlignment="1">
      <alignment horizontal="center" vertical="center"/>
    </xf>
    <xf numFmtId="0" fontId="13" fillId="3" borderId="10" xfId="1" quotePrefix="1" applyFont="1" applyFill="1" applyBorder="1" applyAlignment="1">
      <alignment horizontal="center" vertical="center"/>
    </xf>
    <xf numFmtId="0" fontId="13" fillId="3" borderId="10" xfId="1" quotePrefix="1" applyFont="1" applyFill="1" applyBorder="1" applyAlignment="1">
      <alignment horizontal="center" vertical="center" wrapText="1"/>
    </xf>
    <xf numFmtId="14" fontId="13" fillId="3" borderId="10" xfId="1" applyNumberFormat="1" applyFont="1" applyFill="1" applyBorder="1" applyAlignment="1">
      <alignment horizontal="center" vertical="center"/>
    </xf>
    <xf numFmtId="49" fontId="16" fillId="0" borderId="2" xfId="1" quotePrefix="1" applyNumberFormat="1" applyFont="1" applyFill="1" applyBorder="1" applyAlignment="1">
      <alignment horizontal="center" vertical="center"/>
    </xf>
    <xf numFmtId="49" fontId="16" fillId="0" borderId="2" xfId="1" quotePrefix="1" applyNumberFormat="1" applyFont="1" applyFill="1" applyBorder="1" applyAlignment="1">
      <alignment horizontal="center" vertical="center" wrapText="1"/>
    </xf>
    <xf numFmtId="14" fontId="16" fillId="0" borderId="2" xfId="1" quotePrefix="1" applyNumberFormat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/>
    </xf>
    <xf numFmtId="0" fontId="13" fillId="0" borderId="10" xfId="1" quotePrefix="1" applyFont="1" applyFill="1" applyBorder="1" applyAlignment="1">
      <alignment horizontal="center" wrapText="1"/>
    </xf>
    <xf numFmtId="14" fontId="13" fillId="0" borderId="10" xfId="1" applyNumberFormat="1" applyFont="1" applyFill="1" applyBorder="1" applyAlignment="1">
      <alignment horizontal="center"/>
    </xf>
    <xf numFmtId="0" fontId="2" fillId="3" borderId="2" xfId="1" quotePrefix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/>
    </xf>
    <xf numFmtId="14" fontId="2" fillId="0" borderId="2" xfId="1" applyNumberFormat="1" applyFont="1" applyFill="1" applyBorder="1" applyAlignment="1">
      <alignment horizontal="center" vertical="center"/>
    </xf>
    <xf numFmtId="0" fontId="13" fillId="3" borderId="11" xfId="1" applyFont="1" applyFill="1" applyBorder="1" applyAlignment="1">
      <alignment horizontal="center"/>
    </xf>
    <xf numFmtId="14" fontId="13" fillId="3" borderId="11" xfId="1" applyNumberFormat="1" applyFont="1" applyFill="1" applyBorder="1" applyAlignment="1">
      <alignment horizontal="center"/>
    </xf>
    <xf numFmtId="0" fontId="16" fillId="0" borderId="10" xfId="1" applyFont="1" applyFill="1" applyBorder="1" applyAlignment="1">
      <alignment horizontal="center" vertical="center"/>
    </xf>
    <xf numFmtId="14" fontId="16" fillId="0" borderId="10" xfId="1" applyNumberFormat="1" applyFont="1" applyFill="1" applyBorder="1" applyAlignment="1">
      <alignment horizontal="center" vertical="center"/>
    </xf>
    <xf numFmtId="0" fontId="13" fillId="3" borderId="10" xfId="1" applyFont="1" applyFill="1" applyBorder="1" applyAlignment="1">
      <alignment horizontal="center" vertical="center" wrapText="1"/>
    </xf>
    <xf numFmtId="14" fontId="13" fillId="3" borderId="10" xfId="1" applyNumberFormat="1" applyFont="1" applyFill="1" applyBorder="1" applyAlignment="1">
      <alignment horizontal="center" vertical="top" wrapText="1"/>
    </xf>
    <xf numFmtId="14" fontId="2" fillId="3" borderId="10" xfId="1" applyNumberFormat="1" applyFont="1" applyFill="1" applyBorder="1" applyAlignment="1">
      <alignment horizontal="center" vertical="center"/>
    </xf>
    <xf numFmtId="0" fontId="2" fillId="3" borderId="11" xfId="1" applyFont="1" applyFill="1" applyBorder="1" applyAlignment="1">
      <alignment horizontal="center" vertical="center"/>
    </xf>
    <xf numFmtId="14" fontId="2" fillId="3" borderId="11" xfId="1" applyNumberFormat="1" applyFont="1" applyFill="1" applyBorder="1" applyAlignment="1">
      <alignment horizontal="center" vertical="center"/>
    </xf>
    <xf numFmtId="14" fontId="16" fillId="0" borderId="2" xfId="1" applyNumberFormat="1" applyFont="1" applyFill="1" applyBorder="1" applyAlignment="1">
      <alignment horizontal="center" vertical="center" wrapText="1"/>
    </xf>
    <xf numFmtId="0" fontId="2" fillId="3" borderId="11" xfId="1" quotePrefix="1" applyFont="1" applyFill="1" applyBorder="1" applyAlignment="1">
      <alignment horizontal="center" vertical="center" wrapText="1"/>
    </xf>
    <xf numFmtId="17" fontId="13" fillId="0" borderId="10" xfId="1" quotePrefix="1" applyNumberFormat="1" applyFont="1" applyFill="1" applyBorder="1" applyAlignment="1">
      <alignment horizontal="center"/>
    </xf>
    <xf numFmtId="0" fontId="16" fillId="0" borderId="9" xfId="1" applyFont="1" applyFill="1" applyBorder="1" applyAlignment="1">
      <alignment horizontal="center"/>
    </xf>
    <xf numFmtId="0" fontId="16" fillId="0" borderId="9" xfId="1" quotePrefix="1" applyNumberFormat="1" applyFont="1" applyFill="1" applyBorder="1" applyAlignment="1">
      <alignment horizontal="center"/>
    </xf>
    <xf numFmtId="14" fontId="16" fillId="0" borderId="9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 vertical="center" wrapText="1"/>
    </xf>
    <xf numFmtId="0" fontId="16" fillId="0" borderId="2" xfId="1" quotePrefix="1" applyNumberFormat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 vertical="center"/>
    </xf>
    <xf numFmtId="14" fontId="13" fillId="0" borderId="10" xfId="1" applyNumberFormat="1" applyFont="1" applyFill="1" applyBorder="1" applyAlignment="1">
      <alignment horizontal="center" vertical="center"/>
    </xf>
    <xf numFmtId="0" fontId="13" fillId="3" borderId="2" xfId="1" applyFont="1" applyFill="1" applyBorder="1" applyAlignment="1">
      <alignment horizontal="center" wrapText="1"/>
    </xf>
    <xf numFmtId="0" fontId="16" fillId="0" borderId="11" xfId="1" applyFont="1" applyFill="1" applyBorder="1" applyAlignment="1">
      <alignment horizontal="center" vertical="center"/>
    </xf>
    <xf numFmtId="0" fontId="16" fillId="0" borderId="11" xfId="1" applyFont="1" applyFill="1" applyBorder="1" applyAlignment="1">
      <alignment horizontal="center" vertical="center" wrapText="1"/>
    </xf>
    <xf numFmtId="14" fontId="16" fillId="0" borderId="11" xfId="1" applyNumberFormat="1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center"/>
    </xf>
    <xf numFmtId="14" fontId="16" fillId="0" borderId="2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14" fontId="2" fillId="0" borderId="2" xfId="1" applyNumberFormat="1" applyFont="1" applyFill="1" applyBorder="1" applyAlignment="1">
      <alignment horizontal="center"/>
    </xf>
    <xf numFmtId="3" fontId="13" fillId="3" borderId="10" xfId="1" applyNumberFormat="1" applyFont="1" applyFill="1" applyBorder="1" applyAlignment="1">
      <alignment horizontal="center"/>
    </xf>
    <xf numFmtId="3" fontId="13" fillId="3" borderId="2" xfId="1" applyNumberFormat="1" applyFont="1" applyFill="1" applyBorder="1" applyAlignment="1">
      <alignment horizontal="center"/>
    </xf>
    <xf numFmtId="3" fontId="13" fillId="3" borderId="11" xfId="1" applyNumberFormat="1" applyFont="1" applyFill="1" applyBorder="1" applyAlignment="1">
      <alignment horizontal="center"/>
    </xf>
    <xf numFmtId="0" fontId="13" fillId="3" borderId="10" xfId="1" applyNumberFormat="1" applyFont="1" applyFill="1" applyBorder="1" applyAlignment="1">
      <alignment horizontal="center"/>
    </xf>
    <xf numFmtId="14" fontId="13" fillId="3" borderId="10" xfId="1" quotePrefix="1" applyNumberFormat="1" applyFont="1" applyFill="1" applyBorder="1" applyAlignment="1">
      <alignment horizontal="center"/>
    </xf>
    <xf numFmtId="0" fontId="2" fillId="0" borderId="2" xfId="1" applyNumberFormat="1" applyFont="1" applyFill="1" applyBorder="1" applyAlignment="1">
      <alignment horizontal="center" vertical="center"/>
    </xf>
    <xf numFmtId="1" fontId="2" fillId="0" borderId="2" xfId="1" quotePrefix="1" applyNumberFormat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2" fillId="0" borderId="10" xfId="1" applyNumberFormat="1" applyFont="1" applyFill="1" applyBorder="1" applyAlignment="1">
      <alignment horizontal="center" vertical="center"/>
    </xf>
    <xf numFmtId="1" fontId="2" fillId="0" borderId="10" xfId="1" quotePrefix="1" applyNumberFormat="1" applyFont="1" applyFill="1" applyBorder="1" applyAlignment="1">
      <alignment horizontal="center" vertical="center" wrapText="1"/>
    </xf>
    <xf numFmtId="14" fontId="2" fillId="0" borderId="10" xfId="1" applyNumberFormat="1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 vertical="center"/>
    </xf>
    <xf numFmtId="1" fontId="16" fillId="0" borderId="2" xfId="1" quotePrefix="1" applyNumberFormat="1" applyFont="1" applyFill="1" applyBorder="1" applyAlignment="1">
      <alignment horizontal="center" vertical="center" wrapText="1"/>
    </xf>
    <xf numFmtId="0" fontId="16" fillId="0" borderId="2" xfId="1" applyNumberFormat="1" applyFont="1" applyFill="1" applyBorder="1" applyAlignment="1">
      <alignment horizontal="center" vertical="center"/>
    </xf>
    <xf numFmtId="14" fontId="16" fillId="3" borderId="2" xfId="1" applyNumberFormat="1" applyFont="1" applyFill="1" applyBorder="1" applyAlignment="1">
      <alignment horizontal="center" vertical="center"/>
    </xf>
    <xf numFmtId="0" fontId="13" fillId="0" borderId="10" xfId="1" quotePrefix="1" applyFont="1" applyFill="1" applyBorder="1" applyAlignment="1">
      <alignment horizontal="center"/>
    </xf>
    <xf numFmtId="0" fontId="16" fillId="0" borderId="2" xfId="1" quotePrefix="1" applyFont="1" applyFill="1" applyBorder="1" applyAlignment="1">
      <alignment horizontal="center"/>
    </xf>
    <xf numFmtId="0" fontId="13" fillId="3" borderId="11" xfId="1" applyFont="1" applyFill="1" applyBorder="1" applyAlignment="1">
      <alignment horizontal="center" vertical="center"/>
    </xf>
    <xf numFmtId="0" fontId="13" fillId="3" borderId="11" xfId="1" applyFont="1" applyFill="1" applyBorder="1" applyAlignment="1">
      <alignment horizontal="center" vertical="center" wrapText="1"/>
    </xf>
    <xf numFmtId="14" fontId="13" fillId="3" borderId="11" xfId="1" applyNumberFormat="1" applyFont="1" applyFill="1" applyBorder="1" applyAlignment="1">
      <alignment horizontal="center" vertical="center"/>
    </xf>
    <xf numFmtId="14" fontId="16" fillId="0" borderId="9" xfId="1" applyNumberFormat="1" applyFont="1" applyFill="1" applyBorder="1" applyAlignment="1">
      <alignment horizontal="center" vertical="center"/>
    </xf>
    <xf numFmtId="49" fontId="2" fillId="0" borderId="2" xfId="1" quotePrefix="1" applyNumberFormat="1" applyFont="1" applyFill="1" applyBorder="1" applyAlignment="1">
      <alignment horizontal="center" vertical="center"/>
    </xf>
    <xf numFmtId="14" fontId="2" fillId="0" borderId="9" xfId="1" applyNumberFormat="1" applyFont="1" applyFill="1" applyBorder="1" applyAlignment="1">
      <alignment horizontal="center" vertical="center"/>
    </xf>
    <xf numFmtId="0" fontId="13" fillId="0" borderId="2" xfId="1" applyFont="1" applyFill="1" applyBorder="1" applyAlignment="1">
      <alignment horizontal="center"/>
    </xf>
    <xf numFmtId="14" fontId="13" fillId="0" borderId="2" xfId="1" applyNumberFormat="1" applyFont="1" applyFill="1" applyBorder="1" applyAlignment="1">
      <alignment horizontal="center"/>
    </xf>
    <xf numFmtId="0" fontId="2" fillId="0" borderId="10" xfId="1" applyFont="1" applyBorder="1" applyAlignment="1">
      <alignment horizontal="center" vertical="center"/>
    </xf>
    <xf numFmtId="14" fontId="2" fillId="0" borderId="10" xfId="1" applyNumberFormat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14" fontId="2" fillId="0" borderId="2" xfId="1" applyNumberFormat="1" applyFont="1" applyBorder="1" applyAlignment="1">
      <alignment horizontal="center" vertical="center"/>
    </xf>
    <xf numFmtId="0" fontId="13" fillId="0" borderId="10" xfId="1" applyFont="1" applyFill="1" applyBorder="1" applyAlignment="1">
      <alignment horizontal="center" wrapText="1"/>
    </xf>
    <xf numFmtId="0" fontId="17" fillId="0" borderId="1" xfId="0" applyFont="1" applyBorder="1" applyAlignment="1">
      <alignment horizontal="center" vertical="center"/>
    </xf>
    <xf numFmtId="0" fontId="16" fillId="0" borderId="12" xfId="1" applyFont="1" applyFill="1" applyBorder="1" applyAlignment="1">
      <alignment horizontal="center"/>
    </xf>
    <xf numFmtId="0" fontId="16" fillId="0" borderId="2" xfId="1" quotePrefix="1" applyNumberFormat="1" applyFont="1" applyFill="1" applyBorder="1" applyAlignment="1">
      <alignment horizontal="center"/>
    </xf>
    <xf numFmtId="0" fontId="16" fillId="4" borderId="12" xfId="1" applyFont="1" applyFill="1" applyBorder="1" applyAlignment="1">
      <alignment horizontal="center"/>
    </xf>
    <xf numFmtId="14" fontId="16" fillId="4" borderId="12" xfId="1" applyNumberFormat="1" applyFont="1" applyFill="1" applyBorder="1" applyAlignment="1">
      <alignment horizontal="center"/>
    </xf>
    <xf numFmtId="0" fontId="16" fillId="4" borderId="2" xfId="1" applyFont="1" applyFill="1" applyBorder="1" applyAlignment="1">
      <alignment horizontal="center"/>
    </xf>
    <xf numFmtId="14" fontId="16" fillId="4" borderId="2" xfId="1" applyNumberFormat="1" applyFont="1" applyFill="1" applyBorder="1" applyAlignment="1">
      <alignment horizontal="center"/>
    </xf>
    <xf numFmtId="14" fontId="16" fillId="0" borderId="12" xfId="1" applyNumberFormat="1" applyFont="1" applyFill="1" applyBorder="1" applyAlignment="1">
      <alignment horizontal="center" vertical="center"/>
    </xf>
    <xf numFmtId="0" fontId="20" fillId="4" borderId="0" xfId="1" applyFont="1" applyFill="1"/>
    <xf numFmtId="0" fontId="16" fillId="0" borderId="1" xfId="1" quotePrefix="1" applyNumberFormat="1" applyFont="1" applyFill="1" applyBorder="1" applyAlignment="1">
      <alignment horizontal="center"/>
    </xf>
    <xf numFmtId="0" fontId="13" fillId="0" borderId="10" xfId="1" applyFont="1" applyFill="1" applyBorder="1" applyAlignment="1">
      <alignment horizontal="center" vertical="center" wrapText="1"/>
    </xf>
    <xf numFmtId="0" fontId="17" fillId="0" borderId="3" xfId="1" applyFont="1" applyFill="1" applyBorder="1" applyAlignment="1">
      <alignment horizontal="center" vertical="center" wrapText="1"/>
    </xf>
    <xf numFmtId="0" fontId="16" fillId="7" borderId="2" xfId="1" applyFont="1" applyFill="1" applyBorder="1" applyAlignment="1">
      <alignment horizontal="center"/>
    </xf>
    <xf numFmtId="14" fontId="16" fillId="7" borderId="2" xfId="1" applyNumberFormat="1" applyFont="1" applyFill="1" applyBorder="1" applyAlignment="1">
      <alignment horizontal="center"/>
    </xf>
    <xf numFmtId="0" fontId="20" fillId="7" borderId="0" xfId="1" applyFont="1" applyFill="1"/>
    <xf numFmtId="0" fontId="9" fillId="7" borderId="0" xfId="1" applyFont="1" applyFill="1"/>
    <xf numFmtId="0" fontId="0" fillId="7" borderId="0" xfId="0" applyFill="1"/>
    <xf numFmtId="0" fontId="9" fillId="4" borderId="0" xfId="1" applyFont="1" applyFill="1"/>
    <xf numFmtId="0" fontId="0" fillId="4" borderId="0" xfId="0" applyFill="1"/>
    <xf numFmtId="0" fontId="16" fillId="4" borderId="11" xfId="1" applyFont="1" applyFill="1" applyBorder="1" applyAlignment="1">
      <alignment horizontal="center"/>
    </xf>
    <xf numFmtId="3" fontId="16" fillId="4" borderId="11" xfId="1" applyNumberFormat="1" applyFont="1" applyFill="1" applyBorder="1" applyAlignment="1">
      <alignment horizontal="center"/>
    </xf>
    <xf numFmtId="14" fontId="16" fillId="4" borderId="11" xfId="1" applyNumberFormat="1" applyFont="1" applyFill="1" applyBorder="1" applyAlignment="1">
      <alignment horizontal="center"/>
    </xf>
    <xf numFmtId="3" fontId="16" fillId="4" borderId="2" xfId="1" applyNumberFormat="1" applyFont="1" applyFill="1" applyBorder="1" applyAlignment="1">
      <alignment horizontal="center"/>
    </xf>
    <xf numFmtId="3" fontId="16" fillId="4" borderId="12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4" fillId="0" borderId="0" xfId="1" applyFont="1" applyFill="1" applyAlignment="1">
      <alignment horizontal="center" vertical="center"/>
    </xf>
    <xf numFmtId="4" fontId="4" fillId="4" borderId="1" xfId="1" applyNumberFormat="1" applyFont="1" applyFill="1" applyBorder="1" applyAlignment="1">
      <alignment horizontal="center" vertical="center"/>
    </xf>
    <xf numFmtId="14" fontId="4" fillId="4" borderId="1" xfId="1" applyNumberFormat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 wrapText="1"/>
    </xf>
    <xf numFmtId="4" fontId="4" fillId="0" borderId="1" xfId="1" applyNumberFormat="1" applyFont="1" applyBorder="1" applyAlignment="1">
      <alignment horizontal="center" vertical="center" wrapText="1"/>
    </xf>
    <xf numFmtId="0" fontId="1" fillId="3" borderId="10" xfId="1" applyFont="1" applyFill="1" applyBorder="1" applyAlignment="1">
      <alignment horizontal="center"/>
    </xf>
    <xf numFmtId="14" fontId="1" fillId="3" borderId="10" xfId="1" applyNumberFormat="1" applyFont="1" applyFill="1" applyBorder="1" applyAlignment="1">
      <alignment horizontal="center"/>
    </xf>
    <xf numFmtId="0" fontId="1" fillId="3" borderId="2" xfId="1" applyFont="1" applyFill="1" applyBorder="1" applyAlignment="1">
      <alignment horizontal="center"/>
    </xf>
    <xf numFmtId="14" fontId="1" fillId="3" borderId="2" xfId="1" applyNumberFormat="1" applyFont="1" applyFill="1" applyBorder="1" applyAlignment="1">
      <alignment horizontal="center"/>
    </xf>
    <xf numFmtId="14" fontId="1" fillId="3" borderId="1" xfId="1" applyNumberFormat="1" applyFont="1" applyFill="1" applyBorder="1" applyAlignment="1">
      <alignment horizontal="center"/>
    </xf>
    <xf numFmtId="14" fontId="1" fillId="3" borderId="9" xfId="1" applyNumberFormat="1" applyFont="1" applyFill="1" applyBorder="1" applyAlignment="1">
      <alignment horizontal="center"/>
    </xf>
    <xf numFmtId="14" fontId="1" fillId="3" borderId="2" xfId="1" applyNumberFormat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 wrapText="1"/>
    </xf>
    <xf numFmtId="0" fontId="1" fillId="3" borderId="1" xfId="1" quotePrefix="1" applyNumberFormat="1" applyFont="1" applyFill="1" applyBorder="1" applyAlignment="1">
      <alignment horizontal="center" vertical="center" wrapText="1"/>
    </xf>
    <xf numFmtId="14" fontId="1" fillId="3" borderId="1" xfId="1" applyNumberFormat="1" applyFont="1" applyFill="1" applyBorder="1" applyAlignment="1">
      <alignment horizontal="center" vertical="center"/>
    </xf>
    <xf numFmtId="0" fontId="1" fillId="3" borderId="2" xfId="1" applyFont="1" applyFill="1" applyBorder="1" applyAlignment="1">
      <alignment horizontal="center" vertical="center"/>
    </xf>
    <xf numFmtId="0" fontId="1" fillId="3" borderId="2" xfId="1" applyFont="1" applyFill="1" applyBorder="1" applyAlignment="1">
      <alignment horizontal="center" vertical="center" wrapText="1"/>
    </xf>
    <xf numFmtId="0" fontId="1" fillId="3" borderId="2" xfId="1" quotePrefix="1" applyNumberFormat="1" applyFont="1" applyFill="1" applyBorder="1" applyAlignment="1">
      <alignment horizontal="center" vertical="center" wrapText="1"/>
    </xf>
    <xf numFmtId="0" fontId="2" fillId="3" borderId="10" xfId="1" applyFont="1" applyFill="1" applyBorder="1" applyAlignment="1">
      <alignment horizontal="center" vertical="center"/>
    </xf>
    <xf numFmtId="0" fontId="2" fillId="3" borderId="10" xfId="1" quotePrefix="1" applyNumberFormat="1" applyFont="1" applyFill="1" applyBorder="1" applyAlignment="1">
      <alignment horizontal="center" vertical="center" wrapText="1"/>
    </xf>
    <xf numFmtId="0" fontId="9" fillId="3" borderId="0" xfId="1" applyFont="1" applyFill="1"/>
    <xf numFmtId="0" fontId="9" fillId="3" borderId="0" xfId="1" applyFont="1" applyFill="1" applyAlignment="1">
      <alignment vertical="center"/>
    </xf>
    <xf numFmtId="0" fontId="1" fillId="3" borderId="1" xfId="1" quotePrefix="1" applyFont="1" applyFill="1" applyBorder="1" applyAlignment="1">
      <alignment horizontal="center" vertical="center" wrapText="1"/>
    </xf>
    <xf numFmtId="14" fontId="1" fillId="3" borderId="4" xfId="1" applyNumberFormat="1" applyFont="1" applyFill="1" applyBorder="1" applyAlignment="1">
      <alignment horizontal="center" vertical="center"/>
    </xf>
    <xf numFmtId="0" fontId="1" fillId="3" borderId="2" xfId="1" quotePrefix="1" applyFont="1" applyFill="1" applyBorder="1" applyAlignment="1">
      <alignment horizontal="center" vertical="center" wrapText="1"/>
    </xf>
    <xf numFmtId="14" fontId="1" fillId="3" borderId="9" xfId="1" applyNumberFormat="1" applyFont="1" applyFill="1" applyBorder="1" applyAlignment="1">
      <alignment horizontal="center" vertical="center"/>
    </xf>
    <xf numFmtId="0" fontId="16" fillId="0" borderId="2" xfId="1" applyFont="1" applyBorder="1" applyAlignment="1">
      <alignment horizontal="center" vertical="center"/>
    </xf>
    <xf numFmtId="0" fontId="16" fillId="0" borderId="2" xfId="1" applyFont="1" applyBorder="1" applyAlignment="1">
      <alignment horizontal="center" vertical="center" wrapText="1"/>
    </xf>
    <xf numFmtId="14" fontId="16" fillId="0" borderId="2" xfId="1" applyNumberFormat="1" applyFont="1" applyBorder="1" applyAlignment="1">
      <alignment horizontal="center" vertical="center"/>
    </xf>
    <xf numFmtId="0" fontId="20" fillId="0" borderId="0" xfId="1" applyFont="1" applyAlignment="1">
      <alignment vertical="center"/>
    </xf>
    <xf numFmtId="0" fontId="4" fillId="2" borderId="1" xfId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vertical="center"/>
    </xf>
    <xf numFmtId="0" fontId="4" fillId="0" borderId="1" xfId="1" applyFont="1" applyFill="1" applyBorder="1" applyAlignment="1">
      <alignment vertical="center"/>
    </xf>
    <xf numFmtId="4" fontId="6" fillId="0" borderId="1" xfId="1" applyNumberFormat="1" applyFont="1" applyFill="1" applyBorder="1" applyAlignment="1">
      <alignment horizontal="center" vertical="center" wrapText="1"/>
    </xf>
    <xf numFmtId="0" fontId="3" fillId="9" borderId="1" xfId="1" applyFont="1" applyFill="1" applyBorder="1" applyAlignment="1">
      <alignment horizontal="center" vertical="center" wrapText="1"/>
    </xf>
    <xf numFmtId="4" fontId="3" fillId="9" borderId="1" xfId="1" applyNumberFormat="1" applyFont="1" applyFill="1" applyBorder="1" applyAlignment="1">
      <alignment horizontal="center" vertical="center" wrapText="1"/>
    </xf>
    <xf numFmtId="4" fontId="6" fillId="0" borderId="1" xfId="1" applyNumberFormat="1" applyFont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>
      <alignment horizontal="center" vertical="center"/>
    </xf>
    <xf numFmtId="0" fontId="16" fillId="11" borderId="2" xfId="1" applyFont="1" applyFill="1" applyBorder="1" applyAlignment="1">
      <alignment horizontal="center" vertical="center"/>
    </xf>
    <xf numFmtId="0" fontId="16" fillId="11" borderId="2" xfId="1" applyFont="1" applyFill="1" applyBorder="1" applyAlignment="1">
      <alignment horizontal="center" vertical="center" wrapText="1"/>
    </xf>
    <xf numFmtId="14" fontId="16" fillId="11" borderId="2" xfId="1" applyNumberFormat="1" applyFont="1" applyFill="1" applyBorder="1" applyAlignment="1">
      <alignment horizontal="center" vertical="center"/>
    </xf>
    <xf numFmtId="14" fontId="16" fillId="4" borderId="2" xfId="1" applyNumberFormat="1" applyFont="1" applyFill="1" applyBorder="1" applyAlignment="1">
      <alignment horizontal="center" vertical="center" wrapText="1"/>
    </xf>
    <xf numFmtId="14" fontId="16" fillId="4" borderId="2" xfId="1" applyNumberFormat="1" applyFont="1" applyFill="1" applyBorder="1" applyAlignment="1">
      <alignment horizontal="center" vertical="center"/>
    </xf>
    <xf numFmtId="0" fontId="16" fillId="4" borderId="2" xfId="1" applyFont="1" applyFill="1" applyBorder="1" applyAlignment="1">
      <alignment horizontal="center" vertical="center"/>
    </xf>
    <xf numFmtId="0" fontId="1" fillId="3" borderId="11" xfId="1" applyFont="1" applyFill="1" applyBorder="1" applyAlignment="1">
      <alignment horizontal="center"/>
    </xf>
    <xf numFmtId="14" fontId="1" fillId="3" borderId="11" xfId="1" applyNumberFormat="1" applyFont="1" applyFill="1" applyBorder="1" applyAlignment="1">
      <alignment horizontal="center"/>
    </xf>
    <xf numFmtId="0" fontId="6" fillId="0" borderId="1" xfId="1" applyFont="1" applyFill="1" applyBorder="1" applyAlignment="1">
      <alignment horizontal="center" vertical="center" wrapText="1"/>
    </xf>
    <xf numFmtId="0" fontId="16" fillId="4" borderId="2" xfId="1" applyNumberFormat="1" applyFont="1" applyFill="1" applyBorder="1" applyAlignment="1">
      <alignment horizontal="center" vertical="center"/>
    </xf>
    <xf numFmtId="14" fontId="16" fillId="4" borderId="2" xfId="1" applyNumberFormat="1" applyFont="1" applyFill="1" applyBorder="1" applyAlignment="1">
      <alignment horizontal="center" wrapText="1"/>
    </xf>
    <xf numFmtId="0" fontId="0" fillId="0" borderId="1" xfId="0" applyBorder="1"/>
    <xf numFmtId="14" fontId="16" fillId="4" borderId="2" xfId="1" quotePrefix="1" applyNumberFormat="1" applyFont="1" applyFill="1" applyBorder="1" applyAlignment="1">
      <alignment horizontal="center" vertical="center" wrapText="1"/>
    </xf>
    <xf numFmtId="0" fontId="22" fillId="4" borderId="0" xfId="1" applyFont="1" applyFill="1"/>
    <xf numFmtId="6" fontId="0" fillId="0" borderId="0" xfId="0" quotePrefix="1" applyNumberFormat="1" applyAlignment="1">
      <alignment horizontal="right"/>
    </xf>
    <xf numFmtId="0" fontId="17" fillId="4" borderId="1" xfId="1" applyFont="1" applyFill="1" applyBorder="1" applyAlignment="1">
      <alignment horizontal="center" vertical="center" wrapText="1"/>
    </xf>
    <xf numFmtId="0" fontId="17" fillId="2" borderId="1" xfId="1" applyFont="1" applyFill="1" applyBorder="1" applyAlignment="1">
      <alignment horizontal="center" vertical="center"/>
    </xf>
    <xf numFmtId="4" fontId="23" fillId="0" borderId="1" xfId="1" applyNumberFormat="1" applyFont="1" applyFill="1" applyBorder="1" applyAlignment="1">
      <alignment horizontal="center" vertical="center" wrapText="1"/>
    </xf>
    <xf numFmtId="0" fontId="16" fillId="4" borderId="2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left" vertical="center" wrapText="1"/>
    </xf>
    <xf numFmtId="0" fontId="4" fillId="0" borderId="3" xfId="1" applyFont="1" applyFill="1" applyBorder="1" applyAlignment="1">
      <alignment horizontal="center" vertical="center"/>
    </xf>
    <xf numFmtId="0" fontId="4" fillId="0" borderId="6" xfId="1" applyFont="1" applyFill="1" applyBorder="1" applyAlignment="1">
      <alignment horizontal="center" vertical="center"/>
    </xf>
    <xf numFmtId="4" fontId="4" fillId="3" borderId="1" xfId="1" applyNumberFormat="1" applyFont="1" applyFill="1" applyBorder="1" applyAlignment="1">
      <alignment horizontal="center" vertical="center"/>
    </xf>
    <xf numFmtId="0" fontId="4" fillId="6" borderId="1" xfId="1" applyFont="1" applyFill="1" applyBorder="1" applyAlignment="1">
      <alignment horizontal="center" vertical="center" wrapText="1"/>
    </xf>
    <xf numFmtId="4" fontId="4" fillId="6" borderId="1" xfId="1" applyNumberFormat="1" applyFont="1" applyFill="1" applyBorder="1" applyAlignment="1">
      <alignment horizontal="center" vertical="center" wrapText="1"/>
    </xf>
    <xf numFmtId="14" fontId="4" fillId="6" borderId="1" xfId="1" applyNumberFormat="1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/>
    </xf>
    <xf numFmtId="0" fontId="8" fillId="6" borderId="1" xfId="1" applyFont="1" applyFill="1" applyBorder="1" applyAlignment="1">
      <alignment horizontal="center" vertical="center"/>
    </xf>
    <xf numFmtId="0" fontId="4" fillId="6" borderId="3" xfId="1" applyFont="1" applyFill="1" applyBorder="1" applyAlignment="1">
      <alignment horizontal="center" vertical="center"/>
    </xf>
    <xf numFmtId="4" fontId="4" fillId="6" borderId="1" xfId="1" applyNumberFormat="1" applyFont="1" applyFill="1" applyBorder="1" applyAlignment="1">
      <alignment horizontal="center" vertical="center"/>
    </xf>
    <xf numFmtId="14" fontId="4" fillId="6" borderId="1" xfId="1" applyNumberFormat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0" fontId="17" fillId="3" borderId="5" xfId="1" applyFont="1" applyFill="1" applyBorder="1" applyAlignment="1">
      <alignment horizontal="center" vertical="center"/>
    </xf>
    <xf numFmtId="0" fontId="3" fillId="7" borderId="1" xfId="1" applyFont="1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/>
    </xf>
    <xf numFmtId="0" fontId="4" fillId="7" borderId="1" xfId="1" applyFont="1" applyFill="1" applyBorder="1" applyAlignment="1">
      <alignment horizontal="center" vertical="center" wrapText="1"/>
    </xf>
    <xf numFmtId="0" fontId="17" fillId="7" borderId="1" xfId="1" applyFont="1" applyFill="1" applyBorder="1" applyAlignment="1">
      <alignment horizontal="center" vertical="center"/>
    </xf>
    <xf numFmtId="14" fontId="4" fillId="7" borderId="1" xfId="1" applyNumberFormat="1" applyFont="1" applyFill="1" applyBorder="1" applyAlignment="1">
      <alignment horizontal="center" vertical="center"/>
    </xf>
    <xf numFmtId="14" fontId="4" fillId="7" borderId="1" xfId="1" applyNumberFormat="1" applyFont="1" applyFill="1" applyBorder="1" applyAlignment="1">
      <alignment horizontal="center" vertical="center" wrapText="1"/>
    </xf>
    <xf numFmtId="14" fontId="17" fillId="7" borderId="1" xfId="1" applyNumberFormat="1" applyFont="1" applyFill="1" applyBorder="1" applyAlignment="1">
      <alignment horizontal="center" vertical="center"/>
    </xf>
    <xf numFmtId="4" fontId="3" fillId="7" borderId="1" xfId="1" applyNumberFormat="1" applyFont="1" applyFill="1" applyBorder="1" applyAlignment="1">
      <alignment horizontal="center" vertical="center" wrapText="1"/>
    </xf>
    <xf numFmtId="4" fontId="4" fillId="7" borderId="1" xfId="1" applyNumberFormat="1" applyFont="1" applyFill="1" applyBorder="1" applyAlignment="1">
      <alignment horizontal="center" vertical="center"/>
    </xf>
    <xf numFmtId="4" fontId="4" fillId="7" borderId="1" xfId="1" applyNumberFormat="1" applyFont="1" applyFill="1" applyBorder="1" applyAlignment="1">
      <alignment horizontal="center" vertical="center" wrapText="1"/>
    </xf>
    <xf numFmtId="4" fontId="17" fillId="7" borderId="1" xfId="1" applyNumberFormat="1" applyFont="1" applyFill="1" applyBorder="1" applyAlignment="1">
      <alignment horizontal="center" vertical="center"/>
    </xf>
    <xf numFmtId="4" fontId="17" fillId="7" borderId="1" xfId="1" applyNumberFormat="1" applyFont="1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left" vertical="center" wrapText="1"/>
    </xf>
    <xf numFmtId="0" fontId="17" fillId="7" borderId="1" xfId="1" applyFont="1" applyFill="1" applyBorder="1" applyAlignment="1">
      <alignment horizontal="center" vertical="center" wrapText="1"/>
    </xf>
    <xf numFmtId="0" fontId="4" fillId="7" borderId="1" xfId="1" applyNumberFormat="1" applyFont="1" applyFill="1" applyBorder="1" applyAlignment="1">
      <alignment horizontal="center" vertical="center" wrapText="1"/>
    </xf>
    <xf numFmtId="0" fontId="24" fillId="7" borderId="1" xfId="1" applyFont="1" applyFill="1" applyBorder="1" applyAlignment="1">
      <alignment horizontal="center" vertical="center"/>
    </xf>
    <xf numFmtId="0" fontId="4" fillId="7" borderId="0" xfId="1" applyFont="1" applyFill="1" applyAlignment="1">
      <alignment horizontal="center" vertical="center"/>
    </xf>
    <xf numFmtId="0" fontId="23" fillId="7" borderId="1" xfId="1" applyFont="1" applyFill="1" applyBorder="1" applyAlignment="1">
      <alignment horizontal="center" vertical="center" wrapText="1"/>
    </xf>
    <xf numFmtId="164" fontId="0" fillId="0" borderId="0" xfId="2" applyFont="1"/>
    <xf numFmtId="164" fontId="0" fillId="0" borderId="0" xfId="0" applyNumberFormat="1"/>
    <xf numFmtId="165" fontId="0" fillId="0" borderId="0" xfId="2" applyNumberFormat="1" applyFont="1"/>
    <xf numFmtId="0" fontId="13" fillId="3" borderId="1" xfId="1" applyNumberFormat="1" applyFont="1" applyFill="1" applyBorder="1" applyAlignment="1">
      <alignment horizontal="center"/>
    </xf>
    <xf numFmtId="0" fontId="2" fillId="3" borderId="1" xfId="1" applyNumberFormat="1" applyFont="1" applyFill="1" applyBorder="1" applyAlignment="1">
      <alignment horizontal="center"/>
    </xf>
    <xf numFmtId="0" fontId="2" fillId="3" borderId="2" xfId="1" applyNumberFormat="1" applyFont="1" applyFill="1" applyBorder="1" applyAlignment="1">
      <alignment horizontal="center"/>
    </xf>
    <xf numFmtId="0" fontId="13" fillId="3" borderId="2" xfId="1" applyNumberFormat="1" applyFont="1" applyFill="1" applyBorder="1" applyAlignment="1">
      <alignment horizontal="center"/>
    </xf>
    <xf numFmtId="0" fontId="16" fillId="4" borderId="2" xfId="1" applyNumberFormat="1" applyFont="1" applyFill="1" applyBorder="1" applyAlignment="1">
      <alignment horizontal="center"/>
    </xf>
    <xf numFmtId="0" fontId="13" fillId="3" borderId="1" xfId="1" quotePrefix="1" applyNumberFormat="1" applyFont="1" applyFill="1" applyBorder="1" applyAlignment="1">
      <alignment horizontal="center"/>
    </xf>
    <xf numFmtId="0" fontId="13" fillId="3" borderId="1" xfId="1" quotePrefix="1" applyNumberFormat="1" applyFont="1" applyFill="1" applyBorder="1" applyAlignment="1">
      <alignment horizontal="center" vertical="center"/>
    </xf>
    <xf numFmtId="0" fontId="2" fillId="3" borderId="1" xfId="1" quotePrefix="1" applyNumberFormat="1" applyFont="1" applyFill="1" applyBorder="1" applyAlignment="1">
      <alignment horizontal="center" vertical="center"/>
    </xf>
    <xf numFmtId="0" fontId="2" fillId="0" borderId="1" xfId="1" quotePrefix="1" applyNumberFormat="1" applyFont="1" applyFill="1" applyBorder="1" applyAlignment="1">
      <alignment horizontal="center" vertical="center"/>
    </xf>
    <xf numFmtId="0" fontId="16" fillId="0" borderId="1" xfId="1" quotePrefix="1" applyNumberFormat="1" applyFont="1" applyFill="1" applyBorder="1" applyAlignment="1">
      <alignment horizontal="center" vertical="center"/>
    </xf>
    <xf numFmtId="0" fontId="16" fillId="0" borderId="2" xfId="1" quotePrefix="1" applyNumberFormat="1" applyFont="1" applyFill="1" applyBorder="1" applyAlignment="1">
      <alignment horizontal="center" vertical="center"/>
    </xf>
    <xf numFmtId="0" fontId="13" fillId="3" borderId="2" xfId="1" applyNumberFormat="1" applyFont="1" applyFill="1" applyBorder="1" applyAlignment="1">
      <alignment horizontal="center" vertical="center"/>
    </xf>
    <xf numFmtId="0" fontId="2" fillId="3" borderId="2" xfId="1" applyNumberFormat="1" applyFont="1" applyFill="1" applyBorder="1" applyAlignment="1">
      <alignment horizontal="center" vertical="center"/>
    </xf>
    <xf numFmtId="0" fontId="16" fillId="0" borderId="1" xfId="1" applyNumberFormat="1" applyFont="1" applyFill="1" applyBorder="1" applyAlignment="1">
      <alignment horizontal="center" vertical="center"/>
    </xf>
    <xf numFmtId="0" fontId="13" fillId="3" borderId="10" xfId="1" applyNumberFormat="1" applyFont="1" applyFill="1" applyBorder="1" applyAlignment="1">
      <alignment horizontal="center" vertical="center"/>
    </xf>
    <xf numFmtId="0" fontId="16" fillId="0" borderId="2" xfId="1" applyNumberFormat="1" applyFont="1" applyFill="1" applyBorder="1" applyAlignment="1">
      <alignment horizontal="center" vertical="center" wrapText="1"/>
    </xf>
    <xf numFmtId="0" fontId="16" fillId="0" borderId="1" xfId="1" applyNumberFormat="1" applyFont="1" applyFill="1" applyBorder="1" applyAlignment="1">
      <alignment horizontal="center" vertical="center" wrapText="1"/>
    </xf>
    <xf numFmtId="49" fontId="13" fillId="3" borderId="1" xfId="1" applyNumberFormat="1" applyFont="1" applyFill="1" applyBorder="1" applyAlignment="1">
      <alignment horizontal="center"/>
    </xf>
    <xf numFmtId="49" fontId="2" fillId="3" borderId="1" xfId="1" applyNumberFormat="1" applyFont="1" applyFill="1" applyBorder="1" applyAlignment="1">
      <alignment horizontal="center"/>
    </xf>
    <xf numFmtId="49" fontId="2" fillId="3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 vertical="center"/>
    </xf>
    <xf numFmtId="49" fontId="13" fillId="3" borderId="10" xfId="1" applyNumberFormat="1" applyFont="1" applyFill="1" applyBorder="1" applyAlignment="1">
      <alignment horizontal="center"/>
    </xf>
    <xf numFmtId="49" fontId="13" fillId="3" borderId="2" xfId="1" applyNumberFormat="1" applyFont="1" applyFill="1" applyBorder="1" applyAlignment="1">
      <alignment horizontal="center"/>
    </xf>
    <xf numFmtId="49" fontId="16" fillId="4" borderId="2" xfId="1" applyNumberFormat="1" applyFont="1" applyFill="1" applyBorder="1" applyAlignment="1">
      <alignment horizontal="center"/>
    </xf>
    <xf numFmtId="49" fontId="13" fillId="3" borderId="1" xfId="1" applyNumberFormat="1" applyFont="1" applyFill="1" applyBorder="1" applyAlignment="1">
      <alignment horizontal="center" wrapText="1"/>
    </xf>
    <xf numFmtId="49" fontId="13" fillId="3" borderId="1" xfId="1" applyNumberFormat="1" applyFont="1" applyFill="1" applyBorder="1" applyAlignment="1">
      <alignment horizontal="center" vertical="center" wrapText="1"/>
    </xf>
    <xf numFmtId="49" fontId="2" fillId="3" borderId="1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 wrapText="1"/>
    </xf>
    <xf numFmtId="49" fontId="16" fillId="0" borderId="1" xfId="1" applyNumberFormat="1" applyFont="1" applyFill="1" applyBorder="1" applyAlignment="1">
      <alignment horizontal="center" vertical="center" wrapText="1"/>
    </xf>
    <xf numFmtId="49" fontId="16" fillId="0" borderId="2" xfId="1" applyNumberFormat="1" applyFont="1" applyFill="1" applyBorder="1" applyAlignment="1">
      <alignment horizontal="center" vertical="center" wrapText="1"/>
    </xf>
    <xf numFmtId="49" fontId="13" fillId="3" borderId="1" xfId="1" applyNumberFormat="1" applyFont="1" applyFill="1" applyBorder="1" applyAlignment="1">
      <alignment horizontal="center" vertical="center"/>
    </xf>
    <xf numFmtId="49" fontId="2" fillId="3" borderId="1" xfId="1" applyNumberFormat="1" applyFont="1" applyFill="1" applyBorder="1" applyAlignment="1">
      <alignment horizontal="center" vertical="center"/>
    </xf>
    <xf numFmtId="49" fontId="2" fillId="3" borderId="2" xfId="1" applyNumberFormat="1" applyFont="1" applyFill="1" applyBorder="1" applyAlignment="1">
      <alignment horizontal="center" vertical="center"/>
    </xf>
    <xf numFmtId="49" fontId="16" fillId="0" borderId="1" xfId="1" applyNumberFormat="1" applyFont="1" applyFill="1" applyBorder="1" applyAlignment="1">
      <alignment horizontal="center" vertical="center"/>
    </xf>
    <xf numFmtId="49" fontId="16" fillId="0" borderId="2" xfId="1" applyNumberFormat="1" applyFont="1" applyFill="1" applyBorder="1" applyAlignment="1">
      <alignment horizontal="center" vertical="center"/>
    </xf>
    <xf numFmtId="49" fontId="13" fillId="3" borderId="10" xfId="1" applyNumberFormat="1" applyFont="1" applyFill="1" applyBorder="1" applyAlignment="1">
      <alignment horizontal="center" vertical="center"/>
    </xf>
    <xf numFmtId="49" fontId="13" fillId="0" borderId="10" xfId="1" applyNumberFormat="1" applyFont="1" applyFill="1" applyBorder="1" applyAlignment="1">
      <alignment horizontal="center"/>
    </xf>
    <xf numFmtId="49" fontId="13" fillId="0" borderId="1" xfId="1" applyNumberFormat="1" applyFont="1" applyFill="1" applyBorder="1" applyAlignment="1">
      <alignment horizontal="center" vertical="center"/>
    </xf>
    <xf numFmtId="49" fontId="2" fillId="8" borderId="1" xfId="1" applyNumberFormat="1" applyFont="1" applyFill="1" applyBorder="1" applyAlignment="1">
      <alignment horizontal="center" vertical="center"/>
    </xf>
    <xf numFmtId="49" fontId="2" fillId="0" borderId="2" xfId="1" applyNumberFormat="1" applyFont="1" applyFill="1" applyBorder="1" applyAlignment="1">
      <alignment horizontal="center" vertical="center"/>
    </xf>
    <xf numFmtId="49" fontId="13" fillId="3" borderId="11" xfId="1" applyNumberFormat="1" applyFont="1" applyFill="1" applyBorder="1" applyAlignment="1">
      <alignment horizontal="center"/>
    </xf>
    <xf numFmtId="49" fontId="16" fillId="0" borderId="10" xfId="1" applyNumberFormat="1" applyFont="1" applyFill="1" applyBorder="1" applyAlignment="1">
      <alignment horizontal="center" vertical="center"/>
    </xf>
    <xf numFmtId="49" fontId="16" fillId="11" borderId="2" xfId="1" applyNumberFormat="1" applyFont="1" applyFill="1" applyBorder="1" applyAlignment="1">
      <alignment horizontal="center" vertical="center" wrapText="1"/>
    </xf>
    <xf numFmtId="49" fontId="16" fillId="4" borderId="2" xfId="1" applyNumberFormat="1" applyFont="1" applyFill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/>
    </xf>
    <xf numFmtId="49" fontId="2" fillId="3" borderId="2" xfId="1" quotePrefix="1" applyNumberFormat="1" applyFont="1" applyFill="1" applyBorder="1" applyAlignment="1">
      <alignment horizontal="center" vertical="center" wrapText="1"/>
    </xf>
    <xf numFmtId="49" fontId="2" fillId="3" borderId="11" xfId="1" quotePrefix="1" applyNumberFormat="1" applyFont="1" applyFill="1" applyBorder="1" applyAlignment="1">
      <alignment horizontal="center" vertical="center" wrapText="1"/>
    </xf>
    <xf numFmtId="49" fontId="7" fillId="0" borderId="1" xfId="1" applyNumberFormat="1" applyFont="1" applyFill="1" applyBorder="1" applyAlignment="1">
      <alignment horizontal="center"/>
    </xf>
    <xf numFmtId="49" fontId="2" fillId="0" borderId="4" xfId="1" applyNumberFormat="1" applyFont="1" applyFill="1" applyBorder="1" applyAlignment="1">
      <alignment horizontal="center"/>
    </xf>
    <xf numFmtId="49" fontId="16" fillId="0" borderId="4" xfId="1" applyNumberFormat="1" applyFont="1" applyFill="1" applyBorder="1" applyAlignment="1">
      <alignment horizontal="center"/>
    </xf>
    <xf numFmtId="49" fontId="16" fillId="0" borderId="9" xfId="1" applyNumberFormat="1" applyFont="1" applyFill="1" applyBorder="1" applyAlignment="1">
      <alignment horizontal="center"/>
    </xf>
    <xf numFmtId="49" fontId="16" fillId="0" borderId="2" xfId="1" applyNumberFormat="1" applyFont="1" applyFill="1" applyBorder="1" applyAlignment="1">
      <alignment horizontal="center"/>
    </xf>
    <xf numFmtId="49" fontId="16" fillId="0" borderId="1" xfId="1" applyNumberFormat="1" applyFont="1" applyFill="1" applyBorder="1" applyAlignment="1">
      <alignment horizontal="center"/>
    </xf>
    <xf numFmtId="49" fontId="2" fillId="3" borderId="10" xfId="1" applyNumberFormat="1" applyFont="1" applyFill="1" applyBorder="1" applyAlignment="1">
      <alignment horizontal="center" vertical="center" wrapText="1"/>
    </xf>
    <xf numFmtId="49" fontId="1" fillId="3" borderId="1" xfId="1" applyNumberFormat="1" applyFont="1" applyFill="1" applyBorder="1" applyAlignment="1">
      <alignment horizontal="center" vertical="center" wrapText="1"/>
    </xf>
    <xf numFmtId="49" fontId="1" fillId="3" borderId="2" xfId="1" applyNumberFormat="1" applyFont="1" applyFill="1" applyBorder="1" applyAlignment="1">
      <alignment horizontal="center" vertical="center" wrapText="1"/>
    </xf>
    <xf numFmtId="49" fontId="13" fillId="0" borderId="10" xfId="1" applyNumberFormat="1" applyFont="1" applyFill="1" applyBorder="1" applyAlignment="1">
      <alignment horizontal="center" vertical="center"/>
    </xf>
    <xf numFmtId="49" fontId="7" fillId="0" borderId="1" xfId="1" applyNumberFormat="1" applyFont="1" applyFill="1" applyBorder="1" applyAlignment="1">
      <alignment horizontal="center" vertical="center"/>
    </xf>
    <xf numFmtId="49" fontId="16" fillId="0" borderId="11" xfId="1" applyNumberFormat="1" applyFont="1" applyFill="1" applyBorder="1" applyAlignment="1">
      <alignment horizontal="center" vertical="center"/>
    </xf>
    <xf numFmtId="49" fontId="1" fillId="3" borderId="11" xfId="1" applyNumberFormat="1" applyFont="1" applyFill="1" applyBorder="1" applyAlignment="1">
      <alignment horizontal="center"/>
    </xf>
    <xf numFmtId="49" fontId="16" fillId="4" borderId="12" xfId="1" applyNumberFormat="1" applyFont="1" applyFill="1" applyBorder="1" applyAlignment="1">
      <alignment horizontal="center"/>
    </xf>
    <xf numFmtId="49" fontId="2" fillId="8" borderId="1" xfId="1" applyNumberFormat="1" applyFont="1" applyFill="1" applyBorder="1" applyAlignment="1">
      <alignment horizontal="center"/>
    </xf>
    <xf numFmtId="49" fontId="2" fillId="0" borderId="2" xfId="1" applyNumberFormat="1" applyFont="1" applyFill="1" applyBorder="1" applyAlignment="1">
      <alignment horizontal="center"/>
    </xf>
    <xf numFmtId="49" fontId="16" fillId="7" borderId="2" xfId="1" applyNumberFormat="1" applyFont="1" applyFill="1" applyBorder="1" applyAlignment="1">
      <alignment horizontal="center"/>
    </xf>
    <xf numFmtId="49" fontId="2" fillId="3" borderId="1" xfId="1" applyNumberFormat="1" applyFont="1" applyFill="1" applyBorder="1" applyAlignment="1">
      <alignment horizontal="center" wrapText="1"/>
    </xf>
    <xf numFmtId="49" fontId="16" fillId="4" borderId="11" xfId="1" applyNumberFormat="1" applyFont="1" applyFill="1" applyBorder="1" applyAlignment="1">
      <alignment horizontal="center"/>
    </xf>
    <xf numFmtId="49" fontId="2" fillId="0" borderId="10" xfId="1" applyNumberFormat="1" applyFont="1" applyFill="1" applyBorder="1" applyAlignment="1">
      <alignment horizontal="center" vertical="center"/>
    </xf>
    <xf numFmtId="49" fontId="13" fillId="0" borderId="1" xfId="1" applyNumberFormat="1" applyFont="1" applyFill="1" applyBorder="1" applyAlignment="1">
      <alignment horizontal="center" vertical="center" wrapText="1"/>
    </xf>
    <xf numFmtId="49" fontId="1" fillId="3" borderId="10" xfId="1" applyNumberFormat="1" applyFont="1" applyFill="1" applyBorder="1" applyAlignment="1">
      <alignment horizontal="center"/>
    </xf>
    <xf numFmtId="49" fontId="1" fillId="3" borderId="1" xfId="1" applyNumberFormat="1" applyFont="1" applyFill="1" applyBorder="1" applyAlignment="1">
      <alignment horizontal="center"/>
    </xf>
    <xf numFmtId="49" fontId="1" fillId="3" borderId="4" xfId="1" applyNumberFormat="1" applyFont="1" applyFill="1" applyBorder="1" applyAlignment="1">
      <alignment horizontal="center"/>
    </xf>
    <xf numFmtId="49" fontId="1" fillId="3" borderId="9" xfId="1" applyNumberFormat="1" applyFont="1" applyFill="1" applyBorder="1" applyAlignment="1">
      <alignment horizontal="center"/>
    </xf>
    <xf numFmtId="49" fontId="1" fillId="3" borderId="2" xfId="1" applyNumberFormat="1" applyFont="1" applyFill="1" applyBorder="1" applyAlignment="1">
      <alignment horizontal="center"/>
    </xf>
    <xf numFmtId="49" fontId="13" fillId="3" borderId="11" xfId="1" applyNumberFormat="1" applyFont="1" applyFill="1" applyBorder="1" applyAlignment="1">
      <alignment horizontal="center" vertical="center"/>
    </xf>
    <xf numFmtId="49" fontId="1" fillId="3" borderId="1" xfId="1" applyNumberFormat="1" applyFont="1" applyFill="1" applyBorder="1" applyAlignment="1">
      <alignment horizontal="center" vertical="center"/>
    </xf>
    <xf numFmtId="49" fontId="1" fillId="3" borderId="2" xfId="1" applyNumberFormat="1" applyFont="1" applyFill="1" applyBorder="1" applyAlignment="1">
      <alignment horizontal="center" vertical="center"/>
    </xf>
    <xf numFmtId="49" fontId="13" fillId="4" borderId="1" xfId="1" applyNumberFormat="1" applyFont="1" applyFill="1" applyBorder="1" applyAlignment="1">
      <alignment horizontal="center" vertical="center"/>
    </xf>
    <xf numFmtId="49" fontId="13" fillId="5" borderId="1" xfId="1" applyNumberFormat="1" applyFont="1" applyFill="1" applyBorder="1" applyAlignment="1">
      <alignment horizontal="center" vertical="center"/>
    </xf>
    <xf numFmtId="49" fontId="13" fillId="0" borderId="2" xfId="1" applyNumberFormat="1" applyFont="1" applyFill="1" applyBorder="1" applyAlignment="1">
      <alignment horizontal="center"/>
    </xf>
    <xf numFmtId="49" fontId="2" fillId="0" borderId="10" xfId="1" applyNumberFormat="1" applyFont="1" applyBorder="1" applyAlignment="1">
      <alignment horizontal="center" vertical="center"/>
    </xf>
    <xf numFmtId="49" fontId="2" fillId="0" borderId="2" xfId="1" applyNumberFormat="1" applyFont="1" applyBorder="1" applyAlignment="1">
      <alignment horizontal="center" vertical="center"/>
    </xf>
    <xf numFmtId="49" fontId="16" fillId="0" borderId="2" xfId="1" applyNumberFormat="1" applyFont="1" applyBorder="1" applyAlignment="1">
      <alignment horizontal="center" vertical="center"/>
    </xf>
    <xf numFmtId="49" fontId="13" fillId="0" borderId="10" xfId="1" applyNumberFormat="1" applyFont="1" applyFill="1" applyBorder="1" applyAlignment="1">
      <alignment horizontal="center" wrapText="1"/>
    </xf>
    <xf numFmtId="49" fontId="13" fillId="0" borderId="1" xfId="1" applyNumberFormat="1" applyFont="1" applyFill="1" applyBorder="1" applyAlignment="1">
      <alignment horizontal="center" wrapText="1"/>
    </xf>
    <xf numFmtId="49" fontId="13" fillId="6" borderId="1" xfId="1" applyNumberFormat="1" applyFont="1" applyFill="1" applyBorder="1" applyAlignment="1">
      <alignment horizontal="center" wrapText="1"/>
    </xf>
    <xf numFmtId="49" fontId="13" fillId="6" borderId="1" xfId="1" applyNumberFormat="1" applyFont="1" applyFill="1" applyBorder="1" applyAlignment="1">
      <alignment horizontal="center" vertical="center" wrapText="1"/>
    </xf>
    <xf numFmtId="49" fontId="2" fillId="6" borderId="1" xfId="1" applyNumberFormat="1" applyFont="1" applyFill="1" applyBorder="1" applyAlignment="1">
      <alignment horizontal="center" wrapText="1"/>
    </xf>
    <xf numFmtId="49" fontId="2" fillId="6" borderId="1" xfId="1" applyNumberFormat="1" applyFont="1" applyFill="1" applyBorder="1" applyAlignment="1">
      <alignment horizontal="center" vertical="center" wrapText="1"/>
    </xf>
    <xf numFmtId="49" fontId="2" fillId="0" borderId="2" xfId="1" applyNumberFormat="1" applyFont="1" applyFill="1" applyBorder="1" applyAlignment="1">
      <alignment horizontal="center" vertical="center" wrapText="1"/>
    </xf>
    <xf numFmtId="49" fontId="13" fillId="0" borderId="2" xfId="1" applyNumberFormat="1" applyFont="1" applyFill="1" applyBorder="1" applyAlignment="1">
      <alignment horizontal="center" wrapText="1"/>
    </xf>
    <xf numFmtId="0" fontId="13" fillId="3" borderId="1" xfId="1" applyNumberFormat="1" applyFont="1" applyFill="1" applyBorder="1" applyAlignment="1">
      <alignment horizontal="center" wrapText="1"/>
    </xf>
    <xf numFmtId="0" fontId="13" fillId="3" borderId="1" xfId="1" applyNumberFormat="1" applyFont="1" applyFill="1" applyBorder="1" applyAlignment="1">
      <alignment horizontal="center" vertical="center" wrapText="1"/>
    </xf>
    <xf numFmtId="0" fontId="2" fillId="3" borderId="1" xfId="1" applyNumberFormat="1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0" xfId="0" applyNumberFormat="1"/>
    <xf numFmtId="9" fontId="0" fillId="0" borderId="0" xfId="3" applyFont="1"/>
    <xf numFmtId="14" fontId="0" fillId="0" borderId="0" xfId="0" applyNumberFormat="1" applyAlignment="1">
      <alignment horizontal="right"/>
    </xf>
    <xf numFmtId="0" fontId="0" fillId="7" borderId="0" xfId="0" applyFill="1" applyAlignment="1">
      <alignment vertical="center"/>
    </xf>
    <xf numFmtId="49" fontId="13" fillId="3" borderId="7" xfId="2" applyNumberFormat="1" applyFont="1" applyFill="1" applyBorder="1" applyAlignment="1">
      <alignment horizontal="center"/>
    </xf>
    <xf numFmtId="49" fontId="2" fillId="3" borderId="7" xfId="2" applyNumberFormat="1" applyFont="1" applyFill="1" applyBorder="1" applyAlignment="1">
      <alignment horizontal="center"/>
    </xf>
    <xf numFmtId="49" fontId="2" fillId="3" borderId="13" xfId="2" applyNumberFormat="1" applyFont="1" applyFill="1" applyBorder="1" applyAlignment="1">
      <alignment horizontal="center"/>
    </xf>
    <xf numFmtId="49" fontId="16" fillId="4" borderId="13" xfId="2" applyNumberFormat="1" applyFont="1" applyFill="1" applyBorder="1" applyAlignment="1">
      <alignment horizontal="center" vertical="center"/>
    </xf>
    <xf numFmtId="49" fontId="13" fillId="3" borderId="14" xfId="2" applyNumberFormat="1" applyFont="1" applyFill="1" applyBorder="1" applyAlignment="1">
      <alignment horizontal="center"/>
    </xf>
    <xf numFmtId="49" fontId="13" fillId="3" borderId="13" xfId="2" applyNumberFormat="1" applyFont="1" applyFill="1" applyBorder="1" applyAlignment="1">
      <alignment horizontal="center"/>
    </xf>
    <xf numFmtId="49" fontId="16" fillId="4" borderId="13" xfId="2" applyNumberFormat="1" applyFont="1" applyFill="1" applyBorder="1" applyAlignment="1">
      <alignment horizontal="center"/>
    </xf>
    <xf numFmtId="49" fontId="13" fillId="3" borderId="7" xfId="2" quotePrefix="1" applyNumberFormat="1" applyFont="1" applyFill="1" applyBorder="1" applyAlignment="1">
      <alignment horizontal="center"/>
    </xf>
    <xf numFmtId="49" fontId="13" fillId="3" borderId="7" xfId="2" quotePrefix="1" applyNumberFormat="1" applyFont="1" applyFill="1" applyBorder="1" applyAlignment="1">
      <alignment horizontal="center" vertical="center"/>
    </xf>
    <xf numFmtId="49" fontId="2" fillId="3" borderId="7" xfId="2" quotePrefix="1" applyNumberFormat="1" applyFont="1" applyFill="1" applyBorder="1" applyAlignment="1">
      <alignment horizontal="center" vertical="center"/>
    </xf>
    <xf numFmtId="49" fontId="2" fillId="0" borderId="7" xfId="2" quotePrefix="1" applyNumberFormat="1" applyFont="1" applyFill="1" applyBorder="1" applyAlignment="1">
      <alignment horizontal="center" vertical="center"/>
    </xf>
    <xf numFmtId="49" fontId="16" fillId="0" borderId="7" xfId="2" quotePrefix="1" applyNumberFormat="1" applyFont="1" applyFill="1" applyBorder="1" applyAlignment="1">
      <alignment horizontal="center" vertical="center"/>
    </xf>
    <xf numFmtId="49" fontId="16" fillId="0" borderId="13" xfId="2" quotePrefix="1" applyNumberFormat="1" applyFont="1" applyFill="1" applyBorder="1" applyAlignment="1">
      <alignment horizontal="center" vertical="center"/>
    </xf>
    <xf numFmtId="49" fontId="13" fillId="3" borderId="14" xfId="2" quotePrefix="1" applyNumberFormat="1" applyFont="1" applyFill="1" applyBorder="1" applyAlignment="1">
      <alignment horizontal="center"/>
    </xf>
    <xf numFmtId="49" fontId="13" fillId="3" borderId="13" xfId="2" quotePrefix="1" applyNumberFormat="1" applyFont="1" applyFill="1" applyBorder="1" applyAlignment="1">
      <alignment horizontal="center"/>
    </xf>
    <xf numFmtId="49" fontId="13" fillId="3" borderId="7" xfId="2" applyNumberFormat="1" applyFont="1" applyFill="1" applyBorder="1" applyAlignment="1">
      <alignment horizontal="center" vertical="center"/>
    </xf>
    <xf numFmtId="49" fontId="13" fillId="3" borderId="13" xfId="2" applyNumberFormat="1" applyFont="1" applyFill="1" applyBorder="1" applyAlignment="1">
      <alignment horizontal="center" vertical="center"/>
    </xf>
    <xf numFmtId="49" fontId="2" fillId="3" borderId="13" xfId="2" applyNumberFormat="1" applyFont="1" applyFill="1" applyBorder="1" applyAlignment="1">
      <alignment horizontal="center" vertical="center"/>
    </xf>
    <xf numFmtId="49" fontId="2" fillId="0" borderId="13" xfId="2" applyNumberFormat="1" applyFont="1" applyFill="1" applyBorder="1" applyAlignment="1">
      <alignment horizontal="center" vertical="center"/>
    </xf>
    <xf numFmtId="49" fontId="16" fillId="0" borderId="13" xfId="2" applyNumberFormat="1" applyFont="1" applyFill="1" applyBorder="1" applyAlignment="1">
      <alignment horizontal="center" vertical="center"/>
    </xf>
    <xf numFmtId="49" fontId="16" fillId="0" borderId="7" xfId="2" applyNumberFormat="1" applyFont="1" applyFill="1" applyBorder="1" applyAlignment="1">
      <alignment horizontal="center" vertical="center"/>
    </xf>
    <xf numFmtId="49" fontId="2" fillId="3" borderId="7" xfId="2" applyNumberFormat="1" applyFont="1" applyFill="1" applyBorder="1" applyAlignment="1">
      <alignment horizontal="center" vertical="center"/>
    </xf>
    <xf numFmtId="49" fontId="2" fillId="0" borderId="7" xfId="2" applyNumberFormat="1" applyFont="1" applyFill="1" applyBorder="1" applyAlignment="1">
      <alignment horizontal="center" vertical="center"/>
    </xf>
    <xf numFmtId="49" fontId="13" fillId="3" borderId="14" xfId="2" applyNumberFormat="1" applyFont="1" applyFill="1" applyBorder="1" applyAlignment="1">
      <alignment horizontal="center" vertical="center"/>
    </xf>
    <xf numFmtId="49" fontId="13" fillId="0" borderId="14" xfId="2" applyNumberFormat="1" applyFont="1" applyFill="1" applyBorder="1" applyAlignment="1">
      <alignment horizontal="center"/>
    </xf>
    <xf numFmtId="49" fontId="13" fillId="0" borderId="7" xfId="2" applyNumberFormat="1" applyFont="1" applyFill="1" applyBorder="1" applyAlignment="1">
      <alignment horizontal="center"/>
    </xf>
    <xf numFmtId="49" fontId="13" fillId="0" borderId="7" xfId="2" applyNumberFormat="1" applyFont="1" applyFill="1" applyBorder="1" applyAlignment="1">
      <alignment horizontal="center" vertical="center"/>
    </xf>
    <xf numFmtId="49" fontId="2" fillId="8" borderId="7" xfId="2" applyNumberFormat="1" applyFont="1" applyFill="1" applyBorder="1" applyAlignment="1">
      <alignment horizontal="center" vertical="center"/>
    </xf>
    <xf numFmtId="49" fontId="13" fillId="3" borderId="15" xfId="2" applyNumberFormat="1" applyFont="1" applyFill="1" applyBorder="1" applyAlignment="1">
      <alignment horizontal="center"/>
    </xf>
    <xf numFmtId="49" fontId="16" fillId="0" borderId="14" xfId="2" applyNumberFormat="1" applyFont="1" applyFill="1" applyBorder="1" applyAlignment="1">
      <alignment horizontal="center" vertical="center"/>
    </xf>
    <xf numFmtId="49" fontId="16" fillId="11" borderId="13" xfId="2" applyNumberFormat="1" applyFont="1" applyFill="1" applyBorder="1" applyAlignment="1">
      <alignment horizontal="center" vertical="center"/>
    </xf>
    <xf numFmtId="49" fontId="2" fillId="0" borderId="7" xfId="2" applyNumberFormat="1" applyFont="1" applyFill="1" applyBorder="1" applyAlignment="1">
      <alignment horizontal="center"/>
    </xf>
    <xf numFmtId="49" fontId="2" fillId="3" borderId="15" xfId="2" applyNumberFormat="1" applyFont="1" applyFill="1" applyBorder="1" applyAlignment="1">
      <alignment horizontal="center" vertical="center"/>
    </xf>
    <xf numFmtId="49" fontId="7" fillId="0" borderId="7" xfId="2" applyNumberFormat="1" applyFont="1" applyFill="1" applyBorder="1" applyAlignment="1">
      <alignment horizontal="center"/>
    </xf>
    <xf numFmtId="49" fontId="2" fillId="0" borderId="7" xfId="2" quotePrefix="1" applyNumberFormat="1" applyFont="1" applyFill="1" applyBorder="1" applyAlignment="1">
      <alignment horizontal="center"/>
    </xf>
    <xf numFmtId="49" fontId="2" fillId="0" borderId="16" xfId="2" applyNumberFormat="1" applyFont="1" applyFill="1" applyBorder="1" applyAlignment="1">
      <alignment horizontal="center"/>
    </xf>
    <xf numFmtId="49" fontId="16" fillId="0" borderId="16" xfId="2" applyNumberFormat="1" applyFont="1" applyFill="1" applyBorder="1" applyAlignment="1">
      <alignment horizontal="center"/>
    </xf>
    <xf numFmtId="49" fontId="16" fillId="0" borderId="8" xfId="2" applyNumberFormat="1" applyFont="1" applyFill="1" applyBorder="1" applyAlignment="1">
      <alignment horizontal="center"/>
    </xf>
    <xf numFmtId="49" fontId="16" fillId="0" borderId="13" xfId="2" applyNumberFormat="1" applyFont="1" applyFill="1" applyBorder="1" applyAlignment="1">
      <alignment horizontal="center"/>
    </xf>
    <xf numFmtId="49" fontId="16" fillId="0" borderId="7" xfId="2" applyNumberFormat="1" applyFont="1" applyFill="1" applyBorder="1" applyAlignment="1">
      <alignment horizontal="center"/>
    </xf>
    <xf numFmtId="49" fontId="16" fillId="0" borderId="13" xfId="2" applyNumberFormat="1" applyFont="1" applyFill="1" applyBorder="1" applyAlignment="1">
      <alignment horizontal="center" vertical="center" wrapText="1"/>
    </xf>
    <xf numFmtId="49" fontId="16" fillId="0" borderId="13" xfId="2" applyNumberFormat="1" applyFont="1" applyFill="1" applyBorder="1" applyAlignment="1">
      <alignment horizontal="center" wrapText="1"/>
    </xf>
    <xf numFmtId="49" fontId="2" fillId="3" borderId="14" xfId="2" applyNumberFormat="1" applyFont="1" applyFill="1" applyBorder="1" applyAlignment="1">
      <alignment horizontal="center" vertical="center"/>
    </xf>
    <xf numFmtId="49" fontId="1" fillId="3" borderId="7" xfId="2" applyNumberFormat="1" applyFont="1" applyFill="1" applyBorder="1" applyAlignment="1">
      <alignment horizontal="center" vertical="center"/>
    </xf>
    <xf numFmtId="49" fontId="1" fillId="3" borderId="13" xfId="2" applyNumberFormat="1" applyFont="1" applyFill="1" applyBorder="1" applyAlignment="1">
      <alignment horizontal="center" vertical="center"/>
    </xf>
    <xf numFmtId="49" fontId="13" fillId="0" borderId="14" xfId="2" applyNumberFormat="1" applyFont="1" applyFill="1" applyBorder="1" applyAlignment="1">
      <alignment horizontal="center" vertical="center"/>
    </xf>
    <xf numFmtId="49" fontId="7" fillId="0" borderId="7" xfId="2" applyNumberFormat="1" applyFont="1" applyFill="1" applyBorder="1" applyAlignment="1">
      <alignment horizontal="center" vertical="center"/>
    </xf>
    <xf numFmtId="49" fontId="16" fillId="0" borderId="7" xfId="2" applyNumberFormat="1" applyFont="1" applyFill="1" applyBorder="1" applyAlignment="1">
      <alignment horizontal="center" vertical="center" wrapText="1"/>
    </xf>
    <xf numFmtId="0" fontId="16" fillId="0" borderId="13" xfId="2" applyNumberFormat="1" applyFont="1" applyFill="1" applyBorder="1" applyAlignment="1">
      <alignment horizontal="center" vertical="center" wrapText="1"/>
    </xf>
    <xf numFmtId="49" fontId="16" fillId="0" borderId="15" xfId="2" applyNumberFormat="1" applyFont="1" applyFill="1" applyBorder="1" applyAlignment="1">
      <alignment horizontal="center" vertical="center"/>
    </xf>
    <xf numFmtId="49" fontId="1" fillId="3" borderId="15" xfId="2" applyNumberFormat="1" applyFont="1" applyFill="1" applyBorder="1" applyAlignment="1">
      <alignment horizontal="center"/>
    </xf>
    <xf numFmtId="49" fontId="16" fillId="4" borderId="17" xfId="2" applyNumberFormat="1" applyFont="1" applyFill="1" applyBorder="1" applyAlignment="1">
      <alignment horizontal="center"/>
    </xf>
    <xf numFmtId="49" fontId="2" fillId="8" borderId="7" xfId="2" applyNumberFormat="1" applyFont="1" applyFill="1" applyBorder="1" applyAlignment="1">
      <alignment horizontal="center"/>
    </xf>
    <xf numFmtId="49" fontId="2" fillId="0" borderId="13" xfId="2" applyNumberFormat="1" applyFont="1" applyFill="1" applyBorder="1" applyAlignment="1">
      <alignment horizontal="center"/>
    </xf>
    <xf numFmtId="49" fontId="16" fillId="7" borderId="13" xfId="2" applyNumberFormat="1" applyFont="1" applyFill="1" applyBorder="1" applyAlignment="1">
      <alignment horizontal="center"/>
    </xf>
    <xf numFmtId="49" fontId="16" fillId="4" borderId="15" xfId="2" applyNumberFormat="1" applyFont="1" applyFill="1" applyBorder="1" applyAlignment="1">
      <alignment horizontal="center"/>
    </xf>
    <xf numFmtId="49" fontId="2" fillId="0" borderId="14" xfId="2" applyNumberFormat="1" applyFont="1" applyFill="1" applyBorder="1" applyAlignment="1">
      <alignment horizontal="center" vertical="center"/>
    </xf>
    <xf numFmtId="0" fontId="1" fillId="0" borderId="7" xfId="2" applyNumberFormat="1" applyFont="1" applyFill="1" applyBorder="1" applyAlignment="1">
      <alignment horizontal="center" vertical="center"/>
    </xf>
    <xf numFmtId="0" fontId="16" fillId="0" borderId="7" xfId="2" applyNumberFormat="1" applyFont="1" applyFill="1" applyBorder="1" applyAlignment="1">
      <alignment horizontal="center" vertical="center"/>
    </xf>
    <xf numFmtId="49" fontId="1" fillId="3" borderId="14" xfId="2" applyNumberFormat="1" applyFont="1" applyFill="1" applyBorder="1" applyAlignment="1">
      <alignment horizontal="center"/>
    </xf>
    <xf numFmtId="49" fontId="1" fillId="3" borderId="13" xfId="2" applyNumberFormat="1" applyFont="1" applyFill="1" applyBorder="1" applyAlignment="1">
      <alignment horizontal="center"/>
    </xf>
    <xf numFmtId="49" fontId="13" fillId="3" borderId="15" xfId="2" applyNumberFormat="1" applyFont="1" applyFill="1" applyBorder="1" applyAlignment="1">
      <alignment horizontal="center" vertical="center"/>
    </xf>
    <xf numFmtId="49" fontId="13" fillId="4" borderId="7" xfId="2" applyNumberFormat="1" applyFont="1" applyFill="1" applyBorder="1" applyAlignment="1">
      <alignment horizontal="center" vertical="center"/>
    </xf>
    <xf numFmtId="49" fontId="13" fillId="0" borderId="13" xfId="2" applyNumberFormat="1" applyFont="1" applyFill="1" applyBorder="1" applyAlignment="1">
      <alignment horizontal="center"/>
    </xf>
    <xf numFmtId="49" fontId="2" fillId="0" borderId="14" xfId="2" applyNumberFormat="1" applyFont="1" applyBorder="1" applyAlignment="1">
      <alignment horizontal="center" vertical="center"/>
    </xf>
    <xf numFmtId="49" fontId="2" fillId="0" borderId="7" xfId="2" applyNumberFormat="1" applyFont="1" applyBorder="1" applyAlignment="1">
      <alignment horizontal="center" vertical="center"/>
    </xf>
    <xf numFmtId="49" fontId="2" fillId="0" borderId="13" xfId="2" applyNumberFormat="1" applyFont="1" applyBorder="1" applyAlignment="1">
      <alignment horizontal="center" vertical="center"/>
    </xf>
    <xf numFmtId="49" fontId="16" fillId="0" borderId="13" xfId="2" applyNumberFormat="1" applyFont="1" applyBorder="1" applyAlignment="1">
      <alignment horizontal="center" vertical="center"/>
    </xf>
    <xf numFmtId="49" fontId="13" fillId="6" borderId="7" xfId="2" applyNumberFormat="1" applyFont="1" applyFill="1" applyBorder="1" applyAlignment="1">
      <alignment horizontal="center"/>
    </xf>
    <xf numFmtId="49" fontId="13" fillId="6" borderId="7" xfId="2" applyNumberFormat="1" applyFont="1" applyFill="1" applyBorder="1" applyAlignment="1">
      <alignment horizontal="center" vertical="center"/>
    </xf>
    <xf numFmtId="49" fontId="2" fillId="6" borderId="7" xfId="2" applyNumberFormat="1" applyFont="1" applyFill="1" applyBorder="1" applyAlignment="1">
      <alignment horizontal="center"/>
    </xf>
    <xf numFmtId="49" fontId="2" fillId="6" borderId="7" xfId="2" applyNumberFormat="1" applyFont="1" applyFill="1" applyBorder="1" applyAlignment="1">
      <alignment horizontal="center" vertical="center"/>
    </xf>
    <xf numFmtId="0" fontId="1" fillId="6" borderId="7" xfId="2" applyNumberFormat="1" applyFont="1" applyFill="1" applyBorder="1" applyAlignment="1">
      <alignment horizontal="center"/>
    </xf>
    <xf numFmtId="49" fontId="13" fillId="0" borderId="7" xfId="2" applyNumberFormat="1" applyFont="1" applyBorder="1" applyAlignment="1">
      <alignment horizontal="center"/>
    </xf>
    <xf numFmtId="49" fontId="2" fillId="0" borderId="7" xfId="2" applyNumberFormat="1" applyFont="1" applyBorder="1" applyAlignment="1">
      <alignment horizontal="center"/>
    </xf>
    <xf numFmtId="0" fontId="12" fillId="10" borderId="4" xfId="1" applyFont="1" applyFill="1" applyBorder="1" applyAlignment="1">
      <alignment horizontal="center" vertical="center"/>
    </xf>
    <xf numFmtId="49" fontId="12" fillId="10" borderId="4" xfId="1" applyNumberFormat="1" applyFont="1" applyFill="1" applyBorder="1" applyAlignment="1">
      <alignment horizontal="center" vertical="center"/>
    </xf>
    <xf numFmtId="49" fontId="12" fillId="10" borderId="16" xfId="2" applyNumberFormat="1" applyFont="1" applyFill="1" applyBorder="1" applyAlignment="1">
      <alignment horizontal="center" vertical="center" wrapText="1"/>
    </xf>
    <xf numFmtId="0" fontId="0" fillId="0" borderId="0" xfId="0" pivotButton="1"/>
  </cellXfs>
  <cellStyles count="4">
    <cellStyle name="Milliers" xfId="2" builtinId="3"/>
    <cellStyle name="Normal" xfId="0" builtinId="0"/>
    <cellStyle name="Normal 2" xfId="1" xr:uid="{00000000-0005-0000-0000-000002000000}"/>
    <cellStyle name="Pourcentage" xfId="3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121920</xdr:colOff>
      <xdr:row>0</xdr:row>
      <xdr:rowOff>22861</xdr:rowOff>
    </xdr:from>
    <xdr:to>
      <xdr:col>0</xdr:col>
      <xdr:colOff>2354580</xdr:colOff>
      <xdr:row>1</xdr:row>
      <xdr:rowOff>1249681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CIETE">
              <a:extLst>
                <a:ext uri="{FF2B5EF4-FFF2-40B4-BE49-F238E27FC236}">
                  <a16:creationId xmlns:a16="http://schemas.microsoft.com/office/drawing/2014/main" id="{F8FA4F31-FC1B-4192-A2FE-1CC9F2EC2E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E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920" y="22861"/>
              <a:ext cx="223266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2651760</xdr:colOff>
      <xdr:row>0</xdr:row>
      <xdr:rowOff>76201</xdr:rowOff>
    </xdr:from>
    <xdr:to>
      <xdr:col>2</xdr:col>
      <xdr:colOff>769620</xdr:colOff>
      <xdr:row>1</xdr:row>
      <xdr:rowOff>1196341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MMANDE">
              <a:extLst>
                <a:ext uri="{FF2B5EF4-FFF2-40B4-BE49-F238E27FC236}">
                  <a16:creationId xmlns:a16="http://schemas.microsoft.com/office/drawing/2014/main" id="{2741D95E-D6F1-4F3D-B773-71948B8D61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AN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51760" y="76201"/>
              <a:ext cx="1927860" cy="13030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61.740331712965" createdVersion="6" refreshedVersion="6" minRefreshableVersion="3" recordCount="2876" xr:uid="{38694CA9-78A4-4CBB-9B22-335B79ED3370}">
  <cacheSource type="worksheet">
    <worksheetSource name="Tableau2"/>
  </cacheSource>
  <cacheFields count="4">
    <cacheField name="SOCIETE" numFmtId="0">
      <sharedItems count="53">
        <s v="AEGE CONCEPT"/>
        <s v="AMT"/>
        <s v="BD COM INGENIERIE"/>
        <s v="BNP PARIBAS"/>
        <s v="BOUYGUES ENERGIES SERVICES"/>
        <s v="CANON"/>
        <s v="CBRE"/>
        <s v="CHÂTEAU D'EAU"/>
        <s v="CHRONOPOST"/>
        <s v="CHUBB"/>
        <s v="CITY ONE"/>
        <s v="CLASS CARD"/>
        <s v="COFELY"/>
        <s v="CP BOURG"/>
        <s v="DELTA SECURITY SOLUTIONS"/>
        <s v="DELTA TECH SAS"/>
        <s v="DHL"/>
        <s v="EASYLIFE"/>
        <s v="EGIS"/>
        <s v="ENGIE/COFELY"/>
        <s v="EUREST"/>
        <s v="GESTIVERT"/>
        <s v="GORON"/>
        <s v="INAPA"/>
        <s v="I -TECH TRANSFERT (I2T)"/>
        <s v="INTERSPHERES"/>
        <s v="JARDINS GALLY"/>
        <s v="JARRE SECURITE"/>
        <s v="JC DECAUX"/>
        <s v="KONE"/>
        <s v="LA POSTE"/>
        <s v="MAIL FINANCE S.A.S (NEOPOST)"/>
        <s v="MAILEVA"/>
        <s v="MEGAMARK"/>
        <s v="NEOPOST"/>
        <s v="MAIL FINANCE"/>
        <s v="NOVEA"/>
        <s v="PAPREC"/>
        <s v="PHONE REGIE"/>
        <s v="PITNEY BOWES"/>
        <s v="PORTAFEU"/>
        <s v="QUADRIM"/>
        <s v="SAMSIC"/>
        <s v="SAVILLS/RREEF"/>
        <s v="SICLI"/>
        <s v="SOCOTEC"/>
        <s v="SODEXO"/>
        <s v="TAIS"/>
        <s v="TYCO"/>
        <s v="VIDELIO"/>
        <s v="VIDELIO - IEC"/>
        <s v="XEROX"/>
        <s v="XEROX FINANCIAL SERVICES"/>
      </sharedItems>
    </cacheField>
    <cacheField name="N° FACTURE" numFmtId="0">
      <sharedItems containsBlank="1" containsMixedTypes="1" containsNumber="1" minValue="2018.4552000000001" maxValue="20160112680" count="2828">
        <s v="F141102505"/>
        <s v="F141102558"/>
        <s v="F141202670"/>
        <s v="F151000674"/>
        <s v="F160401106"/>
        <s v="F18000120"/>
        <s v="F18000212"/>
        <n v="21608"/>
        <n v="22198"/>
        <n v="23205"/>
        <n v="33730"/>
        <n v="34951"/>
        <s v="FA140908"/>
        <s v="FA141009"/>
        <s v="FA141106"/>
        <s v="FA141123"/>
        <s v="0012513-14000003"/>
        <s v="0012513-14000004"/>
        <s v="0012513-14000006"/>
        <s v="0012513-14000007"/>
        <s v="0012513-14000009"/>
        <s v="0012513-14000010"/>
        <s v="0012513-14000011"/>
        <s v="0012513-14000013"/>
        <s v="0012513-15000001"/>
        <s v="0012513-14000014"/>
        <s v="0012513-15000004"/>
        <s v="0012513-15000005"/>
        <s v="0012513-15000008"/>
        <s v="0012513-15000010"/>
        <s v="0012513-15000011"/>
        <s v="0012513-15000013"/>
        <s v="0012513-15000014"/>
        <s v="0012513-16000001"/>
        <s v="0012513-16000003"/>
        <s v="0012513-16000004"/>
        <s v="0012513-16000007"/>
        <s v="0012513-16000011"/>
        <s v="0012513-16000009"/>
        <s v="0012513-16000012"/>
        <s v="0012513-17000001"/>
        <s v="0012513-17000003"/>
        <s v="0012513-17000004"/>
        <s v="0012513-17000005"/>
        <s v="0012513-17000008"/>
        <s v="0012513-17000010"/>
        <s v="0012513-17000011"/>
        <s v="0012513-17000013"/>
        <s v="0012513-18000001"/>
        <s v="0012513-18000003"/>
        <s v="0012513-13000011"/>
        <s v="0012513-16000006"/>
        <s v="0012513-18000009"/>
        <s v="0012513-18000006"/>
        <s v="0012513-18000010"/>
        <s v="0012513-18000012"/>
        <s v="0012513-18000005"/>
        <n v="1285045157"/>
        <n v="1285047188"/>
        <n v="4085783"/>
        <n v="4097145"/>
        <n v="4102424"/>
        <n v="4118439"/>
        <n v="4132620"/>
        <n v="4143127"/>
        <n v="4154324"/>
        <n v="4159306"/>
        <n v="4167691"/>
        <n v="4173852"/>
        <n v="4180076"/>
        <n v="4200467"/>
        <n v="4200468"/>
        <n v="4212043"/>
        <n v="4216907"/>
        <n v="4245778"/>
        <n v="4266714"/>
        <n v="4285079"/>
        <n v="4298157"/>
        <n v="4306096"/>
        <n v="4321639"/>
        <n v="4334230"/>
        <n v="4342351"/>
        <n v="4360170"/>
        <n v="4372859"/>
        <s v="58BR2-14-000936"/>
        <s v="58BR2-14-001195"/>
        <s v="31/02964664"/>
        <s v="31/02967097"/>
        <s v="31/02993927"/>
        <s v="31/02993928"/>
        <s v="31/03024208"/>
        <s v="31/03025883"/>
        <s v="31/03046403"/>
        <s v="31/03048628"/>
        <s v="31/03070297"/>
        <s v="31/03072393"/>
        <s v="31/03093337"/>
        <s v="31/03095865"/>
        <s v="31/03129379"/>
        <s v="31/03130938"/>
        <s v="31/03147476"/>
        <s v="31/03149138"/>
        <s v="31/03176257"/>
        <s v="31/03177746"/>
        <s v="31/03201281"/>
        <s v="31/03202831"/>
        <s v="31/03222979"/>
        <s v="31/03226582"/>
        <s v="31/03243029"/>
        <s v="31/03245211"/>
        <s v="31/03270675"/>
        <s v="31/03272587"/>
        <s v="31/03293187"/>
        <s v="31/03297368"/>
        <s v="31/03314923"/>
        <s v="31/03321193"/>
        <s v="31/03348764"/>
        <s v="31/03347519"/>
        <s v="31/03370083"/>
        <s v="31/03368890"/>
        <s v="31/03398107"/>
        <s v="31/03398767"/>
        <s v="31/03426075"/>
        <s v="31/03425687"/>
        <s v="31/03436503"/>
        <s v="31/03470441"/>
        <s v="31/03469910"/>
        <s v="30/00545727"/>
        <s v="30/00545726"/>
        <s v="31/03495393"/>
        <s v="31/03495073"/>
        <s v="31/03507252"/>
        <s v="31/03516547"/>
        <s v="31/03538425"/>
        <s v="31/03537850"/>
        <s v="31/03553430"/>
        <s v="31/03552890"/>
        <s v="31/03582941"/>
        <s v="31/03582541"/>
        <s v="31/03609387"/>
        <s v="31/03609757"/>
        <s v="31/03623681"/>
        <s v="31/03632750"/>
        <s v="31/03652651"/>
        <s v="31/03652944"/>
        <s v="31/03675136"/>
        <s v="66/00205086"/>
        <s v="66/00207784"/>
        <s v="31/03702890"/>
        <s v="66/00207738"/>
        <s v="66/00209760"/>
        <s v="66/00209677"/>
        <s v="31/03745635"/>
        <s v="66/00211710"/>
        <s v="31/03770292"/>
        <s v="66/00214391"/>
        <s v="66/00214353"/>
        <s v="31/03791290"/>
        <s v="66/00216062"/>
        <s v="66/00216102"/>
        <s v="66/00218147"/>
        <s v="66/00218247"/>
        <s v="31/03812566"/>
        <s v="66/00221121"/>
        <s v="66/00221155"/>
        <s v="31/03857538"/>
        <s v="66/00221882"/>
        <s v="66/00221916"/>
        <s v="66/00222860"/>
        <s v="66/00222912"/>
        <s v="66/00225255"/>
        <s v="66/00225222"/>
        <s v="66/00226015"/>
        <s v="66/00226056"/>
        <s v="31/03926324"/>
        <s v="66/00227041"/>
        <s v="66/00226984"/>
        <s v="66/00228872"/>
        <s v="66/00228834"/>
        <s v="66/00229981"/>
        <s v="31/03990431"/>
        <s v="66/00229902"/>
        <s v="31/03946736"/>
        <s v="66/00231044"/>
        <s v="66/00231094"/>
        <s v="66/00232905"/>
        <s v="66/00232937"/>
        <s v="31/04039354"/>
        <s v="66/00233762"/>
        <s v="66/00233798"/>
        <s v="66/00234991"/>
        <s v="66/00235095"/>
        <s v="31/04078759"/>
        <s v="66/00238207"/>
        <s v="66/00238174"/>
        <s v="31/04123498"/>
        <s v="66/00239018"/>
        <s v="66/00239048"/>
        <s v="66/00240091"/>
        <s v="66/00240046"/>
        <s v="31/04144844"/>
        <s v="66/00241903"/>
        <s v="66/00241871"/>
        <s v="31/04183081"/>
        <s v="66/00242742"/>
        <s v="66/00242703"/>
        <s v="66/00243744"/>
        <s v="66/00243691"/>
        <s v="31/04227946"/>
        <s v="66/00245720"/>
        <s v="66/00245757"/>
        <n v="7309423"/>
        <n v="7343413"/>
        <n v="7377489"/>
        <n v="7411359"/>
        <n v="7444564"/>
        <n v="7478532"/>
        <n v="7511985"/>
        <n v="7542711"/>
        <n v="7576379"/>
        <n v="7610672"/>
        <n v="7644027"/>
        <n v="7678195"/>
        <n v="7711655"/>
        <n v="7745115"/>
        <n v="7779293"/>
        <n v="7813234"/>
        <n v="7846286"/>
        <n v="8881105"/>
        <n v="7915107"/>
        <n v="7946553"/>
        <n v="7980504"/>
        <n v="8015298"/>
        <n v="8049593"/>
        <n v="8084569"/>
        <n v="8118915"/>
        <n v="8153472"/>
        <n v="8188493"/>
        <n v="8222910"/>
        <n v="8257439"/>
        <n v="8292696"/>
        <n v="8326421"/>
        <n v="8358896"/>
        <n v="8393436"/>
        <n v="8427995"/>
        <n v="8462715"/>
        <n v="8497337"/>
        <n v="8531561"/>
        <n v="8565577"/>
        <n v="8599967"/>
        <n v="8633223"/>
        <n v="86667327"/>
        <n v="8701735"/>
        <n v="8735003"/>
        <n v="8766968"/>
        <n v="8800434"/>
        <n v="8834418"/>
        <n v="8868488"/>
        <n v="10005648"/>
        <n v="10039307"/>
        <n v="10106665"/>
        <n v="10072670"/>
        <n v="10140316"/>
        <n v="10173702"/>
        <n v="10208041"/>
        <n v="14012047"/>
        <n v="14140225"/>
        <n v="14140227"/>
        <n v="14369434"/>
        <n v="14369435"/>
        <n v="14384551"/>
        <n v="15123700"/>
        <n v="15173602"/>
        <n v="15173603"/>
        <n v="15329640"/>
        <n v="15383979"/>
        <n v="15383980"/>
        <n v="15409148"/>
        <n v="15409149"/>
        <n v="15449698"/>
        <n v="16141078"/>
        <n v="16141079"/>
        <n v="16204099"/>
        <n v="16370960"/>
        <n v="16370961"/>
        <s v="17134073_x000a_N° facture changé 17210376"/>
        <s v="17141251_x000a_N° facture changé 17210128"/>
        <n v="17355335"/>
        <n v="17355336"/>
        <n v="18133963"/>
        <n v="18133962"/>
        <s v="F175-1401037"/>
        <s v="F175-1402202"/>
        <s v="F175-1403205"/>
        <s v="F175-1404293"/>
        <s v="F175-1405280"/>
        <s v="F175-1406189"/>
        <s v="F175-1407199"/>
        <s v="F175-1408180"/>
        <s v="F175-1409210"/>
        <s v="F175-1410170"/>
        <s v="F175-1410262"/>
        <s v="F175-1411009"/>
        <s v="F175-1411178"/>
        <s v="F175-1411267"/>
        <s v="F175-1412256"/>
        <s v="F175-1412162"/>
        <s v="F175-1501255"/>
        <s v="F175-1501169"/>
        <s v="F175-1502171"/>
        <s v="F175-1502265"/>
        <s v="F175-1503171"/>
        <s v="F175-1503258"/>
        <s v="F175-1504180"/>
        <s v="F175-1504262"/>
        <s v="F175-1505206"/>
        <s v="F175-1505207"/>
        <s v="F175-1506245"/>
        <s v="F175-1506185"/>
        <s v="F175-1507209"/>
        <s v="F175-1507210"/>
        <s v="F175-1508204"/>
        <s v="F175-1508205"/>
        <s v="F175-1509217"/>
        <s v="F175-1509218"/>
        <s v="F175-1510238"/>
        <s v="F175-1510245"/>
        <s v="F175-1511227"/>
        <s v="F175-1511226"/>
        <s v="F175-1512275"/>
        <s v="F175-1601183"/>
        <s v="F175-1602210"/>
        <s v="F175-1603201"/>
        <s v="F175-1512276"/>
        <s v="F175-1605005"/>
        <s v="F175-1605234"/>
        <s v="F175-1606181"/>
        <s v="F175-1607241"/>
        <s v="F175-1608168"/>
        <s v="F175-1609201"/>
        <s v="F175-1610229"/>
        <s v="F176-1611210"/>
        <s v="F175-1612193"/>
        <s v="F175-1701185"/>
        <s v="F175-1702186"/>
        <s v="F175-1703175"/>
        <n v="20140217"/>
        <n v="20140729"/>
        <s v="FA141007"/>
        <s v="FA141008"/>
        <n v="20150426"/>
        <n v="20150427"/>
        <s v="FA15101301"/>
        <s v="FA15101302"/>
        <s v="20160301-01"/>
        <s v="20160602-01"/>
        <s v="20160909-01"/>
        <s v="20160909-02"/>
        <n v="20170314"/>
        <n v="20170315"/>
        <s v="20170314-2"/>
        <s v="20180411-3"/>
        <s v="20180411-1"/>
        <s v="2014121JA0674"/>
        <s v="2014121JA1268"/>
        <s v="2015011JA1112"/>
        <s v="2015011JA1113"/>
        <n v="525808"/>
        <n v="527798"/>
        <n v="531565"/>
        <n v="534153"/>
        <s v="ED9348/I/50"/>
        <s v="EI5648/S/50"/>
        <s v="EI5649/S/50"/>
        <s v="E00783/S/50"/>
        <s v="EP6224/D/50"/>
        <s v="EU6321/S/50"/>
        <s v="FD4164/S/50"/>
        <s v="FD4165/S/50"/>
        <s v="FF4563/I/50"/>
        <s v="FX8711/S/50"/>
        <s v="FX8705/S/50"/>
        <n v="8753"/>
        <s v="GS4124/S/50"/>
        <s v="GS4193/S/50"/>
        <s v="GX1526/I/50"/>
        <s v="HM8424/S/50"/>
        <s v="HM8419/S/50"/>
        <s v="HL3982/D/50"/>
        <s v="DUT2248575"/>
        <s v="DUT2256961"/>
        <s v="DUT2267359"/>
        <s v="DUT2273171"/>
        <s v="DUT2276980"/>
        <s v="CDGI753888"/>
        <s v="CDG3007785"/>
        <s v="ORY3015606"/>
        <s v="DUT2308452"/>
        <s v="ORY1759783"/>
        <s v="ORY1760544"/>
        <s v="CDGI7651160"/>
        <s v="CDGI7651553"/>
        <s v="CDG3027402"/>
        <s v="ORY3035222"/>
        <s v="DUT2349980"/>
        <s v="DUT2382756"/>
        <s v="DUT2388289"/>
        <s v="ORY1767423"/>
        <s v="CDGI768580"/>
        <s v="CDG3047281"/>
        <s v="ORY3055220"/>
        <s v="DUT2408612"/>
        <s v="DUT2410988"/>
        <s v="ORY1773416"/>
        <s v="DUT2435764"/>
        <s v="CDGI776835"/>
        <s v="CDG3067254"/>
        <s v="ORY3075296"/>
        <s v="ORY3080540"/>
        <s v="CDG1784190"/>
        <s v="CDG3087202"/>
        <s v="ORY1788123"/>
        <s v="ORY3095178"/>
        <s v="ORY1789519"/>
        <s v="DUT2538145"/>
        <s v="DUT2543910"/>
        <s v="ORY1790311"/>
        <s v="CDGI791502"/>
        <s v="CDG3107074"/>
        <s v="ORY1795819"/>
        <s v="ORY3115125"/>
        <s v="DUT2595376"/>
        <s v="DUT2605338"/>
        <s v="CDG1799674"/>
        <s v="ORY1798527"/>
        <s v="ORY1803911"/>
        <s v="ORY3135435"/>
        <s v="DUT2624060"/>
        <s v="ORY1804733"/>
        <s v="DUT2640538"/>
        <s v="DUT2651105"/>
        <s v="DUT2666219"/>
        <s v="CDG1806870"/>
        <s v="CDG3146617"/>
        <s v="ORY1810394"/>
        <s v="ORY3153843"/>
        <s v="DUT2682597"/>
        <s v="DUT2682765"/>
        <s v="ORY1811044"/>
        <s v="DUT2693894"/>
        <s v="ORY3158224"/>
        <s v="DUT2698264"/>
        <s v="DUT2702023"/>
        <s v="ORY1812030"/>
        <s v="CDG1813283"/>
        <s v="CDG3165099"/>
        <s v="ORY3173107"/>
        <s v="DUT2733892"/>
        <s v="DUT 2735841"/>
        <s v="DUT2740501"/>
        <s v="ORY1818659"/>
        <s v="DUT2749154"/>
        <s v="ORY3179295"/>
        <s v="CDG1821418"/>
        <s v="ORY1825628"/>
        <s v="ORY3193582"/>
        <s v="DUT2791206"/>
        <s v="ORY1826456"/>
        <s v="DUT2804264"/>
        <s v="DUT2808036"/>
        <s v="DUT2821948"/>
        <s v="OREI832034"/>
        <s v="ORY3214744"/>
        <s v="DUT2865192"/>
        <s v="ORY1834266"/>
        <s v="DUT2180044"/>
        <s v="DUT2878186"/>
        <s v="DUT2897488"/>
        <s v="ORY1835804"/>
        <s v="DUT2907217"/>
        <s v="ORE1840467"/>
        <s v="ORE1841821"/>
        <s v="ORE3235238"/>
        <s v="ORY3235294"/>
        <s v="DUT2961815"/>
        <s v="DUT2980905"/>
        <s v="OREI847211"/>
        <s v="OREI848616"/>
        <s v="ORE3254482"/>
        <s v="ORY3254530"/>
        <s v="DUT3002970"/>
        <s v="ORYI849457"/>
        <s v="ORYI850133"/>
        <s v="ORYI850857"/>
        <s v="OREI854800"/>
        <s v="ORE3274484"/>
        <s v="ORYI856206"/>
        <s v="ORY3274530"/>
        <s v="DUT3056170"/>
        <s v="ORYI856904"/>
        <s v="DUT3082575"/>
        <s v="ORYI858556"/>
        <s v="OREI862798"/>
        <s v="ORE3295311"/>
        <s v="ORYI864438"/>
        <s v="ORY3295356"/>
        <s v="ORYI865534"/>
        <s v="ORYI867147"/>
        <s v="BIQ3301583"/>
        <s v="ORE1871303"/>
        <s v="ORYI872842"/>
        <s v="ORY3316278"/>
        <s v="DUT3205237"/>
        <s v="DUT3160930"/>
        <s v="DUT3167893"/>
        <s v="DUT3215762"/>
        <s v="ORYI874499"/>
        <s v="OREI879356"/>
        <s v="ORYI880799"/>
        <s v="ORY3336023"/>
        <s v="DUT3268297"/>
        <s v="DUT3269204"/>
        <s v="ORY1882526"/>
        <s v="DUT3283107"/>
        <s v="ORY1883386"/>
        <s v="BIQ3342654"/>
        <s v="OREI887839"/>
        <s v="OREI889524"/>
        <s v="ORYI889533"/>
        <s v="ORY3357067"/>
        <s v="DUT3329684"/>
        <s v="ORYI890105"/>
        <s v="ORYI890970"/>
        <s v="ORYI892665"/>
        <s v="ORYI898435"/>
        <s v="ORY3379579"/>
        <s v="DUT3401121"/>
        <s v="DUT3413209"/>
        <s v="DUT3421419"/>
        <s v="DUT3424417"/>
        <s v="ORYI900729"/>
        <s v="DUT3434578"/>
        <s v="OREI904377"/>
        <s v="OREI905712"/>
        <s v="ORYI905715"/>
        <s v="ORY3399596"/>
        <s v="DUT3453573"/>
        <s v="ORYI906363"/>
        <s v="DUT3471256"/>
        <s v="ORYI907284"/>
        <s v="DUT3478679"/>
        <s v="DUT3493941"/>
        <s v="ORYI909143"/>
        <s v="OREI91133"/>
        <s v="ORYI914485"/>
        <s v="ORY3421916"/>
        <s v="DUT3510463"/>
        <s v="ORYI915683"/>
        <s v="ORY3428488"/>
        <s v="ORYI3432325"/>
        <s v="ORYI918552"/>
        <s v="ORYI3436155"/>
        <s v="OREI922590"/>
        <s v="ORYI924147"/>
        <s v="ORY3439918"/>
        <s v="ORY3456711"/>
        <s v="ORYI926967"/>
        <s v="ORY3460303"/>
        <s v="ORY3464263"/>
        <s v="DUT3636668"/>
        <s v="BIQ3469502"/>
        <s v="OREI932397"/>
        <s v="ORYI934001"/>
        <s v="ORY3468718"/>
        <s v="DUT3660584"/>
        <s v="ORY3484973"/>
        <s v="DUT3693514"/>
        <s v="ORY3492921"/>
        <s v="ORYI939360"/>
        <s v="ORY3496673"/>
        <s v="OREI943048"/>
        <s v="ORY1841825"/>
        <s v="ORY3488932"/>
        <s v="ORY3498841"/>
        <s v="ORY3516472"/>
        <s v="ORY3520117"/>
        <s v="OREI951465"/>
        <s v="ORYI952944"/>
        <s v="ORY3523930"/>
        <s v="ORY3539697"/>
        <s v="ORY3544065"/>
        <s v="DUT3838959"/>
        <s v="DUT3843614"/>
        <s v="ORY3548307"/>
        <s v="OREI960964"/>
        <s v="ORY3553190"/>
        <s v="DUT3870032"/>
        <s v="ORY3569388"/>
        <s v="DUT3886806"/>
        <s v="DUT3890838"/>
        <s v="ORY3573583"/>
        <s v="DUT3908874"/>
        <s v="ORY3577826"/>
        <s v="ORY3582088"/>
        <s v="DUT3925870"/>
        <s v="OREI972613"/>
        <s v="ORY3585980"/>
        <s v="ORY3603517"/>
        <s v="ORY3608240"/>
        <s v="ORY3612747"/>
        <s v="OREI982678"/>
        <s v="ORY3617524"/>
        <s v="ORY3633376"/>
        <s v="ORY3637751"/>
        <s v="ORY3642256"/>
        <s v="DUT4056046"/>
        <s v="DUT4059180"/>
        <s v="OREI992668"/>
        <s v="OREI994600"/>
        <s v="ORY3647975"/>
        <s v="DUT4077513"/>
        <s v="ORYI996520"/>
        <s v="ORY3665763"/>
        <s v="DUT4096198"/>
        <s v="ORY3670774"/>
        <s v="ORYI199578"/>
        <s v="ORY3675512"/>
        <s v="OREI003571"/>
        <s v="ORYI005231"/>
        <s v="ORY3679901"/>
        <s v="DUT4141617"/>
        <s v="ORY3696638"/>
        <s v="ORY3701124"/>
        <s v="ORY3705473"/>
        <s v="ORYI015419"/>
        <s v="OREI013699"/>
        <s v="ORY3710453"/>
        <s v="ORY3726078"/>
        <s v="ORY3736438"/>
        <s v="ORY3732846"/>
        <s v="ORY3729940"/>
        <s v="DUT4224420"/>
        <s v="OREI024102"/>
        <s v="ORY3739653"/>
        <s v="ORYI027537"/>
        <s v="ORY3757069"/>
        <s v="DUT4252314"/>
        <s v="ORY3752880"/>
        <s v="DUT4255404"/>
        <s v="ORY3761599"/>
        <s v="DUT4269008"/>
        <s v="ORY3766236"/>
        <s v="ORY3770466"/>
        <s v="ORYI036170"/>
        <s v="OREI034604"/>
        <s v="ORYI037847"/>
        <s v="ORY3786490"/>
        <s v="DUT4306853"/>
        <s v="ORY3790360"/>
        <s v="ORY3797858"/>
        <s v="OREI045475"/>
        <s v="ORY3814305"/>
        <s v="OREI045474"/>
        <s v="DUT4351363"/>
        <s v="ORYI047590"/>
        <s v="ORY3821029"/>
        <s v="DUT4360779"/>
        <s v="ORYI049531"/>
        <s v="ORYI051111"/>
        <s v="ORY3835138"/>
        <s v="ORY3828426"/>
        <s v="ORY3840165"/>
        <s v="OREI056869"/>
        <s v="ORY3855246"/>
        <s v="OREI056870"/>
        <s v="BIQ3858880"/>
        <s v="ORY3867518"/>
        <s v="ORY3874817"/>
        <s v="DUT4462150"/>
        <s v="ORYI063577"/>
        <s v="ORY3882163"/>
        <s v="OREI068187"/>
        <s v="ORE3897221"/>
        <s v="ORY3897255"/>
        <s v="OREI068186"/>
        <s v="DUT4498300"/>
        <s v="ORYI070186"/>
        <s v="ORY3904037"/>
        <s v="ORY3916381"/>
        <s v="ORY3923102"/>
        <s v="ORYi068286"/>
        <s v="ORY3910073"/>
        <s v="ORY3860843"/>
        <s v="ORY3942343"/>
        <s v="OREI079183"/>
        <s v="ORY3936288"/>
        <s v="ORY3948847"/>
        <s v="ORY3955561"/>
        <s v="ORY3962077"/>
        <s v="ORY3975479"/>
        <s v="OREI090302"/>
        <s v="ORY3981926"/>
        <s v="DUT4595604"/>
        <s v="ORY3988443"/>
        <s v="ORY3995086"/>
        <s v="ORY4001917"/>
        <s v="ORYI102659"/>
        <s v="OREI102547"/>
        <s v="ORY4018992"/>
        <s v="ORYI109798"/>
        <s v="ORY4034451"/>
        <s v="OREI107936"/>
        <s v="OREI107935"/>
        <s v="ORY4027799"/>
        <s v="DUT4674830"/>
        <s v="ORY4056516"/>
        <s v="OREI115674"/>
        <s v="OREI115675"/>
        <s v="ORY4064728"/>
        <s v="ORY4040554"/>
        <s v="ORYI119851"/>
        <s v="DUT4588195"/>
        <s v="ORY4071069"/>
        <s v="ORY4085139"/>
        <s v="ORY4078203"/>
        <s v="ORYI127810"/>
        <s v="OREI127717"/>
        <s v="ORY4099691"/>
        <s v="ORY4109924"/>
        <s v="ORY4117568"/>
        <s v="DUT4813185"/>
        <s v="ORY4124718"/>
        <s v="ORYI139305"/>
        <s v="OREI139197"/>
        <s v="ORY4142230"/>
        <s v="OREI139196"/>
        <s v="ORY4152253"/>
        <s v="ORY4159609"/>
        <s v="ORY4167072"/>
        <s v="DUT4902373"/>
        <s v="ORY4184899"/>
        <s v="OREI150785"/>
        <s v="OREI150786"/>
        <s v="ORY4199952"/>
        <s v="DUT4914319"/>
        <s v="ORY4193321"/>
        <s v="ORY4211006"/>
        <s v="ORY4205121"/>
        <s v="OREI162224"/>
        <s v="OREI162225"/>
        <s v="ORY4225011"/>
        <s v="ORY4234725"/>
        <s v="ORY4248668"/>
        <s v="ORYI168532"/>
        <s v="DUT5000480"/>
        <s v="ORY4241457"/>
        <s v="OREI173187"/>
        <s v="ORY4265236"/>
        <s v="ORY4274441"/>
        <s v="DUT5031477"/>
        <s v="DUT5050071"/>
        <s v="ORY4307006"/>
        <s v="ORY4313173"/>
        <s v="ORYI184970"/>
        <s v="OREI184879"/>
        <s v="ORY4293632"/>
        <s v="ORY4320326"/>
        <s v="ORY4327869"/>
        <s v="ORY4281839"/>
        <s v="DUT5094480"/>
        <s v="ORY4335389"/>
        <s v="ORY4350566"/>
        <s v="OREI197502"/>
        <s v="OREI209655"/>
        <s v="ORY4392618"/>
        <s v="OREI209656"/>
        <s v="ORY4374166"/>
        <s v="ORY4368067"/>
        <s v="ORY4360808"/>
        <s v="ORY4398640"/>
        <s v="DUT5240898"/>
        <s v="ORY4403423"/>
        <s v="ORY4409046"/>
        <s v="DUT5258407"/>
        <s v="ORY4441297"/>
        <s v="OREI221946"/>
        <s v="ORY4435307"/>
        <s v="ORY4416585"/>
        <s v="DUT5276959"/>
        <s v="ORY4448088"/>
        <s v="ORY4453864"/>
        <s v="ORY4480195"/>
        <s v="ORY4474970"/>
        <s v="OREI233978"/>
        <s v="ORY4460804"/>
        <s v="DUT5335964"/>
        <s v="DUT5332400"/>
        <s v="ORY4456114"/>
        <s v="ORY4502571"/>
        <s v="ORY4495943"/>
        <s v="ORY4489286"/>
        <s v="ORY4520015"/>
        <s v="OREI247073"/>
        <s v="ORY4530766"/>
        <s v="ORY4538271"/>
        <s v="ORY4546932"/>
        <s v="ORY4563653"/>
        <s v="OREI258908"/>
        <s v="DUT5417770"/>
        <s v="ORY4591171"/>
        <s v="OREI271998"/>
        <s v="ORY4578246"/>
        <s v="ORY4584372"/>
        <s v="ORY4576944"/>
        <s v="ORY4571346"/>
        <s v="ORY4605132"/>
        <s v="DUT5542080"/>
        <s v="ORY4616500"/>
        <s v="ORY4623906"/>
        <s v="ORY4631707"/>
        <s v="OREI284708"/>
        <s v="ORY4649018"/>
        <s v="DUT5590546"/>
        <s v="ORY4666107"/>
        <s v="ORY4658134"/>
        <s v="DUT5605296"/>
        <s v="DUT5643424"/>
        <s v="ORY4681694"/>
        <s v="ORY4694472"/>
        <s v="ORY4673431"/>
        <s v="OREI298564"/>
        <s v="ORY4712900"/>
        <s v="ORY4718826"/>
        <s v="ORY4732932"/>
        <s v="OREI310313"/>
        <s v="ORY4707448"/>
        <s v="ORY4700447"/>
        <s v="FCA-00008599"/>
        <s v="FCA-00008679"/>
        <s v="FCA-00008907"/>
        <s v="FCA-00009624"/>
        <s v="FCA-00010391"/>
        <s v="FCA-00011378"/>
        <s v="FCA-00012512"/>
        <s v="FCA-00013867"/>
        <s v="FCA-00014723"/>
        <s v="FCA-00016252"/>
        <s v="FCA-0017524"/>
        <s v="FCA-00019983"/>
        <s v="FCA-00022164"/>
        <s v="FCA-00024409"/>
        <s v="FCA-00025522"/>
        <s v="FCA-00028924"/>
        <s v="FCA-00030527"/>
        <s v="FA-000027"/>
        <s v="2014-844"/>
        <s v="2014-1131"/>
        <s v="2014-1132"/>
        <s v="2015.004"/>
        <s v="2015.283"/>
        <s v="2015.I.001"/>
        <s v="2015.I.106"/>
        <s v="2015 / I 121"/>
        <s v="20166021JA0019"/>
        <s v="AA6682190835"/>
        <s v="AA6682200835"/>
        <s v="AA6682220835"/>
        <s v="AA6699186704"/>
        <s v="AA6699216704"/>
        <s v="AA6699226704"/>
        <s v="AA6961230835"/>
        <s v="AA6961240835"/>
        <s v="AA6961260835"/>
        <s v="AA6969006704"/>
        <s v="AA6969026704"/>
        <s v="AA6968996704"/>
        <s v="AA7178350835"/>
        <s v="AA7178370835"/>
        <s v="AA7178380835"/>
        <s v="AA7217686704"/>
        <s v="AA7217696704"/>
        <s v="AA7217726704"/>
        <s v="AA7436420835"/>
        <s v="AA7436430835"/>
        <s v="AA7436450835"/>
        <s v="AA7452996704"/>
        <s v="AA7453006704"/>
        <s v="AA7453026704"/>
        <s v="AA7668460835"/>
        <s v="AA7668470835"/>
        <s v="AA7668490835"/>
        <s v="AA7674656704"/>
        <s v="AA7674666704"/>
        <s v="AA7674686704"/>
        <s v="AA7911200835"/>
        <s v="AA7911210835"/>
        <s v="AA7911230835"/>
        <s v="AA7982406704"/>
        <s v="AA7982436704"/>
        <s v="AA7982446704"/>
        <s v="AA8172160835"/>
        <s v="AA8172170835"/>
        <s v="AA8172190835"/>
        <s v="AA8197436704"/>
        <s v="AA8197446704"/>
        <s v="AA8197466704"/>
        <s v="AA8326580835"/>
        <s v="AA8326590835"/>
        <s v="AA8326610835"/>
        <s v="AA8350326704"/>
        <s v="AA8350336704"/>
        <s v="AA8350356704"/>
        <s v="AA8545640835"/>
        <s v="AA8532036704"/>
        <s v="AA8532046704"/>
        <s v="AA8532066704"/>
        <s v="AA8545670835"/>
        <s v="AA8799226704"/>
        <s v="AA8799216707"/>
        <s v="AA8799246704"/>
        <s v="AA8785530835"/>
        <s v="AA8785560835"/>
        <s v="AA8785540835"/>
        <s v="AA9022640835"/>
        <s v="AA9022650835"/>
        <s v="AA9022670835"/>
        <s v="AA9037686704"/>
        <s v="AA9037716704"/>
        <s v="AA9270770835"/>
        <s v="AA9270780835"/>
        <s v="AA9270800835"/>
        <s v="AA9277326704"/>
        <s v="AA9277346704"/>
        <s v="AA9277356704"/>
        <s v="AA9337598437"/>
        <s v="AA9383816704"/>
        <s v="AA9534058437"/>
        <s v="AA9557636704"/>
        <s v="AA9557646704"/>
        <s v="AA9557656704"/>
        <s v="AA9548480835"/>
        <s v="AA9548490835"/>
        <s v="AA9548510835"/>
        <s v="AA9773186704"/>
        <s v="AA9773196704"/>
        <s v="AA9773216704"/>
        <s v="AA9757490835"/>
        <s v="AA9757480835"/>
        <s v="AA9757470835"/>
        <s v="AB0042406704"/>
        <s v="AB0042446704"/>
        <s v="AB0042426704"/>
        <s v="AB0033600835"/>
        <s v="AB0033620835"/>
        <s v="AB0033590835"/>
        <s v="AB0273416704"/>
        <s v="AB0273406704"/>
        <s v="AB0273386704"/>
        <s v="AB0261740835"/>
        <s v="AB0261750835"/>
        <s v="AB0261770835"/>
        <s v="AB0484440835"/>
        <s v="AB0484450835"/>
        <s v="AB0484470835"/>
        <s v="AB0519216704"/>
        <s v="AB0519226704"/>
        <s v="AB0519246704"/>
        <s v="AB0718100835"/>
        <s v="AB0718110835"/>
        <s v="AB0718130835"/>
        <s v="AB0734806704"/>
        <s v="AB0734796704"/>
        <s v="AB0734826704"/>
        <s v="AB0967790835"/>
        <s v="AB0967800835"/>
        <s v="AB0967820835"/>
        <s v="AB0984666704"/>
        <s v="AB0984676704"/>
        <s v="AB0984696704"/>
        <s v="AB1113916704"/>
        <s v="AB1113936704"/>
        <s v="AB1104920835"/>
        <s v="AB1104950835"/>
        <s v="AB1113906704"/>
        <s v="AB1185636704"/>
        <s v="AB1390636704"/>
        <s v="AB1328650835"/>
        <s v="AB1328660835"/>
        <s v="AB1328680835"/>
        <s v="AB1390606704"/>
        <s v="AB1420256704"/>
        <s v="AB1583590835"/>
        <s v="AB1596146704"/>
        <s v="AB1583580835"/>
        <s v="AB1596126704"/>
        <s v="AB1583610835"/>
        <s v="AB1596166704"/>
        <s v="AB1855086704"/>
        <s v="AB1855096704"/>
        <s v="AB1830730835"/>
        <s v="AB1855116704"/>
        <s v="AB1830750835"/>
        <s v="AB1830720835"/>
        <s v="AB2067880835"/>
        <s v="AB2070156704"/>
        <s v="AB2067950835"/>
        <s v="AB2070166704"/>
        <s v="AB2067910835"/>
        <s v="AB2070186704"/>
        <s v="AB2113588437"/>
        <s v="AB2314590835"/>
        <s v="AB2314580835"/>
        <s v="AB2329346704"/>
        <s v="AB2329326704"/>
        <s v="AB2329316704"/>
        <s v="AB2314570835"/>
        <s v="AB2579120835"/>
        <s v="AB2576646704"/>
        <s v="AB2579140835"/>
        <s v="AB2576616704"/>
        <s v="AB2579110835"/>
        <s v="AB2576636704"/>
        <s v="AB2831166704"/>
        <s v="AB2831136704"/>
        <s v="AB2831146704"/>
        <s v="AB3077526704"/>
        <s v="AB3077506704"/>
        <s v="AB3077496704"/>
        <s v="AB3060290835"/>
        <s v="AB3060270835"/>
        <s v="AB3060280835"/>
        <s v="AB3297796704"/>
        <s v="AB3282810835"/>
        <s v="AB3282820835"/>
        <s v="AB3297806704"/>
        <s v="AB3297826704"/>
        <s v="AB3282840835"/>
        <s v="AB3559956704"/>
        <s v="AB3559966704"/>
        <s v="AB3559986704"/>
        <s v="AB3543850835"/>
        <s v="AB3543860835"/>
        <s v="AB3543880835"/>
        <s v="AB3775400835"/>
        <s v="AB3775410835"/>
        <s v="AB3775430835"/>
        <s v="AB3808426704"/>
        <s v="AB3808446704"/>
        <s v="AB3808416704"/>
        <s v="AB3930346704"/>
        <s v="AB3930356704"/>
        <s v="AB3930376704"/>
        <s v="AB3913870835"/>
        <s v="AB3913900835"/>
        <s v="AB3913880835"/>
        <s v="AB2816110835"/>
        <s v="AB4125310835"/>
        <s v="AB4125300835"/>
        <s v="AB4125330835"/>
        <s v="AB4424420835"/>
        <s v="AB4424400835"/>
        <s v="AB4424390835"/>
        <s v="AB4437666704"/>
        <s v="AB4437696704"/>
        <s v="AB4437676704"/>
        <s v="AB4672220835"/>
        <s v="AB4971680835"/>
        <s v="AB4687336704"/>
        <s v="AB4971700835"/>
        <s v="AB4672230835"/>
        <s v="AB4687346704"/>
        <s v="AB4672250835"/>
        <s v="AB4971720835"/>
        <s v="AB4687366704"/>
        <s v="AB5231410835"/>
        <s v="AB5231430835"/>
        <s v="AB5231460835"/>
        <s v="AB5008246704"/>
        <s v="AB5008266704"/>
        <s v="AB5008236704"/>
        <s v="AB5272016704"/>
        <s v="AB5272056704"/>
        <s v="AB5272036704"/>
        <s v="AB5163056704"/>
        <s v="AB5163066704"/>
        <s v="AB5382066704"/>
        <s v="AB5382046704"/>
        <s v="AB5656986704"/>
        <s v="AB5657006704"/>
        <s v="AB5657026704"/>
        <s v="AB5382086704"/>
        <s v="AB4907918437"/>
        <s v="AB5892326704"/>
        <s v="AB5892346704"/>
        <s v="AB5892366704"/>
        <s v="AB6219156704"/>
        <s v="AB6219136704"/>
        <s v="AB6219176704"/>
        <s v="AB6191330835"/>
        <s v="AB6191310835"/>
        <s v="AB6191340835"/>
        <s v="AB2816140835"/>
        <s v="AB2816120835"/>
        <s v="AB5509100835"/>
        <s v="AB5509150835"/>
        <s v="AB5509120835"/>
        <s v="AB5726900835"/>
        <s v="AB5726870835"/>
        <s v="AB5726850835"/>
        <s v="AB4258006704"/>
        <s v="AB4257986704"/>
        <s v="AB4257976704"/>
        <s v="AB6536030835"/>
        <s v="AB6421306704"/>
        <s v="AB6421276704"/>
        <s v="AB6421256704"/>
        <s v="AB6536000835"/>
        <s v="AB6535980835"/>
        <s v="AB6715346704"/>
        <s v="AB6746490835"/>
        <s v="AB6746440835"/>
        <s v="AB6746460835"/>
        <s v="AB6862560835"/>
        <s v="AB6862530835"/>
        <s v="AB6862510835"/>
        <s v="AB6715376704"/>
        <s v="AB6715356704"/>
        <s v="AB6813416704"/>
        <s v="AB6813366704"/>
        <s v="AB6813386704"/>
        <s v="AB5949470835"/>
        <s v="AB5949520835"/>
        <s v="AB5949490835"/>
        <s v="AB7152646704"/>
        <s v="AB7152656704"/>
        <s v="AB7152626704"/>
        <s v="AB7112650835"/>
        <s v="AB7112620835"/>
        <s v="AB7112600835"/>
        <s v="AB7335776704"/>
        <s v="AB7335796704"/>
        <s v="AB7335786704"/>
        <s v="AB7335766704"/>
        <s v="AB7378210835"/>
        <s v="AB7378180835"/>
        <s v="AB7378160835"/>
        <s v="AB7577456704"/>
        <s v="AB7577466704"/>
        <s v="AB7577486704"/>
        <s v="AB7654820835"/>
        <s v="AB7654770835"/>
        <s v="AB7654790835"/>
        <s v="AB7806718437"/>
        <s v="AB7772490835"/>
        <s v="AB7772460835"/>
        <s v="AB7772440835"/>
        <s v="AB7766286704"/>
        <s v="AB7766296704"/>
        <s v="AB7766306704"/>
        <s v="AB8117580835"/>
        <s v="AB8117540835"/>
        <s v="AB8117550835"/>
        <s v="AB8071176704"/>
        <s v="AB8071186704"/>
        <s v="AB8071196704"/>
        <s v="AB8025858437"/>
        <s v="AB8350100835"/>
        <s v="AB8350060835"/>
        <s v="AB8350070835"/>
        <s v="AB8307886704"/>
        <s v="AB8307866704"/>
        <s v="AB8307846704"/>
        <s v="AB8582400835"/>
        <s v="AB8582360835"/>
        <s v="AB8582370835"/>
        <s v="AB8517316704"/>
        <s v="AB8517326704"/>
        <s v="AB8517336704"/>
        <s v="AB8719190835"/>
        <s v="AB8719200835"/>
        <s v="AB8719230835"/>
        <s v="AB8757616704"/>
        <s v="AB8757646704"/>
        <s v="AB8757626704"/>
        <s v="AB9020236704"/>
        <s v="AB9002700835"/>
        <s v="AB9020246704"/>
        <s v="AB9002710835"/>
        <s v="AB9020276704"/>
        <s v="AB9189766704"/>
        <s v="AB9189746704"/>
        <s v="AB9189736704"/>
        <s v="AB9260350835"/>
        <s v="AB9260320835"/>
        <s v="AB9260310835"/>
        <s v="AB9467390835"/>
        <s v="AB9467360835"/>
        <s v="AB9467350835"/>
        <s v="AB9467380835"/>
        <s v="GV1505547"/>
        <s v="GV1505749"/>
        <s v="GV1506007"/>
        <s v="GV1506234"/>
        <s v="GV1506477"/>
        <s v="GV156496"/>
        <s v="GV1606666"/>
        <s v="GV1606828"/>
        <s v="GV1606973"/>
        <s v="GV1607214"/>
        <s v="GV1607403"/>
        <s v="GV1607609"/>
        <s v="GV1607840"/>
        <s v="GV1608037"/>
        <s v="GV1608198"/>
        <s v="GV1608610"/>
        <s v="GV1608838"/>
        <s v="GV1700174"/>
        <s v="GV1700286"/>
        <s v="GV1700879"/>
        <s v="GV1700881"/>
        <s v="GV1700882"/>
        <s v="GV1700880"/>
        <s v="GV1700960"/>
        <s v="GV1700942"/>
        <s v="GV1701151"/>
        <s v="GV1701181"/>
        <s v="GV1701033"/>
        <s v="GV1701353"/>
        <s v="GV1701342"/>
        <s v="GV1701476"/>
        <s v="GV1701463"/>
        <s v="GV1701726"/>
        <s v="GV1701691"/>
        <s v="GV1701847"/>
        <s v="GV1701858"/>
        <s v="GV1702061"/>
        <s v="GV1702050"/>
        <s v="GV1800120"/>
        <s v="GV1800153"/>
        <s v="GV1800237"/>
        <s v="GV1800244"/>
        <s v="GV1800362"/>
        <s v="GV1800356"/>
        <s v="GV1800540"/>
        <s v="GV1800577"/>
        <s v="GV1800703"/>
        <s v="GV1800711"/>
        <s v="GV1800828"/>
        <s v="GV1800837"/>
        <s v="GV1800982"/>
        <s v="GV1801016"/>
        <s v="F3403064"/>
        <s v="F3403065"/>
        <s v="F3404068"/>
        <s v="F3404069"/>
        <s v="F3405061"/>
        <s v="F3405062"/>
        <s v="F3406069"/>
        <s v="F3406070"/>
        <s v="F3406429"/>
        <s v="F3406430"/>
        <s v="F3407061"/>
        <s v="F3407062"/>
        <s v="F3408055"/>
        <s v="F3408056"/>
        <s v="F3409055"/>
        <s v="F3409056"/>
        <s v="F3410058"/>
        <s v="F3410059"/>
        <s v="F3711063"/>
        <s v="F3411064"/>
        <s v="F3412078"/>
        <s v="F3412079"/>
        <s v="F3501122"/>
        <s v="F3501123"/>
        <s v="F3502144"/>
        <s v="F3501030"/>
        <s v="F3501250"/>
        <s v="F3501542"/>
        <s v="F3501543"/>
        <s v="F3502051"/>
        <s v="F3502050"/>
        <s v="F3503071"/>
        <s v="F3503070"/>
        <s v="F3504060"/>
        <s v="F3504059"/>
        <s v="F3505543"/>
        <s v="F3505058"/>
        <s v="F3505057"/>
        <s v="F3505247"/>
        <s v="F3505544"/>
        <s v="F3506004"/>
        <s v="F3506005"/>
        <s v="F3506501"/>
        <s v="F3507058"/>
        <s v="F3507059"/>
        <s v="F3507218"/>
        <s v="F3508057"/>
        <s v="F3508058"/>
        <s v="F3509068"/>
        <s v="F3509067"/>
        <s v="F3510060"/>
        <s v="F3510059"/>
        <s v="F3511067"/>
        <s v="F3511068"/>
        <s v="F3511517"/>
        <s v="F3511518"/>
        <s v="F3512080"/>
        <s v="F3512081"/>
        <s v="F3512471"/>
        <s v="F3512472"/>
        <s v="F3601072"/>
        <s v="F3601073"/>
        <s v="F3601510"/>
        <s v="F3601511"/>
        <s v="F3602061"/>
        <s v="F3602062"/>
        <s v="F3602357"/>
        <s v="F3602356"/>
        <s v="F3603061"/>
        <s v="F3603062"/>
        <s v="F3603397"/>
        <s v="F3603570"/>
        <s v="F3604059"/>
        <s v="F3604060"/>
        <s v="F3604385"/>
        <s v="F3604386"/>
        <s v="F3605054"/>
        <s v="F3605053"/>
        <s v="F3605391"/>
        <s v="F3605393"/>
        <s v="F3606055"/>
        <s v="F3606056"/>
        <s v="F3606574"/>
        <s v="F3606575"/>
        <s v="F3606577"/>
        <s v="F3607057"/>
        <s v="F3607056"/>
        <s v="F3606576"/>
        <s v="F3608056"/>
        <s v="F3608057"/>
        <s v="F3607392"/>
        <s v="F3608154"/>
        <s v="F3607393"/>
        <s v="F3608155"/>
        <s v="F3609065"/>
        <s v="F3609066"/>
        <s v="F3609565"/>
        <s v="F3609566"/>
        <s v="F3610061"/>
        <s v="F3610062"/>
        <s v="F3610383"/>
        <s v="F3610384"/>
        <s v="F3611064"/>
        <s v="F3611065"/>
        <s v="F3612088"/>
        <s v="F3612089"/>
        <s v="F3611410"/>
        <s v="F3611411"/>
        <s v="F3701065"/>
        <s v="F3701066"/>
        <s v="F3612476"/>
        <s v="F3612475"/>
        <s v="F3702066"/>
        <s v="F3702065"/>
        <s v="F3701598"/>
        <s v="F3701597"/>
        <s v="F3702429"/>
        <s v="F3702430"/>
        <s v="F3703072_x000a_F3703073"/>
        <s v="F3704061"/>
        <s v="F3703428"/>
        <s v="F3703427"/>
        <s v="F3704062"/>
        <s v="F3705069"/>
        <s v="F3705068"/>
        <s v="F3706076"/>
        <s v="F3706077"/>
        <s v="F3707068"/>
        <s v="F3707069"/>
        <s v="F3708063"/>
        <s v="F3708062"/>
        <s v="F3709071"/>
        <s v="F3709072"/>
        <s v="F3710083"/>
        <s v="F3710082"/>
        <s v="F3711088"/>
        <s v="F3711089"/>
        <s v="F3712030"/>
        <s v="F3712031"/>
        <s v="F3801016"/>
        <s v="F3801079"/>
        <s v="F3802077"/>
        <s v="F3802076"/>
        <s v="F3803070"/>
        <s v="F3803071"/>
        <s v="F3711553"/>
        <s v="F3804093"/>
        <s v="F3804092"/>
        <s v="F3805066"/>
        <s v="F3805065"/>
        <s v="F3806082"/>
        <s v="F3807088"/>
        <s v="F3807087"/>
        <s v="F3805543"/>
        <s v="F3805544"/>
        <s v="F3808068"/>
        <s v="F3808067"/>
        <s v="F3808066"/>
        <n v="24236"/>
        <n v="39367"/>
        <n v="39366"/>
        <n v="43631"/>
        <n v="62202"/>
        <n v="76077"/>
        <n v="76078"/>
        <n v="85852"/>
        <n v="85853"/>
        <n v="98579"/>
        <n v="113284"/>
        <n v="118169"/>
        <n v="136309"/>
        <n v="149661"/>
        <n v="149662"/>
        <n v="169430"/>
        <n v="185938"/>
        <n v="185939"/>
        <n v="195754"/>
        <n v="204436"/>
        <n v="209620"/>
        <n v="224433"/>
        <s v="2016/10/FI2TGD29"/>
        <s v="13-F-2037"/>
        <s v="18-F-2424"/>
        <s v="FE0112488"/>
        <s v="FE0112898"/>
        <s v="FE0113396"/>
        <s v="FE0114135"/>
        <s v="FE0114635"/>
        <s v="FE0115108"/>
        <s v="FE0115881"/>
        <s v="FE0116543"/>
        <s v="FE0117509"/>
        <s v="FE0118493"/>
        <s v="FE0119167"/>
        <s v="FE0120028"/>
        <s v="FE0120979"/>
        <s v="FE0121581"/>
        <s v="FE0122231"/>
        <n v="20140110736"/>
        <n v="20140110737"/>
        <n v="20140911239"/>
        <n v="20150111593"/>
        <n v="20150111594"/>
        <s v="2016 01 12681"/>
        <n v="20160112680"/>
        <s v="2017 03 13680"/>
        <s v="2017 03 13681"/>
        <s v="FA00000104"/>
        <s v="FA00000103"/>
        <n v="1407003782"/>
        <n v="1407003783"/>
        <n v="1507004567"/>
        <n v="1507004566"/>
        <n v="1607002743"/>
        <n v="1607002744"/>
        <n v="1707003037"/>
        <n v="1707003036"/>
        <n v="1807003798"/>
        <n v="1807003799"/>
        <n v="124098877"/>
        <n v="46219916"/>
        <n v="46219917"/>
        <n v="46219918"/>
        <n v="46219919"/>
        <n v="46223881"/>
        <n v="46223882"/>
        <n v="46223883"/>
        <n v="46223884"/>
        <n v="46395035"/>
        <n v="46395041"/>
        <n v="46395044"/>
        <n v="46441841"/>
        <n v="46526315"/>
        <n v="46526316"/>
        <n v="46526317"/>
        <n v="46526318"/>
        <n v="46657738"/>
        <n v="46657740"/>
        <n v="46657742"/>
        <n v="46657881"/>
        <n v="46657885"/>
        <n v="46657886"/>
        <n v="46672585"/>
        <n v="46672902"/>
        <n v="46875360"/>
        <n v="46959013"/>
        <n v="46875361"/>
        <n v="46959014"/>
        <n v="46875362"/>
        <n v="46959015"/>
        <n v="46875214"/>
        <n v="46959017"/>
        <n v="46875215"/>
        <n v="46959018"/>
        <n v="46875216"/>
        <n v="46959019"/>
        <n v="46914093"/>
        <n v="46959016"/>
        <n v="46909498"/>
        <n v="46959020"/>
        <n v="124496382"/>
        <n v="124507224"/>
        <n v="47086389"/>
        <n v="47086391"/>
        <n v="47086237"/>
        <n v="47086236"/>
        <n v="47102574"/>
        <n v="47102437"/>
        <n v="36298277"/>
        <n v="36475815"/>
        <n v="36529293"/>
        <n v="36553612"/>
        <n v="36701824"/>
        <n v="36848990"/>
        <n v="37070269"/>
        <n v="37183934"/>
        <n v="37379888"/>
        <n v="37468609"/>
        <n v="37655909"/>
        <n v="37727202"/>
        <n v="37910426"/>
        <n v="37960627"/>
        <n v="38220717"/>
        <n v="38428387"/>
        <n v="38470025"/>
        <n v="38678789"/>
        <n v="38727723"/>
        <n v="38937467"/>
        <n v="39065031"/>
        <n v="39247670"/>
        <n v="39459875"/>
        <n v="39546506"/>
        <n v="42814751"/>
        <n v="39721386"/>
        <n v="39799946"/>
        <n v="39779121"/>
        <n v="39917828"/>
        <n v="40176408"/>
        <n v="40351976"/>
        <n v="40400446"/>
        <n v="40593360"/>
        <n v="40740949"/>
        <n v="40876264"/>
        <n v="40915951"/>
        <n v="41124918"/>
        <n v="41201596"/>
        <n v="41543416"/>
        <n v="41678145"/>
        <n v="41725067"/>
        <n v="41928738"/>
        <n v="42168636"/>
        <n v="42268319"/>
        <n v="42441414"/>
        <n v="42484646"/>
        <n v="42694978"/>
        <n v="42956517"/>
        <n v="43040297"/>
        <n v="43059473"/>
        <n v="43108357"/>
        <n v="43362649"/>
        <n v="43569100"/>
        <n v="43625006"/>
        <n v="43822846"/>
        <n v="43861582"/>
        <n v="44080902"/>
        <n v="44130110"/>
        <n v="44337470"/>
        <n v="44373977"/>
        <n v="44595301"/>
        <n v="44637005"/>
        <n v="44725606"/>
        <n v="44886405"/>
        <n v="45087863"/>
        <n v="45221643"/>
        <n v="45349668"/>
        <n v="45424081"/>
        <n v="45642966"/>
        <n v="45846643"/>
        <n v="45921852"/>
        <n v="46097464"/>
        <n v="46274388"/>
        <n v="46183440"/>
        <n v="46189496"/>
        <n v="46460592"/>
        <n v="46491888"/>
        <n v="46531487"/>
        <n v="465551729"/>
        <n v="46852038"/>
        <n v="46941442"/>
        <n v="46979264"/>
        <n v="47178962"/>
        <n v="47061904"/>
        <n v="47233477"/>
        <n v="47282117"/>
        <n v="47372418"/>
        <n v="47483869"/>
        <n v="47613122"/>
        <n v="47612424"/>
        <n v="47738903"/>
        <n v="47787955"/>
        <n v="47978110"/>
        <n v="47865008"/>
        <n v="48217536"/>
        <n v="48066063"/>
        <n v="48027111"/>
        <n v="48234078"/>
        <n v="48429943"/>
        <n v="48435209"/>
        <n v="48834393"/>
        <n v="48732841"/>
        <n v="48733843"/>
        <n v="49038018"/>
        <n v="49045678"/>
        <n v="49086243"/>
        <n v="49311597"/>
        <n v="49262747"/>
        <n v="49464656"/>
        <n v="49444988"/>
        <n v="49430702"/>
        <n v="49697404"/>
        <n v="49598425"/>
        <n v="49881830"/>
        <n v="49948040"/>
        <n v="50205732"/>
        <n v="50181653"/>
        <n v="50348914"/>
        <n v="50453794"/>
        <n v="50665210"/>
        <n v="50695112"/>
        <n v="50893557"/>
        <n v="50943959"/>
        <n v="51116328"/>
        <n v="51172602"/>
        <s v="2013-22578"/>
        <s v="2013-26855"/>
        <s v="2014-27251"/>
        <s v="2014-31477"/>
        <s v="FAC-1712-Y00120"/>
        <s v="FAC-1712-L00029"/>
        <s v="FAC-1712-M00093"/>
        <s v="FAC-1712-L00475"/>
        <s v="FAC-1712-M00859"/>
        <s v="FAC-1712-X00348"/>
        <s v="FAC-1801-L00463"/>
        <s v="FAC-1801-Y00117"/>
        <s v="FA140728-21509"/>
        <n v="35033489"/>
        <n v="35105856"/>
        <n v="35551827"/>
        <n v="34533235"/>
        <n v="34947343"/>
        <n v="35519887"/>
        <n v="110284419"/>
        <s v="2013.26855"/>
        <s v="2014.31477"/>
        <s v="2015.20119"/>
        <s v="2016.7430"/>
        <m/>
        <n v="2018.4552000000001"/>
        <s v="2014/02/0191"/>
        <s v="2014/03/0171"/>
        <s v="2014/04/0669"/>
        <s v="2014/06/0337"/>
        <s v="2014/07/0337"/>
        <s v="2014/09/0359"/>
        <s v="2014/10/0389"/>
        <s v="2014/11/0396"/>
        <s v="2014/12/04/10"/>
        <s v="2015/01/0411"/>
        <s v="2015/02/0358"/>
        <s v="2015/03/0392"/>
        <s v="2015/04/0369"/>
        <s v="2015/06/0420"/>
        <s v="2015/08/0312"/>
        <s v="2015/08/0692"/>
        <s v="2016/04/0379"/>
        <s v="2016/05/0382"/>
        <s v="2016/09/0398"/>
        <s v="2016/11/0367"/>
        <s v="2017/06/0392"/>
        <s v="2017/07/0372"/>
        <s v="2017/05/0373"/>
        <s v="2017/08/0334"/>
        <s v="2017/09/0376"/>
        <s v="2017/11/0401"/>
        <s v="2017/12/0372"/>
        <s v="2018/01/0366"/>
        <s v="2018/05/0356"/>
        <s v="2018/06/0376"/>
        <s v="2018/07/0333"/>
        <s v="IDF14100386"/>
        <s v="IDF14101877"/>
        <s v="IDF14111384"/>
        <s v="IDF14121704"/>
        <s v="IDF15011746"/>
        <s v="IDF15021754"/>
        <s v="IDF15041810"/>
        <s v="IDF15050464"/>
        <s v="IDF15051473"/>
        <s v="IDF15061470"/>
        <s v="IDF15070083"/>
        <s v="IDF15071699"/>
        <s v="IDF15081108"/>
        <s v="IDF15081648"/>
        <s v="IDF15091637"/>
        <s v="IDF15091399"/>
        <s v="IDF15101466"/>
        <s v="IDF15101467"/>
        <s v="IDF15111775"/>
        <s v="IDF15111774"/>
        <s v="IDF15121649"/>
        <s v="IDF15121650"/>
        <s v="IDF16011687"/>
        <s v="IDF16011688"/>
        <s v="IDF16021662"/>
        <s v="IDF16021661"/>
        <s v="IDF16031838"/>
        <s v="IDF16031475"/>
        <s v="IDF16031839"/>
        <s v="IDF16041695"/>
        <s v="IDF16041694"/>
        <s v="IDF16051964"/>
        <s v="IDF16051963"/>
        <s v="IDF16061791"/>
        <s v="IDF16061792"/>
        <s v="IDF16071722"/>
        <s v="IDF16071720"/>
        <s v="IDF16081724"/>
        <s v="IDF16081725"/>
        <s v="IDF16091803"/>
        <s v="IDF16091801"/>
        <s v="IDF16101775"/>
        <s v="IDF16101776"/>
        <s v="IDF16101777"/>
        <s v="IDF16111461"/>
        <s v="IDF16111462"/>
        <s v="IDF16121799"/>
        <s v="IDF16121800"/>
        <s v="IDF17011707"/>
        <s v="IDF17011144"/>
        <s v="IDF17011145"/>
        <s v="IDF17021655"/>
        <s v="IDF17021654"/>
        <s v="IDF17030932"/>
        <s v="IDF17032029"/>
        <s v="IDF17032030"/>
        <s v="IDF17041679"/>
        <s v="IDF17041680"/>
        <s v="IDF17040633"/>
        <s v="IDF17051588"/>
        <s v="IDF17051589"/>
        <s v="IDF17061779"/>
        <s v="IDF17061778"/>
        <s v="IDF17071621"/>
        <s v="IDF17071620"/>
        <s v="IDF17070310"/>
        <s v="IDF17080199"/>
        <s v="IDF17081664"/>
        <s v="IDF17081665"/>
        <s v="IDF17091946"/>
        <s v="IDF17091945"/>
        <s v="IDF17100080"/>
        <s v="IDF17101976"/>
        <s v="IDF17101973"/>
        <s v="IDF17111847"/>
        <s v="IDF17111848"/>
        <s v="IDF17110814"/>
        <s v="IDF17121917"/>
        <s v="IDF17121918"/>
        <s v="IDF18011805"/>
        <s v="IDF18011806"/>
        <s v="IDF18021773"/>
        <s v="IDF18021772"/>
        <s v="IDF18031642"/>
        <s v="IDF18031641"/>
        <s v="IDF18040140"/>
        <s v="IDF18041984"/>
        <s v="IDF18041983"/>
        <s v="IDF18051305"/>
        <s v="IDF18051306"/>
        <s v="IDF18061774"/>
        <s v="IDF18061759"/>
        <s v="IDF18061760"/>
        <s v="IDF18072026"/>
        <s v="IDF18072027"/>
        <s v="C41-0104753"/>
        <s v="C41-0104743"/>
        <s v="C41-0104733"/>
        <s v="C41-0104772"/>
        <s v="C41-0104817"/>
        <s v="C41-0104861"/>
        <s v="C41-0104902"/>
        <s v="C41-0104943"/>
        <s v="C41-0104986"/>
        <s v="C41-0105067"/>
        <s v="C41-0105080"/>
        <s v="C41-0105088"/>
        <s v="C41-0105101"/>
        <s v="C41-0105117"/>
        <s v="C41-0105132"/>
        <s v="C41-0105146"/>
        <s v="C41-0105162"/>
        <n v="28114333"/>
        <n v="29249284"/>
        <n v="29467997"/>
        <n v="140655"/>
        <n v="140659"/>
        <n v="141582"/>
        <n v="150802"/>
        <n v="151938"/>
        <n v="160723"/>
        <n v="161614"/>
        <n v="170572"/>
        <n v="170778"/>
        <n v="171272"/>
        <n v="181405"/>
        <n v="181148"/>
        <s v="F1412-0652"/>
        <s v="FE14015050009"/>
        <s v="FE14015050010"/>
        <s v="FE14015050011"/>
        <s v="FE14015050140"/>
        <s v="FE14025050008"/>
        <s v="FE14025050009"/>
        <s v="FE14025050010"/>
        <s v="FE14035050102"/>
        <s v="FE14035050103"/>
        <s v="FE14035050104"/>
        <s v="FE14045050008"/>
        <s v="FE14045050009"/>
        <s v="FE14045050010"/>
        <s v="FE14055050112"/>
        <s v="FE14055050008"/>
        <s v="FE14055050009"/>
        <s v="FE14055050010"/>
        <s v="FE14065050009"/>
        <s v="FE14065050008"/>
        <s v="FE14065050011"/>
        <s v="FE14065050010"/>
        <s v="FE14075050008"/>
        <s v="FE14075050009"/>
        <s v="FE14075050010"/>
        <s v="FE14075050011"/>
        <s v="FE14085050008"/>
        <s v="FE14085050115"/>
        <s v="FE14085050009"/>
        <s v="FE14085050010"/>
        <s v="FE14085050011"/>
        <s v="FE14095050028"/>
        <s v="FE14095050027"/>
        <s v="FE14095050029"/>
        <s v="FE14095050030"/>
        <s v="FE14095050031"/>
        <s v="FE14105050009"/>
        <s v="FE14105050008"/>
        <s v="FE14105050010"/>
        <s v="FE14105050011"/>
        <s v="FE14105050012"/>
        <s v="FE14105050138"/>
        <s v="FE14105050135"/>
        <s v="FE14105050136"/>
        <s v="FE14115050009"/>
        <s v="FE14115050011"/>
        <s v="FE14115050010"/>
        <s v="FE14115050012"/>
        <s v="FE14115050008"/>
        <s v="FE14125050009"/>
        <s v="FE14125050010"/>
        <s v="FE14125050008"/>
        <s v="FE14125050012"/>
        <s v="FE14125050011"/>
        <s v="FE15015050012"/>
        <s v="FE15015050125"/>
        <s v="FE15015050124"/>
        <s v="FE15015050011"/>
        <s v="FE15015050013"/>
        <s v="FE15015050014"/>
        <s v="FE15015050015"/>
        <s v="FE15025050008"/>
        <s v="FE15025050106"/>
        <s v="FE15025050109"/>
        <s v="FE15025050107"/>
        <s v="FE15025050108"/>
        <s v="FE15035050011"/>
        <s v="FE15035050155"/>
        <s v="FE15035050154"/>
        <s v="FE15045050011"/>
        <s v="FE15045050010"/>
        <s v="FE15045050009"/>
        <s v="FE15055050011"/>
        <s v="FE15055050009"/>
        <s v="FE15055050010"/>
        <s v="FE15055050008"/>
        <s v="FE15065050129"/>
        <s v="FE15065050008"/>
        <s v="FE15065050009"/>
        <s v="FE15065050010"/>
        <s v="FE15065050011"/>
        <s v="FE15075050009"/>
        <s v="FE15075050010"/>
        <s v="FE15075050011"/>
        <s v="FE15075050008"/>
        <s v="FE15085050008"/>
        <s v="FE15085050009"/>
        <s v="FE15085050010"/>
        <s v="FE15085050011"/>
        <s v="FE15095050007"/>
        <s v="FE15095050008"/>
        <s v="FE15095050009"/>
        <s v="FE15105050007"/>
        <s v="FE15105050008"/>
        <s v="FE15105050009"/>
        <s v="FE15115050007"/>
        <s v="FE15115050008"/>
        <s v="FE15115050009"/>
        <s v="FE15125050008"/>
        <s v="FE15125050007"/>
        <s v="FE15125050009"/>
        <s v="FE16025050010"/>
        <s v="FE16025050011"/>
        <s v="FE16015050007"/>
        <s v="FE16015050008"/>
        <s v="FE16035050008"/>
        <s v="FE16035050007"/>
        <s v="FE16045050004"/>
        <s v="FE16045050005"/>
        <s v="FE16055050004"/>
        <s v="FE16065050004"/>
        <s v="FE16065050005"/>
        <s v="FE16075050004"/>
        <s v="FE16075050005"/>
        <s v="FE16085050004"/>
        <s v="FE16085050005"/>
        <s v="FE16095050004"/>
        <s v="FE16095050005"/>
        <s v="FE16105050004"/>
        <s v="FE16105050005"/>
        <s v="FE16115050004"/>
        <s v="FE16115050005"/>
        <s v="FE16125050004"/>
        <s v="FE16125050005"/>
        <s v="FE17015050005"/>
        <s v="FE17015050004"/>
        <s v="FE17025050004"/>
        <s v="FE17025050005"/>
        <s v="FE17035050006"/>
        <s v="FE17035050007"/>
        <s v="FE17045050005"/>
        <s v="FE17045050004"/>
        <s v="FE17055050005"/>
        <s v="FE17055050004"/>
        <s v="FE17065050005"/>
        <s v="FE17065050004"/>
        <s v="FE17075050005"/>
        <s v="FE17075050004"/>
        <s v="FE17085050005"/>
        <s v="FE17085050004"/>
        <s v="FE17095050004"/>
        <s v="FE17095050005"/>
        <s v="FE17105050003"/>
        <s v="FE17105050004"/>
        <s v="FE17115050003"/>
        <s v="FE17115050004"/>
        <s v="FE17125050003"/>
        <s v="FE17125050004"/>
        <s v="FE18015050004"/>
        <s v="FE18015050088"/>
        <s v="FE18015050089"/>
        <s v="FE18015050087"/>
        <s v="FE18025050004"/>
        <s v="FE18025050003"/>
        <s v="FE18025050093"/>
        <s v="FE18025050092"/>
        <s v="FE18035050082"/>
        <s v="FE18035050083"/>
        <s v="FE18045050004"/>
        <s v="FE18045050003"/>
        <s v="FE18055050004"/>
        <s v="FE18055050005"/>
        <s v="FE18065050003"/>
        <s v="FE18065050004"/>
        <s v="FE18075050012"/>
        <s v="FE18075050013"/>
        <s v="FE18085050004"/>
        <s v="FE18085050005"/>
        <s v="FE18085050006"/>
        <n v="14000059"/>
        <n v="14000076"/>
        <n v="14000096"/>
        <n v="15000002"/>
        <n v="15000013"/>
        <n v="15000018"/>
        <n v="15000036"/>
        <n v="15000044"/>
        <n v="15000051"/>
        <n v="15000060"/>
        <n v="15000070"/>
        <n v="16000001"/>
        <n v="16000008"/>
        <n v="16000012"/>
        <n v="16000016"/>
        <n v="16000043"/>
        <n v="16000052"/>
        <n v="16000066"/>
        <n v="17000001"/>
        <n v="17000016"/>
        <n v="17000023"/>
        <n v="17000011"/>
        <n v="17000044"/>
        <n v="17000092"/>
        <n v="18000002"/>
        <n v="18000020"/>
        <n v="18000028"/>
        <n v="18000037"/>
        <n v="18000056"/>
        <n v="18000080"/>
        <s v="024126722"/>
        <s v="024223221"/>
        <s v="024225180"/>
        <s v="024227154"/>
        <s v="025226746"/>
        <s v="025226745"/>
        <s v="025234653"/>
        <s v="026230187"/>
        <s v="026230943"/>
        <s v="027204374"/>
        <s v="027206956"/>
        <s v="028197400"/>
        <s v="028190558"/>
        <s v="EN2E0FAC1401000140"/>
        <s v="EN2E0FAC1403000054"/>
        <s v="EN2E0FAC1406000174"/>
        <s v="EN2E0FAC1406000175"/>
        <s v="EN2E0FAC1408000093"/>
        <s v="EN2E0FAC1408000094"/>
        <s v="EN2E0FAC1408000095"/>
        <s v="EN2E0FAC1408000096"/>
        <s v="1409000170/EN2E0"/>
        <s v="1409000171/EN2E0"/>
        <s v="1411000110/EN2E0"/>
        <s v="1411000111/EN2E0"/>
        <s v="1411000112/EN2E0"/>
        <s v="1412000112/EN2E0"/>
        <s v="1412000113/EN2E0"/>
        <s v="1503000001/EN2E0"/>
        <s v="1503000351/EN2E0"/>
        <s v="1503000352/EN2E0"/>
        <s v="1504000107/EN2E0"/>
        <s v="1504000211/EN2E0"/>
        <s v="1504000212/EN2E0"/>
        <s v="1506000371/EN2E0"/>
        <s v="1506000372/EN2E0"/>
        <s v="1508000104/EN2E0"/>
        <s v="1508000105/EN2E0"/>
        <s v="1508000181/EN2E0"/>
        <s v="1508000182/EN2E0"/>
        <s v="1510000372/EN2E0"/>
        <s v="1510000371/EN2E0"/>
        <s v="1511000247/EN2E0"/>
        <s v="1512000174/EN2E0"/>
        <s v="1512000175/EN2E0"/>
        <s v="1512000173/EN2E0"/>
        <s v="1512000187/EN2E0"/>
        <s v="1512000188/EN2E0"/>
        <s v="1512000024/EN1D2"/>
        <s v="1512000339/EN2E0"/>
        <s v="1512000338/EN2E0"/>
        <s v="1512000541/EN2E0"/>
        <s v="1602000367/EN2E0"/>
        <s v="1603000191/EN2E0"/>
        <s v="1603000192/EN2E0"/>
        <s v="1604000263/EN2E0"/>
        <s v="1604000264/EN2E0"/>
        <s v="1606000154/EN2E0"/>
        <s v="1606000153/EN2E0"/>
        <s v="1606000212/EN20"/>
        <s v="1606000211/EN20"/>
        <s v="1607000269/EN2E0"/>
        <s v="1607000270/EN2E0"/>
        <s v="1607000271/EN2E0"/>
        <s v="1609000100/EN2E0"/>
        <s v="1609000101/EN2E0"/>
        <s v="1610000329/EN2E0"/>
        <s v="1610000330/EN2E0"/>
        <s v="1610000331/EN2E0"/>
        <s v="1404000058/EN2E0"/>
        <s v="1404000057/EN2E0"/>
        <s v="1612000133/EN2E0"/>
        <s v="1612000134/EN2E0"/>
        <s v="1612000091/EN2E0"/>
        <s v="1612000518/EN2E0"/>
        <s v="1612000517/EN2E0"/>
        <s v="1701000228/EN2E0"/>
        <s v="1703000186/EN2E0"/>
        <s v="1704000167/EN2E0"/>
        <s v="1706000105/EN2E0"/>
        <s v="1706000218/EN2E0"/>
        <s v="1706000217/EN2E0"/>
        <s v="1706000279/EN2E0"/>
        <s v="1707000304/EN2E0"/>
        <s v="1707000303/EN2E0"/>
        <s v="1706000268/EN2E0"/>
        <s v="1709000039/EN2E0"/>
        <s v="1709000038/EN2E0"/>
        <s v="1707000112/EN2E0"/>
        <s v="1709000004/EN2E0"/>
        <s v="1709000066/EN2E0"/>
        <s v="1711000070/EN2E0"/>
        <s v="1711000071/EN2E0"/>
        <s v="1711000196/EN2E0"/>
        <s v="1711000197/EN2E0"/>
        <s v="1712000027/EN2E0"/>
        <s v="1712000028/EN2E0"/>
        <s v="1801000238/EN2E0"/>
        <s v="1801000239/EN2E0"/>
        <s v="1803000056/984Q0"/>
        <s v="1803000057/984Q0"/>
        <s v="1805000054/984Q0"/>
        <s v="1805000053/984Q0"/>
        <s v="1805000218/984Q0"/>
        <s v="1805000203/984Q0"/>
        <s v="1806000231/984Q0"/>
        <s v="1806000232/984Q0"/>
        <s v="1808000070/984Q0"/>
        <s v="1807000336/984Q0"/>
        <n v="9021835705"/>
        <n v="9021835706"/>
        <n v="9021835707"/>
        <n v="9021835709"/>
        <n v="9021835710"/>
        <n v="9021835711"/>
        <n v="9021846206"/>
        <n v="9021846207"/>
        <n v="9021891555"/>
        <n v="9021891556"/>
        <n v="9021928065"/>
        <n v="9021938470"/>
        <n v="9021938471"/>
        <n v="9021973597"/>
        <n v="9021973598"/>
        <n v="9021973599"/>
        <n v="9021973600"/>
        <n v="9021973601"/>
        <n v="9021973602"/>
        <n v="9021973603"/>
        <n v="9021973604"/>
        <n v="9021973605"/>
        <n v="9021973609"/>
        <n v="9021973610"/>
        <n v="9021973611"/>
        <n v="9021973612"/>
        <n v="9021973613"/>
        <n v="9021973614"/>
        <n v="9021974613"/>
        <n v="9021974614"/>
        <n v="9021974615"/>
        <n v="9021974616"/>
        <n v="9021974617"/>
        <n v="9021974618"/>
        <n v="9021973606"/>
        <n v="9021973607"/>
        <n v="9021973608"/>
        <n v="9021981967"/>
        <n v="9021981968"/>
        <n v="9022005939"/>
        <n v="9022024652"/>
        <n v="9022024651"/>
        <n v="9022046467"/>
        <n v="9022046466"/>
        <n v="9022043525"/>
        <n v="9022043527"/>
        <n v="9022043526"/>
        <n v="9022043528"/>
        <n v="9022043529"/>
        <n v="9022043531"/>
        <n v="9022043530"/>
        <n v="9022043533"/>
        <n v="9022043532"/>
        <n v="9022068451"/>
        <n v="9022068452"/>
        <n v="9022101981"/>
        <n v="9022101982"/>
        <n v="9022101983"/>
        <n v="9022106337"/>
        <n v="9022106338"/>
        <n v="9022106339"/>
        <n v="9022103493"/>
        <n v="9022103494"/>
        <n v="9022103496"/>
        <n v="9022103497"/>
        <n v="9022107970"/>
        <n v="9022120163"/>
        <n v="9022120164"/>
        <n v="9022151284"/>
        <n v="9022151285"/>
        <n v="9022183415"/>
        <n v="9022187640"/>
        <n v="9022187641"/>
        <n v="9022223259"/>
        <n v="9022223260"/>
        <n v="9022223262"/>
        <n v="9022223264"/>
        <n v="9022223265"/>
        <n v="9022223268"/>
        <n v="9022223270"/>
        <n v="9022224336"/>
        <n v="9022236123"/>
        <n v="9022236124"/>
        <n v="9022280292"/>
        <n v="9022280293"/>
        <n v="9022306236"/>
        <n v="9022311954"/>
        <n v="9022311955"/>
        <n v="9022311956"/>
        <n v="9022311957"/>
        <n v="3022311958"/>
        <n v="9022311959"/>
        <n v="9022312798"/>
        <n v="9022312792"/>
        <n v="9022312793"/>
        <n v="9022312794"/>
        <n v="9022312795"/>
        <n v="9022312796"/>
        <n v="9022312797"/>
        <n v="9022317787"/>
        <n v="9022328314"/>
        <n v="9022352436"/>
        <n v="9022369918"/>
        <n v="9022369917"/>
        <n v="9022373681"/>
        <n v="9022389221"/>
        <n v="9022389222"/>
        <n v="9022389223"/>
        <n v="9022389216"/>
        <n v="9022389217"/>
        <n v="9022389218"/>
        <n v="9022389219"/>
        <n v="9022389220"/>
        <n v="9022394682"/>
        <n v="9022394683"/>
        <n v="9022394684"/>
        <n v="9022422126"/>
        <n v="9022422127"/>
        <n v="9022427745"/>
        <n v="9022427744"/>
        <n v="9022427749"/>
        <n v="9022427753"/>
        <n v="9022427768"/>
        <n v="9022427764"/>
        <n v="9022427759"/>
        <n v="9022427763"/>
        <n v="9022427754"/>
        <n v="9022427765"/>
        <n v="9022413686"/>
        <n v="9022413685"/>
        <n v="9022455014"/>
        <n v="9022458074"/>
        <n v="9022455920"/>
        <n v="9022455921"/>
        <n v="9022486202"/>
        <n v="9022486759"/>
        <n v="9022486760"/>
        <n v="9022486761"/>
        <n v="9022486762"/>
        <n v="9022486763"/>
        <n v="9022486764"/>
        <n v="9022486766"/>
        <n v="9022486768"/>
        <n v="9022486769"/>
        <n v="9022486770"/>
        <n v="9022486771"/>
        <n v="9022486772"/>
        <n v="9022486765"/>
        <n v="9022504244"/>
        <n v="9022504245"/>
        <n v="9022496498"/>
        <n v="9022496499"/>
        <n v="9022540388"/>
        <n v="9022540389"/>
        <n v="9022538396"/>
        <n v="9022538397"/>
        <n v="9022580907"/>
        <n v="9022580906"/>
        <n v="9022613142"/>
        <n v="9022618733"/>
        <n v="9022618732"/>
        <n v="9022618731"/>
        <n v="9022618734"/>
        <n v="9022622807"/>
        <n v="9022622809"/>
        <n v="9022622810"/>
        <n v="9022622811"/>
        <n v="9022622812"/>
        <n v="9022622813"/>
        <n v="9022622814"/>
        <n v="9022622815"/>
        <n v="9022622816"/>
        <n v="9022622779"/>
        <n v="9022622780"/>
        <n v="9022622781"/>
        <n v="9022622782"/>
        <n v="9022622783"/>
        <n v="9022622784"/>
        <n v="9022622785"/>
        <n v="9022622786"/>
        <n v="9022622787"/>
        <n v="9022622788"/>
        <n v="9022622789"/>
        <n v="9022622790"/>
        <n v="9022622791"/>
        <n v="9022622792"/>
        <n v="9022622793"/>
        <n v="9022622794"/>
        <n v="9022622795"/>
        <n v="9022622796"/>
        <n v="9022622797"/>
        <n v="9022622798"/>
        <n v="9022622799"/>
        <n v="9022622800"/>
        <n v="9022622801"/>
        <n v="9022622802"/>
        <n v="9022622803"/>
        <n v="9022622804"/>
        <n v="9022622805"/>
        <n v="9022622806"/>
        <n v="9022629756"/>
        <n v="9022622808"/>
        <n v="9022627326"/>
        <n v="9022627325"/>
        <n v="9022647839"/>
        <n v="9022647841"/>
        <n v="9022647840"/>
        <n v="9022649098"/>
        <n v="9022649099"/>
        <n v="9022650141"/>
        <n v="9022650142"/>
        <n v="9022650852"/>
        <n v="9022665840"/>
        <n v="9022656034"/>
        <n v="9022656035"/>
        <n v="9022695946"/>
        <n v="9022689787"/>
        <n v="9022689788"/>
        <n v="9022717862"/>
        <n v="9022717861"/>
        <n v="9022717860"/>
        <n v="9022717859"/>
        <n v="9022717858"/>
        <n v="9022717857"/>
        <n v="9022717856"/>
        <n v="9022717855"/>
        <n v="9022717854"/>
        <n v="9022717853"/>
        <n v="9022738823"/>
        <n v="9022732481"/>
        <n v="9022732482"/>
        <n v="9022753754"/>
        <n v="9022753756"/>
        <n v="9022753755"/>
        <n v="9022753753"/>
        <n v="9022759641"/>
        <n v="9022759644"/>
        <n v="9022759643"/>
        <n v="9022759642"/>
        <n v="9022761670"/>
        <n v="9022761671"/>
        <n v="9022786936"/>
        <n v="9022773340"/>
        <n v="9022773339"/>
        <n v="9022804182"/>
        <n v="9022804183"/>
        <n v="9022804184"/>
        <n v="9022804185"/>
        <n v="9022804186"/>
        <n v="9022804187"/>
        <n v="9022804188"/>
        <n v="9022804189"/>
        <n v="9022804190"/>
        <n v="9022805845"/>
        <n v="9022805844"/>
        <n v="9022810816"/>
        <n v="9022816082"/>
        <n v="9022816081"/>
        <n v="9022804181"/>
        <n v="9022805846"/>
        <n v="9022854640"/>
        <n v="9022854639"/>
        <n v="9022873419"/>
        <n v="9022873420"/>
        <n v="9022894055"/>
        <n v="9022897866"/>
        <n v="9022897867"/>
        <n v="9022915455"/>
        <n v="9022915454"/>
        <n v="9022915453"/>
        <n v="9022915452"/>
        <n v="9022915451"/>
        <n v="9022928212"/>
        <n v="9022928211"/>
        <n v="9022928210"/>
        <n v="9022928209"/>
        <n v="9022928208"/>
        <n v="9022928207"/>
        <n v="9022938667"/>
        <n v="9022938666"/>
        <n v="9022965294"/>
        <n v="9022971097"/>
        <n v="9022979354"/>
        <n v="9022979355"/>
        <n v="9023001340"/>
        <n v="9023005786"/>
        <n v="9023001341"/>
        <n v="9023017814"/>
        <n v="9023017813"/>
        <n v="9023043440"/>
        <n v="9023043441"/>
        <n v="9023044547"/>
        <n v="9023044546"/>
        <n v="9023060942"/>
        <n v="9023093242"/>
        <n v="9023092526"/>
        <n v="9023092527"/>
        <n v="9023092528"/>
        <n v="9023092529"/>
        <n v="9023092530"/>
        <n v="9023092531"/>
        <n v="9023092532"/>
        <n v="9023093244"/>
        <n v="9023093245"/>
        <n v="9023093246"/>
        <n v="9023093247"/>
        <n v="9022894053"/>
        <n v="9023094291"/>
        <n v="9023094292"/>
        <n v="9023103083"/>
        <n v="9023103084"/>
        <n v="9023133173"/>
        <n v="9023133174"/>
        <n v="9023147584"/>
        <n v="9023147585"/>
        <n v="9023147586"/>
        <n v="9023147587"/>
        <n v="9023147589"/>
        <n v="9023147590"/>
        <n v="9023147591"/>
        <n v="9023147592"/>
        <n v="9023147588"/>
        <n v="9023147593"/>
        <n v="9023159487"/>
        <n v="9023168355"/>
        <n v="9023168354"/>
        <n v="9023159482"/>
        <n v="9023159483"/>
        <n v="9023159484"/>
        <n v="9023159485"/>
        <n v="9023159486"/>
        <n v="9023159488"/>
        <n v="9023159489"/>
        <n v="9023159490"/>
        <n v="9023159491"/>
        <n v="9023159492"/>
        <n v="9023159493"/>
        <n v="9023159494"/>
        <n v="9023159495"/>
        <n v="9023159496"/>
        <n v="9023160962"/>
        <n v="9023203457"/>
        <n v="9023203458"/>
        <n v="9023203459"/>
        <n v="9023203460"/>
        <n v="9023203461"/>
        <n v="9023203462"/>
        <n v="9023205248"/>
        <n v="9023205249"/>
        <n v="9023211268"/>
        <n v="9023211269"/>
        <n v="9023237261"/>
        <n v="9023237262"/>
        <n v="9023237263"/>
        <n v="9023237264"/>
        <n v="9023237936"/>
        <n v="9023238615"/>
        <n v="9023238616"/>
        <n v="9023238617"/>
        <n v="9023239779"/>
        <n v="9023250333"/>
        <n v="9023304291"/>
        <n v="9023304293"/>
        <n v="9023304292"/>
        <n v="9023304290"/>
        <n v="9023277033"/>
        <n v="9023277032"/>
        <n v="9023277034"/>
        <n v="9023277037"/>
        <n v="9023277036"/>
        <n v="9023277035"/>
        <n v="9023277039"/>
        <n v="9023277038"/>
        <n v="9023278251"/>
        <n v="9023317567"/>
        <n v="9023317566"/>
        <n v="9023333641"/>
        <n v="9023345425"/>
        <n v="9023345424"/>
        <n v="9023345426"/>
        <n v="9023325251"/>
        <n v="9023345427"/>
        <n v="9023353473"/>
        <n v="9023353474"/>
        <n v="9023353475"/>
        <n v="9023360816"/>
        <n v="9023367810"/>
        <n v="9023367811"/>
        <n v="9023365131"/>
        <n v="9023365133"/>
        <n v="9023365132"/>
        <n v="9023365134"/>
        <n v="9023370493"/>
        <n v="9023374703"/>
        <n v="9023396976"/>
        <n v="9023397663"/>
        <n v="9022807379"/>
        <n v="9022807380"/>
        <n v="9023438925"/>
        <n v="9023438926"/>
        <n v="9023439552"/>
        <n v="9023439551"/>
        <n v="9023439550"/>
        <n v="9023438920"/>
        <n v="9023438921"/>
        <n v="9023438922"/>
        <n v="9023438924"/>
        <n v="9023473917"/>
        <n v="9023473918"/>
        <n v="9023475240"/>
        <n v="9023473914"/>
        <n v="9023446095"/>
        <n v="9023446093"/>
        <n v="9023472857"/>
        <n v="9023473916"/>
        <n v="9023473915"/>
        <n v="9023474720"/>
        <n v="9023474719"/>
        <n v="9023446094"/>
        <n v="9023480826"/>
        <n v="9023479179"/>
        <n v="9023479907"/>
        <n v="9023543461"/>
        <n v="9023531806"/>
        <n v="9023543460"/>
        <n v="9023444086"/>
        <n v="9023537194"/>
        <n v="9023531803"/>
        <n v="9023531804"/>
        <n v="9023531805"/>
        <n v="9023537195"/>
        <n v="9023579111"/>
        <n v="9023563833"/>
        <n v="9023563834"/>
        <n v="9023563835"/>
        <n v="9023563836"/>
        <n v="9023566317"/>
        <n v="9023566318"/>
        <n v="9023564920"/>
        <n v="9023572170"/>
        <n v="9023572171"/>
        <n v="9023561300"/>
        <n v="9023621371"/>
        <n v="9023621372"/>
        <n v="9023621373"/>
        <n v="9023621374"/>
        <n v="9023621375"/>
        <n v="9023621376"/>
        <n v="9023608361"/>
        <n v="9023600869"/>
        <n v="9023600870"/>
        <n v="9023600871"/>
        <n v="9023601531"/>
        <n v="9023601530"/>
        <n v="9023601529"/>
        <n v="9023601528"/>
        <n v="9023601527"/>
        <n v="9023601526"/>
        <n v="9023600875"/>
        <n v="9023600873"/>
        <n v="9023600872"/>
        <n v="9023624329"/>
        <n v="9023623841"/>
        <n v="9023623842"/>
        <n v="9023374704"/>
        <n v="9023660493"/>
        <n v="9023641383"/>
        <n v="9023641385"/>
        <n v="9023641384"/>
        <n v="9023669695"/>
        <n v="9023670662"/>
        <n v="9023670661"/>
        <n v="9023670660"/>
        <n v="9023670659"/>
        <n v="9023670658"/>
        <n v="9023665201"/>
        <n v="9023664386"/>
        <n v="9023664385"/>
        <n v="9023664384"/>
        <n v="9023664383"/>
        <n v="9023664382"/>
        <n v="9023664381"/>
        <n v="9023664379"/>
        <n v="9023706689"/>
        <n v="9023706690"/>
        <n v="9023706691"/>
        <n v="9023707267"/>
        <n v="9023685053"/>
        <n v="9023685052"/>
        <n v="9023724241"/>
        <n v="9023724242"/>
        <n v="9023753405"/>
        <n v="9023753406"/>
        <n v="9023752232"/>
        <n v="9023749009"/>
        <n v="9023748169"/>
        <n v="9023748166"/>
        <n v="9023748165"/>
        <n v="9023748167"/>
        <n v="9023748164"/>
        <n v="9023748168"/>
        <n v="9023781830"/>
        <n v="9023779545"/>
        <n v="9023777468"/>
        <n v="9023785598"/>
        <n v="9023785597"/>
        <n v="9023785596"/>
        <n v="9023773400"/>
        <n v="9023789264"/>
        <n v="9023788708"/>
        <n v="9023786091"/>
        <n v="9023788019"/>
        <n v="9023773401"/>
        <n v="9023816638"/>
        <n v="9023816637"/>
        <n v="9023816657"/>
        <n v="9023804658"/>
        <n v="9023804656"/>
        <n v="9023827388"/>
        <n v="9023844888"/>
        <n v="9023844887"/>
        <n v="9023844886"/>
        <n v="9023871893"/>
        <n v="9023871894"/>
        <n v="9023875672"/>
        <n v="9023898872"/>
        <n v="9023905929"/>
        <n v="9023885824"/>
        <n v="9023898873"/>
        <n v="9023904256"/>
        <n v="9023905928"/>
        <n v="9023904255"/>
        <n v="9023904254"/>
        <n v="9023898874"/>
        <n v="9023876956"/>
        <n v="9023885825"/>
        <n v="9023885826"/>
        <n v="9023923692"/>
        <n v="9023923693"/>
        <n v="9023923694"/>
        <n v="9023921612"/>
        <n v="9023921609"/>
        <n v="9023921611"/>
        <n v="9023921610"/>
        <n v="9023927662"/>
        <n v="9023948067"/>
        <n v="9023947205"/>
        <n v="9023946118"/>
        <n v="9023947207"/>
        <n v="9023947206"/>
        <n v="9023963768"/>
        <n v="9023963767"/>
        <n v="9023963766"/>
        <n v="9023793689"/>
        <n v="9023986423"/>
        <n v="9023986422"/>
        <n v="9023991285"/>
        <n v="9023986424"/>
        <n v="9023986421"/>
        <n v="9023991284"/>
        <n v="9024024103"/>
        <n v="9024024102"/>
        <n v="9024023140"/>
        <n v="9024023139"/>
        <n v="9023991283"/>
        <n v="9023990244"/>
        <n v="9023990245"/>
        <n v="9024004628"/>
        <n v="9024004627"/>
        <n v="9024004626"/>
        <n v="9024004629"/>
        <n v="9024048750"/>
        <n v="9024048749"/>
        <n v="9024048748"/>
        <n v="9024048747"/>
        <n v="9024063459"/>
        <n v="9024034544"/>
        <n v="9024034545"/>
        <n v="9024063460"/>
        <n v="9024069329"/>
        <n v="9024064935"/>
        <n v="9024064936"/>
        <n v="9024064937"/>
        <n v="9024064938"/>
        <n v="9024064939"/>
        <n v="9024064940"/>
        <n v="44110031"/>
        <n v="44110928"/>
        <n v="44111838"/>
        <n v="44112992"/>
        <n v="44113852"/>
        <n v="44114655"/>
        <n v="44115863"/>
        <n v="44116677"/>
        <n v="4535991"/>
        <n v="4537412"/>
        <n v="4537847"/>
        <n v="4608764"/>
        <n v="4539541"/>
        <n v="4540346"/>
        <n v="4540763"/>
        <n v="4541881"/>
        <s v="FC07129112"/>
        <s v="FC07130039"/>
        <s v="FC07130285"/>
        <s v="FC07138200"/>
        <s v="FC07160270"/>
        <s v="FC07176090"/>
        <s v="0504504297"/>
        <s v="0505021352"/>
        <s v="0505021842"/>
        <s v="0505130299"/>
        <s v="0505135001"/>
        <s v="0505135002"/>
        <s v="0505472186"/>
        <s v="0505472187"/>
        <s v="0505486796"/>
        <s v="0505570916"/>
        <s v="0505612019"/>
        <s v="0505966847"/>
        <s v="0505990748"/>
        <s v="0505966848"/>
        <s v="0506082552"/>
        <s v="0506136604"/>
        <s v="0506466384"/>
        <s v="0506448228"/>
        <s v="0506546964"/>
        <s v="0507019892"/>
        <s v="0507027978"/>
        <s v="0507154221"/>
        <s v="0507154222"/>
        <s v="0507537785"/>
        <s v="0507537784"/>
        <s v="0507537337"/>
        <s v="0507642856"/>
        <s v="0507684162"/>
        <n v="7005267"/>
        <s v="0508067172"/>
        <s v="0508067173"/>
        <s v="0508064680"/>
        <s v="0508159892"/>
        <s v="0508207573"/>
        <s v="0508370566"/>
        <s v="0508582160"/>
        <s v="0508582161"/>
        <s v="0508678450"/>
        <s v="0508678451"/>
        <s v="0509110978"/>
        <s v="0509110979"/>
        <s v="0508595822"/>
        <s v="0509231789"/>
        <s v="0509231790"/>
        <s v="Soldes des dernières factures - tous les avoirs"/>
        <n v="1210507"/>
        <n v="1297361"/>
        <n v="1383947"/>
        <n v="1485935"/>
        <n v="1487408"/>
        <n v="1488109"/>
        <n v="1489378"/>
        <n v="1500873"/>
        <n v="1537924"/>
        <n v="1552643"/>
        <n v="1637021"/>
        <n v="1722777"/>
        <n v="1722778"/>
        <n v="1808921"/>
        <n v="1808922"/>
        <n v="1830211"/>
        <n v="1830212"/>
        <n v="1832002"/>
        <n v="1913888"/>
        <n v="1869017"/>
        <n v="1869018"/>
        <n v="1869432"/>
        <n v="1896335"/>
        <n v="1896336"/>
        <n v="1918784"/>
        <n v="1928223"/>
        <n v="1968036"/>
        <n v="1968037"/>
        <n v="2057591"/>
        <n v="2057592"/>
        <n v="7006851"/>
        <n v="7006852"/>
        <n v="2146681"/>
        <n v="2158983"/>
        <n v="2158984"/>
        <n v="2159588"/>
        <n v="2189846"/>
        <n v="2149349"/>
        <n v="2146436"/>
      </sharedItems>
    </cacheField>
    <cacheField name="COMMANDE" numFmtId="0">
      <sharedItems containsBlank="1" containsMixedTypes="1" containsNumber="1" containsInteger="1" minValue="411524" maxValue="307844565" count="291">
        <n v="995101"/>
        <n v="1076850"/>
        <n v="1115928"/>
        <n v="1212884"/>
        <n v="30821592"/>
        <n v="30842029"/>
        <n v="982111"/>
        <n v="31172607"/>
        <n v="31200312"/>
        <n v="975627"/>
        <n v="982964"/>
        <n v="988941"/>
        <n v="985372"/>
        <n v="30780513"/>
        <n v="3078513"/>
        <n v="30897157"/>
        <n v="30675073"/>
        <n v="30982535"/>
        <n v="31069360"/>
        <n v="31143026"/>
        <n v="31166037"/>
        <n v="942577"/>
        <n v="942562"/>
        <n v="793173"/>
        <m/>
        <n v="975629"/>
        <n v="30692010"/>
        <n v="30691991"/>
        <n v="30811881"/>
        <n v="30811895"/>
        <n v="30897520"/>
        <n v="30897537"/>
        <n v="3087520"/>
        <n v="31012318"/>
        <n v="31012342"/>
        <n v="31012316"/>
        <n v="31097492"/>
        <n v="31097413"/>
        <n v="31169435"/>
        <n v="31169424"/>
        <n v="30718326"/>
        <n v="30811902"/>
        <n v="30897556"/>
        <n v="31012664"/>
        <n v="31102892"/>
        <n v="1217712"/>
        <n v="890492"/>
        <n v="30812888"/>
        <n v="30812882"/>
        <n v="983100"/>
        <n v="1029349"/>
        <n v="30933869"/>
        <n v="30933934"/>
        <n v="1064078"/>
        <n v="1081368"/>
        <n v="1081403"/>
        <n v="1090636"/>
        <n v="31022212"/>
        <n v="31022244"/>
        <n v="1118963"/>
        <n v="31102942"/>
        <n v="31106056"/>
        <n v="31144388"/>
        <n v="31158385"/>
        <n v="696795"/>
        <n v="998613"/>
        <n v="888063"/>
        <n v="1008247"/>
        <n v="1101348"/>
        <n v="1154481"/>
        <n v="1200197"/>
        <n v="994585"/>
        <n v="989918"/>
        <n v="994528"/>
        <n v="800689"/>
        <n v="948404"/>
        <n v="1026427"/>
        <n v="1072184"/>
        <n v="876266"/>
        <n v="30812859"/>
        <n v="30812875"/>
        <n v="30939398"/>
        <n v="30939462"/>
        <n v="1026090"/>
        <n v="1113043"/>
        <n v="1116053"/>
        <n v="696371"/>
        <n v="1165812"/>
        <n v="1165805"/>
        <n v="1171173"/>
        <n v="1219650"/>
        <n v="1219644"/>
        <n v="30784957"/>
        <n v="30897203"/>
        <n v="30872203"/>
        <s v="30897203."/>
        <n v="30997892"/>
        <n v="31080135"/>
        <n v="31183433"/>
        <n v="807603"/>
        <n v="30910285"/>
        <n v="30919458"/>
        <n v="30939365"/>
        <n v="30966035"/>
        <n v="30983078"/>
        <n v="30997624"/>
        <n v="1096563"/>
        <n v="708665"/>
        <n v="708655"/>
        <n v="31127366"/>
        <n v="31128059"/>
        <n v="31158466"/>
        <n v="31158455"/>
        <n v="30946174"/>
        <n v="31018620"/>
        <n v="31018849"/>
        <n v="31105537"/>
        <n v="31104546"/>
        <n v="31143812"/>
        <n v="31144276"/>
        <n v="696800"/>
        <n v="1099956"/>
        <n v="1099905"/>
        <n v="1102296"/>
        <n v="1106296"/>
        <n v="1106293"/>
        <n v="1106290"/>
        <n v="1111089"/>
        <n v="1111080"/>
        <n v="1114575"/>
        <n v="1116494"/>
        <n v="1122152"/>
        <n v="1122147"/>
        <n v="1129367"/>
        <n v="1129376"/>
        <n v="1140001"/>
        <n v="1139995"/>
        <n v="1151076"/>
        <n v="1150979"/>
        <n v="31106181"/>
        <n v="31106174"/>
        <n v="31143495"/>
        <n v="31143481"/>
        <n v="1227656"/>
        <n v="1227723"/>
        <n v="1230609"/>
        <n v="887818"/>
        <n v="893393"/>
        <n v="31059600"/>
        <n v="845072"/>
        <n v="1209787"/>
        <n v="705290"/>
        <n v="736071"/>
        <n v="766087"/>
        <n v="968227"/>
        <n v="736087"/>
        <n v="1163075"/>
        <n v="1163080"/>
        <n v="817267"/>
        <n v="1132604"/>
        <n v="1133352"/>
        <n v="1149617"/>
        <n v="1149626"/>
        <n v="958153"/>
        <n v="652099"/>
        <n v="652095"/>
        <n v="1194732"/>
        <n v="1181910"/>
        <n v="1180116"/>
        <n v="646650"/>
        <n v="646639"/>
        <n v="6466939"/>
        <n v="1036685"/>
        <n v="1008757"/>
        <n v="544236"/>
        <n v="1202640"/>
        <n v="929639"/>
        <n v="735582"/>
        <n v="31057655"/>
        <n v="31146051"/>
        <n v="31056109"/>
        <n v="31166913"/>
        <n v="664527"/>
        <n v="617562"/>
        <n v="982576"/>
        <n v="973857"/>
        <n v="31108931"/>
        <n v="31143764"/>
        <n v="1180556"/>
        <n v="889533"/>
        <n v="911239"/>
        <n v="889524"/>
        <n v="1157275"/>
        <n v="1157324"/>
        <n v="30784961"/>
        <n v="696990"/>
        <n v="884747"/>
        <n v="886929"/>
        <n v="940002"/>
        <n v="998543"/>
        <n v="990642"/>
        <n v="990639"/>
        <n v="990633"/>
        <n v="1017605"/>
        <n v="1001842"/>
        <n v="1054063"/>
        <n v="31103796"/>
        <n v="31103867"/>
        <n v="1199866"/>
        <n v="31158489"/>
        <n v="31158508"/>
        <n v="1228681"/>
        <n v="30780521"/>
        <n v="1034759"/>
        <n v="30960642"/>
        <n v="30982504"/>
        <n v="31069616"/>
        <n v="31143058"/>
        <n v="912934"/>
        <n v="866083"/>
        <n v="866075"/>
        <n v="1154615"/>
        <n v="1158079"/>
        <n v="30784966"/>
        <n v="30931807"/>
        <n v="1083460"/>
        <n v="1053201"/>
        <n v="1102284"/>
        <n v="31012914"/>
        <n v="31012911"/>
        <n v="1117889"/>
        <n v="31012915"/>
        <n v="31074097"/>
        <n v="31074106"/>
        <n v="1196012"/>
        <n v="30674022"/>
        <n v="30674017"/>
        <n v="30674001"/>
        <n v="775393"/>
        <n v="30780508"/>
        <n v="30897504"/>
        <n v="30784547"/>
        <n v="30784565"/>
        <n v="947961"/>
        <n v="307844565"/>
        <n v="930125"/>
        <n v="755393"/>
        <n v="968467"/>
        <n v="983340"/>
        <n v="30897500"/>
        <n v="987515"/>
        <n v="30897189"/>
        <n v="1013865"/>
        <n v="978522"/>
        <n v="989684"/>
        <n v="1009585"/>
        <n v="1071077"/>
        <n v="1070038"/>
        <n v="31009431"/>
        <n v="31009555"/>
        <n v="31009467"/>
        <n v="31069641"/>
        <n v="31074109"/>
        <n v="31074116"/>
        <n v="31106043"/>
        <n v="31106017"/>
        <n v="31108125"/>
        <n v="31143744"/>
        <n v="31156595"/>
        <n v="31156560"/>
        <n v="1223851"/>
        <n v="666512"/>
        <n v="987661"/>
        <n v="1030855"/>
        <n v="1094869"/>
        <n v="763597"/>
        <n v="669515"/>
        <n v="842815"/>
        <n v="972224"/>
        <n v="987488"/>
        <n v="30798161"/>
        <n v="411830"/>
        <n v="411524"/>
        <n v="493307"/>
        <n v="979091"/>
        <n v="1112687"/>
        <n v="30897488"/>
        <n v="891324"/>
        <n v="30510284"/>
        <n v="30149249"/>
        <n v="1112688"/>
      </sharedItems>
    </cacheField>
    <cacheField name="MONTANT HT" numFmtId="0">
      <sharedItems containsSemiMixedTypes="0" containsString="0" containsNumber="1" minValue="-8054.4" maxValue="1724625.5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76">
  <r>
    <x v="0"/>
    <x v="0"/>
    <x v="0"/>
    <n v="49000"/>
  </r>
  <r>
    <x v="0"/>
    <x v="1"/>
    <x v="0"/>
    <n v="98000"/>
  </r>
  <r>
    <x v="0"/>
    <x v="2"/>
    <x v="0"/>
    <n v="98000"/>
  </r>
  <r>
    <x v="0"/>
    <x v="3"/>
    <x v="1"/>
    <n v="65000"/>
  </r>
  <r>
    <x v="0"/>
    <x v="4"/>
    <x v="2"/>
    <n v="65000"/>
  </r>
  <r>
    <x v="0"/>
    <x v="5"/>
    <x v="3"/>
    <n v="90000"/>
  </r>
  <r>
    <x v="0"/>
    <x v="6"/>
    <x v="3"/>
    <n v="210000"/>
  </r>
  <r>
    <x v="1"/>
    <x v="7"/>
    <x v="4"/>
    <n v="1340"/>
  </r>
  <r>
    <x v="1"/>
    <x v="8"/>
    <x v="5"/>
    <n v="26003"/>
  </r>
  <r>
    <x v="1"/>
    <x v="9"/>
    <x v="6"/>
    <n v="2025"/>
  </r>
  <r>
    <x v="1"/>
    <x v="10"/>
    <x v="7"/>
    <n v="1250"/>
  </r>
  <r>
    <x v="1"/>
    <x v="11"/>
    <x v="8"/>
    <n v="8660"/>
  </r>
  <r>
    <x v="2"/>
    <x v="12"/>
    <x v="9"/>
    <n v="15880"/>
  </r>
  <r>
    <x v="2"/>
    <x v="13"/>
    <x v="10"/>
    <n v="5410"/>
  </r>
  <r>
    <x v="2"/>
    <x v="14"/>
    <x v="11"/>
    <n v="5410"/>
  </r>
  <r>
    <x v="2"/>
    <x v="15"/>
    <x v="12"/>
    <n v="4155.1099999999997"/>
  </r>
  <r>
    <x v="3"/>
    <x v="16"/>
    <x v="13"/>
    <n v="131654"/>
  </r>
  <r>
    <x v="3"/>
    <x v="17"/>
    <x v="13"/>
    <n v="879548.39"/>
  </r>
  <r>
    <x v="3"/>
    <x v="18"/>
    <x v="13"/>
    <n v="1239.17"/>
  </r>
  <r>
    <x v="3"/>
    <x v="19"/>
    <x v="13"/>
    <n v="880722.39"/>
  </r>
  <r>
    <x v="3"/>
    <x v="20"/>
    <x v="13"/>
    <n v="23155.05"/>
  </r>
  <r>
    <x v="3"/>
    <x v="21"/>
    <x v="13"/>
    <n v="-8054.4"/>
  </r>
  <r>
    <x v="3"/>
    <x v="22"/>
    <x v="13"/>
    <n v="880722.39"/>
  </r>
  <r>
    <x v="3"/>
    <x v="23"/>
    <x v="14"/>
    <n v="300383"/>
  </r>
  <r>
    <x v="3"/>
    <x v="24"/>
    <x v="15"/>
    <n v="872211.16"/>
  </r>
  <r>
    <x v="3"/>
    <x v="25"/>
    <x v="16"/>
    <n v="1988.7"/>
  </r>
  <r>
    <x v="3"/>
    <x v="26"/>
    <x v="15"/>
    <n v="130927"/>
  </r>
  <r>
    <x v="3"/>
    <x v="27"/>
    <x v="15"/>
    <n v="872114.16"/>
  </r>
  <r>
    <x v="3"/>
    <x v="28"/>
    <x v="15"/>
    <n v="872114.16"/>
  </r>
  <r>
    <x v="3"/>
    <x v="29"/>
    <x v="15"/>
    <n v="15185"/>
  </r>
  <r>
    <x v="3"/>
    <x v="30"/>
    <x v="15"/>
    <n v="872114.16"/>
  </r>
  <r>
    <x v="3"/>
    <x v="31"/>
    <x v="15"/>
    <n v="25348.1"/>
  </r>
  <r>
    <x v="3"/>
    <x v="32"/>
    <x v="15"/>
    <n v="305095"/>
  </r>
  <r>
    <x v="3"/>
    <x v="33"/>
    <x v="17"/>
    <n v="868390.5"/>
  </r>
  <r>
    <x v="3"/>
    <x v="34"/>
    <x v="17"/>
    <n v="144592"/>
  </r>
  <r>
    <x v="3"/>
    <x v="35"/>
    <x v="17"/>
    <n v="868306.5"/>
  </r>
  <r>
    <x v="3"/>
    <x v="36"/>
    <x v="17"/>
    <n v="868348.5"/>
  </r>
  <r>
    <x v="3"/>
    <x v="37"/>
    <x v="17"/>
    <n v="353748"/>
  </r>
  <r>
    <x v="3"/>
    <x v="38"/>
    <x v="17"/>
    <n v="868348.5"/>
  </r>
  <r>
    <x v="3"/>
    <x v="39"/>
    <x v="17"/>
    <n v="24700.05"/>
  </r>
  <r>
    <x v="3"/>
    <x v="40"/>
    <x v="18"/>
    <n v="876859.74"/>
  </r>
  <r>
    <x v="3"/>
    <x v="41"/>
    <x v="18"/>
    <n v="48"/>
  </r>
  <r>
    <x v="3"/>
    <x v="42"/>
    <x v="18"/>
    <n v="147820"/>
  </r>
  <r>
    <x v="3"/>
    <x v="43"/>
    <x v="18"/>
    <n v="872652.12"/>
  </r>
  <r>
    <x v="3"/>
    <x v="44"/>
    <x v="18"/>
    <n v="872652.12"/>
  </r>
  <r>
    <x v="3"/>
    <x v="45"/>
    <x v="18"/>
    <n v="26204.95"/>
  </r>
  <r>
    <x v="3"/>
    <x v="46"/>
    <x v="18"/>
    <n v="872652.12"/>
  </r>
  <r>
    <x v="3"/>
    <x v="47"/>
    <x v="18"/>
    <n v="349871"/>
  </r>
  <r>
    <x v="3"/>
    <x v="48"/>
    <x v="19"/>
    <n v="894994.1"/>
  </r>
  <r>
    <x v="3"/>
    <x v="49"/>
    <x v="20"/>
    <n v="894994.1"/>
  </r>
  <r>
    <x v="3"/>
    <x v="50"/>
    <x v="20"/>
    <n v="40373.839999999997"/>
  </r>
  <r>
    <x v="3"/>
    <x v="51"/>
    <x v="20"/>
    <n v="3.68"/>
  </r>
  <r>
    <x v="3"/>
    <x v="52"/>
    <x v="20"/>
    <n v="139179"/>
  </r>
  <r>
    <x v="3"/>
    <x v="53"/>
    <x v="20"/>
    <n v="20712"/>
  </r>
  <r>
    <x v="3"/>
    <x v="54"/>
    <x v="20"/>
    <n v="894994.1"/>
  </r>
  <r>
    <x v="3"/>
    <x v="55"/>
    <x v="20"/>
    <n v="27731.83"/>
  </r>
  <r>
    <x v="3"/>
    <x v="56"/>
    <x v="20"/>
    <n v="15305"/>
  </r>
  <r>
    <x v="4"/>
    <x v="57"/>
    <x v="21"/>
    <n v="8972.68"/>
  </r>
  <r>
    <x v="4"/>
    <x v="58"/>
    <x v="22"/>
    <n v="8557.89"/>
  </r>
  <r>
    <x v="5"/>
    <x v="59"/>
    <x v="23"/>
    <n v="345.24"/>
  </r>
  <r>
    <x v="5"/>
    <x v="60"/>
    <x v="23"/>
    <n v="552.29999999999995"/>
  </r>
  <r>
    <x v="5"/>
    <x v="61"/>
    <x v="23"/>
    <n v="552.29999999999995"/>
  </r>
  <r>
    <x v="5"/>
    <x v="62"/>
    <x v="23"/>
    <n v="578"/>
  </r>
  <r>
    <x v="5"/>
    <x v="63"/>
    <x v="23"/>
    <n v="578"/>
  </r>
  <r>
    <x v="5"/>
    <x v="64"/>
    <x v="23"/>
    <n v="578"/>
  </r>
  <r>
    <x v="5"/>
    <x v="65"/>
    <x v="23"/>
    <n v="578"/>
  </r>
  <r>
    <x v="5"/>
    <x v="66"/>
    <x v="24"/>
    <n v="578"/>
  </r>
  <r>
    <x v="5"/>
    <x v="67"/>
    <x v="23"/>
    <n v="345.24"/>
  </r>
  <r>
    <x v="5"/>
    <x v="68"/>
    <x v="23"/>
    <n v="578"/>
  </r>
  <r>
    <x v="5"/>
    <x v="69"/>
    <x v="23"/>
    <n v="578"/>
  </r>
  <r>
    <x v="5"/>
    <x v="70"/>
    <x v="23"/>
    <n v="578"/>
  </r>
  <r>
    <x v="5"/>
    <x v="71"/>
    <x v="23"/>
    <n v="990"/>
  </r>
  <r>
    <x v="5"/>
    <x v="72"/>
    <x v="23"/>
    <n v="578"/>
  </r>
  <r>
    <x v="5"/>
    <x v="73"/>
    <x v="23"/>
    <n v="578"/>
  </r>
  <r>
    <x v="5"/>
    <x v="74"/>
    <x v="23"/>
    <n v="1208.5999999999999"/>
  </r>
  <r>
    <x v="5"/>
    <x v="75"/>
    <x v="23"/>
    <n v="604.29999999999995"/>
  </r>
  <r>
    <x v="5"/>
    <x v="76"/>
    <x v="23"/>
    <n v="604.29999999999995"/>
  </r>
  <r>
    <x v="5"/>
    <x v="77"/>
    <x v="23"/>
    <n v="604.29999999999995"/>
  </r>
  <r>
    <x v="5"/>
    <x v="78"/>
    <x v="23"/>
    <n v="604.29999999999995"/>
  </r>
  <r>
    <x v="5"/>
    <x v="79"/>
    <x v="23"/>
    <n v="604.29999999999995"/>
  </r>
  <r>
    <x v="5"/>
    <x v="80"/>
    <x v="23"/>
    <n v="604.29999999999995"/>
  </r>
  <r>
    <x v="5"/>
    <x v="81"/>
    <x v="23"/>
    <n v="604.29999999999995"/>
  </r>
  <r>
    <x v="5"/>
    <x v="82"/>
    <x v="23"/>
    <n v="604.29999999999995"/>
  </r>
  <r>
    <x v="5"/>
    <x v="83"/>
    <x v="23"/>
    <n v="604.29999999999995"/>
  </r>
  <r>
    <x v="6"/>
    <x v="84"/>
    <x v="25"/>
    <n v="43873.8"/>
  </r>
  <r>
    <x v="6"/>
    <x v="85"/>
    <x v="25"/>
    <n v="43873.8"/>
  </r>
  <r>
    <x v="7"/>
    <x v="86"/>
    <x v="26"/>
    <n v="1811.2"/>
  </r>
  <r>
    <x v="7"/>
    <x v="87"/>
    <x v="27"/>
    <n v="533.79999999999995"/>
  </r>
  <r>
    <x v="7"/>
    <x v="88"/>
    <x v="26"/>
    <n v="442"/>
  </r>
  <r>
    <x v="7"/>
    <x v="89"/>
    <x v="27"/>
    <n v="533.79999999999995"/>
  </r>
  <r>
    <x v="7"/>
    <x v="90"/>
    <x v="28"/>
    <n v="442"/>
  </r>
  <r>
    <x v="7"/>
    <x v="91"/>
    <x v="29"/>
    <n v="533.79999999999995"/>
  </r>
  <r>
    <x v="7"/>
    <x v="92"/>
    <x v="28"/>
    <n v="1791.28"/>
  </r>
  <r>
    <x v="7"/>
    <x v="93"/>
    <x v="29"/>
    <n v="533.79999999999995"/>
  </r>
  <r>
    <x v="7"/>
    <x v="94"/>
    <x v="28"/>
    <n v="442"/>
  </r>
  <r>
    <x v="7"/>
    <x v="95"/>
    <x v="29"/>
    <n v="533.79999999999995"/>
  </r>
  <r>
    <x v="7"/>
    <x v="96"/>
    <x v="28"/>
    <n v="1612"/>
  </r>
  <r>
    <x v="7"/>
    <x v="97"/>
    <x v="29"/>
    <n v="533.79999999999995"/>
  </r>
  <r>
    <x v="7"/>
    <x v="98"/>
    <x v="28"/>
    <n v="651.17999999999995"/>
  </r>
  <r>
    <x v="7"/>
    <x v="99"/>
    <x v="29"/>
    <n v="583.70000000000005"/>
  </r>
  <r>
    <x v="7"/>
    <x v="100"/>
    <x v="28"/>
    <n v="1613.3"/>
  </r>
  <r>
    <x v="7"/>
    <x v="101"/>
    <x v="29"/>
    <n v="540.29999999999995"/>
  </r>
  <r>
    <x v="7"/>
    <x v="102"/>
    <x v="28"/>
    <n v="661.12"/>
  </r>
  <r>
    <x v="7"/>
    <x v="103"/>
    <x v="29"/>
    <n v="533.79999999999995"/>
  </r>
  <r>
    <x v="7"/>
    <x v="104"/>
    <x v="29"/>
    <n v="1779.71"/>
  </r>
  <r>
    <x v="7"/>
    <x v="105"/>
    <x v="29"/>
    <n v="533.79999999999995"/>
  </r>
  <r>
    <x v="7"/>
    <x v="106"/>
    <x v="29"/>
    <n v="533.79999999999995"/>
  </r>
  <r>
    <x v="7"/>
    <x v="107"/>
    <x v="29"/>
    <n v="680.2"/>
  </r>
  <r>
    <x v="7"/>
    <x v="108"/>
    <x v="29"/>
    <n v="2000.95"/>
  </r>
  <r>
    <x v="7"/>
    <x v="109"/>
    <x v="29"/>
    <n v="588.79999999999995"/>
  </r>
  <r>
    <x v="7"/>
    <x v="110"/>
    <x v="29"/>
    <n v="551.5"/>
  </r>
  <r>
    <x v="7"/>
    <x v="111"/>
    <x v="29"/>
    <n v="588.79999999999995"/>
  </r>
  <r>
    <x v="7"/>
    <x v="112"/>
    <x v="30"/>
    <n v="588.79999999999995"/>
  </r>
  <r>
    <x v="7"/>
    <x v="113"/>
    <x v="31"/>
    <n v="930.7"/>
  </r>
  <r>
    <x v="7"/>
    <x v="114"/>
    <x v="31"/>
    <n v="551.5"/>
  </r>
  <r>
    <x v="7"/>
    <x v="115"/>
    <x v="30"/>
    <n v="588.79999999999995"/>
  </r>
  <r>
    <x v="7"/>
    <x v="116"/>
    <x v="30"/>
    <n v="588.79999999999995"/>
  </r>
  <r>
    <x v="7"/>
    <x v="117"/>
    <x v="31"/>
    <n v="1721.5"/>
  </r>
  <r>
    <x v="7"/>
    <x v="118"/>
    <x v="32"/>
    <n v="587.70000000000005"/>
  </r>
  <r>
    <x v="7"/>
    <x v="119"/>
    <x v="31"/>
    <n v="750.7"/>
  </r>
  <r>
    <x v="7"/>
    <x v="120"/>
    <x v="30"/>
    <n v="1721.5"/>
  </r>
  <r>
    <x v="7"/>
    <x v="121"/>
    <x v="31"/>
    <n v="587.70000000000005"/>
  </r>
  <r>
    <x v="7"/>
    <x v="122"/>
    <x v="30"/>
    <n v="587.70000000000005"/>
  </r>
  <r>
    <x v="7"/>
    <x v="123"/>
    <x v="31"/>
    <n v="750.7"/>
  </r>
  <r>
    <x v="7"/>
    <x v="124"/>
    <x v="31"/>
    <n v="1721.5"/>
  </r>
  <r>
    <x v="7"/>
    <x v="124"/>
    <x v="30"/>
    <n v="587.70000000000005"/>
  </r>
  <r>
    <x v="7"/>
    <x v="125"/>
    <x v="30"/>
    <n v="580.20000000000005"/>
  </r>
  <r>
    <x v="7"/>
    <x v="126"/>
    <x v="31"/>
    <n v="909.2"/>
  </r>
  <r>
    <x v="7"/>
    <x v="127"/>
    <x v="31"/>
    <n v="90"/>
  </r>
  <r>
    <x v="7"/>
    <x v="128"/>
    <x v="31"/>
    <n v="90"/>
  </r>
  <r>
    <x v="7"/>
    <x v="129"/>
    <x v="30"/>
    <n v="580.20000000000005"/>
  </r>
  <r>
    <x v="7"/>
    <x v="130"/>
    <x v="31"/>
    <n v="1700"/>
  </r>
  <r>
    <x v="7"/>
    <x v="131"/>
    <x v="31"/>
    <n v="530"/>
  </r>
  <r>
    <x v="7"/>
    <x v="132"/>
    <x v="30"/>
    <n v="580.20000000000005"/>
  </r>
  <r>
    <x v="7"/>
    <x v="133"/>
    <x v="30"/>
    <n v="580.20000000000005"/>
  </r>
  <r>
    <x v="7"/>
    <x v="134"/>
    <x v="31"/>
    <n v="729.2"/>
  </r>
  <r>
    <x v="7"/>
    <x v="135"/>
    <x v="30"/>
    <n v="580.20000000000005"/>
  </r>
  <r>
    <x v="7"/>
    <x v="136"/>
    <x v="31"/>
    <n v="530"/>
  </r>
  <r>
    <x v="7"/>
    <x v="137"/>
    <x v="33"/>
    <n v="537.6"/>
  </r>
  <r>
    <x v="7"/>
    <x v="138"/>
    <x v="34"/>
    <n v="1931.8"/>
  </r>
  <r>
    <x v="7"/>
    <x v="139"/>
    <x v="34"/>
    <n v="1732.6"/>
  </r>
  <r>
    <x v="7"/>
    <x v="140"/>
    <x v="33"/>
    <n v="530.70000000000005"/>
  </r>
  <r>
    <x v="7"/>
    <x v="141"/>
    <x v="33"/>
    <n v="530.70000000000005"/>
  </r>
  <r>
    <x v="7"/>
    <x v="142"/>
    <x v="34"/>
    <n v="490.6"/>
  </r>
  <r>
    <x v="7"/>
    <x v="143"/>
    <x v="34"/>
    <n v="689.8"/>
  </r>
  <r>
    <x v="7"/>
    <x v="144"/>
    <x v="33"/>
    <n v="530.70000000000005"/>
  </r>
  <r>
    <x v="7"/>
    <x v="145"/>
    <x v="35"/>
    <n v="1242"/>
  </r>
  <r>
    <x v="7"/>
    <x v="146"/>
    <x v="33"/>
    <n v="497.8"/>
  </r>
  <r>
    <x v="7"/>
    <x v="146"/>
    <x v="34"/>
    <n v="391.1"/>
  </r>
  <r>
    <x v="7"/>
    <x v="147"/>
    <x v="33"/>
    <n v="497.8"/>
  </r>
  <r>
    <x v="7"/>
    <x v="148"/>
    <x v="33"/>
    <n v="199.2"/>
  </r>
  <r>
    <x v="7"/>
    <x v="149"/>
    <x v="34"/>
    <n v="391.1"/>
  </r>
  <r>
    <x v="7"/>
    <x v="150"/>
    <x v="33"/>
    <n v="497.8"/>
  </r>
  <r>
    <x v="7"/>
    <x v="151"/>
    <x v="34"/>
    <n v="391.1"/>
  </r>
  <r>
    <x v="7"/>
    <x v="152"/>
    <x v="33"/>
    <n v="1441.2"/>
  </r>
  <r>
    <x v="7"/>
    <x v="153"/>
    <x v="33"/>
    <n v="497.8"/>
  </r>
  <r>
    <x v="7"/>
    <x v="153"/>
    <x v="34"/>
    <n v="391.1"/>
  </r>
  <r>
    <x v="7"/>
    <x v="154"/>
    <x v="33"/>
    <n v="199.2"/>
  </r>
  <r>
    <x v="7"/>
    <x v="155"/>
    <x v="33"/>
    <n v="497.8"/>
  </r>
  <r>
    <x v="7"/>
    <x v="156"/>
    <x v="34"/>
    <n v="391.1"/>
  </r>
  <r>
    <x v="7"/>
    <x v="157"/>
    <x v="33"/>
    <n v="199.2"/>
  </r>
  <r>
    <x v="7"/>
    <x v="158"/>
    <x v="34"/>
    <n v="391.1"/>
  </r>
  <r>
    <x v="7"/>
    <x v="159"/>
    <x v="33"/>
    <n v="497.8"/>
  </r>
  <r>
    <x v="7"/>
    <x v="160"/>
    <x v="34"/>
    <n v="393"/>
  </r>
  <r>
    <x v="7"/>
    <x v="161"/>
    <x v="33"/>
    <n v="500.2"/>
  </r>
  <r>
    <x v="7"/>
    <x v="162"/>
    <x v="34"/>
    <n v="1242"/>
  </r>
  <r>
    <x v="7"/>
    <x v="163"/>
    <x v="33"/>
    <n v="393"/>
  </r>
  <r>
    <x v="7"/>
    <x v="164"/>
    <x v="33"/>
    <n v="500.2"/>
  </r>
  <r>
    <x v="7"/>
    <x v="165"/>
    <x v="36"/>
    <n v="1460"/>
  </r>
  <r>
    <x v="7"/>
    <x v="166"/>
    <x v="36"/>
    <n v="393"/>
  </r>
  <r>
    <x v="7"/>
    <x v="167"/>
    <x v="37"/>
    <n v="500.2"/>
  </r>
  <r>
    <x v="7"/>
    <x v="168"/>
    <x v="36"/>
    <n v="393"/>
  </r>
  <r>
    <x v="7"/>
    <x v="169"/>
    <x v="37"/>
    <n v="500.2"/>
  </r>
  <r>
    <x v="7"/>
    <x v="170"/>
    <x v="36"/>
    <n v="500.2"/>
  </r>
  <r>
    <x v="7"/>
    <x v="171"/>
    <x v="36"/>
    <n v="393"/>
  </r>
  <r>
    <x v="7"/>
    <x v="172"/>
    <x v="36"/>
    <n v="393"/>
  </r>
  <r>
    <x v="7"/>
    <x v="173"/>
    <x v="37"/>
    <n v="500.2"/>
  </r>
  <r>
    <x v="7"/>
    <x v="174"/>
    <x v="37"/>
    <n v="1460"/>
  </r>
  <r>
    <x v="7"/>
    <x v="175"/>
    <x v="37"/>
    <n v="500.2"/>
  </r>
  <r>
    <x v="7"/>
    <x v="176"/>
    <x v="36"/>
    <n v="471"/>
  </r>
  <r>
    <x v="7"/>
    <x v="177"/>
    <x v="37"/>
    <n v="500.2"/>
  </r>
  <r>
    <x v="7"/>
    <x v="178"/>
    <x v="36"/>
    <n v="393"/>
  </r>
  <r>
    <x v="7"/>
    <x v="179"/>
    <x v="37"/>
    <n v="500.2"/>
  </r>
  <r>
    <x v="7"/>
    <x v="180"/>
    <x v="36"/>
    <n v="1460"/>
  </r>
  <r>
    <x v="7"/>
    <x v="181"/>
    <x v="36"/>
    <n v="393"/>
  </r>
  <r>
    <x v="7"/>
    <x v="182"/>
    <x v="36"/>
    <n v="200"/>
  </r>
  <r>
    <x v="7"/>
    <x v="183"/>
    <x v="36"/>
    <n v="393"/>
  </r>
  <r>
    <x v="7"/>
    <x v="184"/>
    <x v="37"/>
    <n v="500.2"/>
  </r>
  <r>
    <x v="7"/>
    <x v="185"/>
    <x v="36"/>
    <n v="393"/>
  </r>
  <r>
    <x v="7"/>
    <x v="186"/>
    <x v="37"/>
    <n v="500.2"/>
  </r>
  <r>
    <x v="7"/>
    <x v="187"/>
    <x v="37"/>
    <n v="1460"/>
  </r>
  <r>
    <x v="7"/>
    <x v="188"/>
    <x v="36"/>
    <n v="393"/>
  </r>
  <r>
    <x v="7"/>
    <x v="189"/>
    <x v="37"/>
    <n v="500.2"/>
  </r>
  <r>
    <x v="7"/>
    <x v="190"/>
    <x v="36"/>
    <n v="393"/>
  </r>
  <r>
    <x v="7"/>
    <x v="191"/>
    <x v="37"/>
    <n v="500.2"/>
  </r>
  <r>
    <x v="7"/>
    <x v="192"/>
    <x v="36"/>
    <n v="200"/>
  </r>
  <r>
    <x v="7"/>
    <x v="193"/>
    <x v="37"/>
    <n v="500.2"/>
  </r>
  <r>
    <x v="7"/>
    <x v="194"/>
    <x v="36"/>
    <n v="393"/>
  </r>
  <r>
    <x v="7"/>
    <x v="195"/>
    <x v="38"/>
    <n v="1260"/>
  </r>
  <r>
    <x v="7"/>
    <x v="196"/>
    <x v="38"/>
    <n v="393"/>
  </r>
  <r>
    <x v="7"/>
    <x v="197"/>
    <x v="39"/>
    <n v="500.2"/>
  </r>
  <r>
    <x v="7"/>
    <x v="198"/>
    <x v="39"/>
    <n v="500.2"/>
  </r>
  <r>
    <x v="7"/>
    <x v="199"/>
    <x v="38"/>
    <n v="393"/>
  </r>
  <r>
    <x v="7"/>
    <x v="200"/>
    <x v="38"/>
    <n v="200"/>
  </r>
  <r>
    <x v="7"/>
    <x v="201"/>
    <x v="39"/>
    <n v="500.2"/>
  </r>
  <r>
    <x v="7"/>
    <x v="202"/>
    <x v="38"/>
    <n v="393"/>
  </r>
  <r>
    <x v="7"/>
    <x v="203"/>
    <x v="38"/>
    <n v="393"/>
  </r>
  <r>
    <x v="7"/>
    <x v="204"/>
    <x v="39"/>
    <n v="500.2"/>
  </r>
  <r>
    <x v="7"/>
    <x v="205"/>
    <x v="38"/>
    <n v="393"/>
  </r>
  <r>
    <x v="7"/>
    <x v="203"/>
    <x v="38"/>
    <n v="1586"/>
  </r>
  <r>
    <x v="7"/>
    <x v="206"/>
    <x v="39"/>
    <n v="500.2"/>
  </r>
  <r>
    <x v="7"/>
    <x v="207"/>
    <x v="38"/>
    <n v="393"/>
  </r>
  <r>
    <x v="7"/>
    <x v="208"/>
    <x v="38"/>
    <n v="200"/>
  </r>
  <r>
    <x v="7"/>
    <x v="209"/>
    <x v="38"/>
    <n v="393"/>
  </r>
  <r>
    <x v="7"/>
    <x v="210"/>
    <x v="39"/>
    <n v="500.2"/>
  </r>
  <r>
    <x v="8"/>
    <x v="211"/>
    <x v="40"/>
    <n v="2727.3"/>
  </r>
  <r>
    <x v="8"/>
    <x v="212"/>
    <x v="41"/>
    <n v="2634.55"/>
  </r>
  <r>
    <x v="8"/>
    <x v="213"/>
    <x v="41"/>
    <n v="2050.0100000000002"/>
  </r>
  <r>
    <x v="8"/>
    <x v="214"/>
    <x v="41"/>
    <n v="1795.33"/>
  </r>
  <r>
    <x v="8"/>
    <x v="215"/>
    <x v="41"/>
    <n v="2471.66"/>
  </r>
  <r>
    <x v="8"/>
    <x v="216"/>
    <x v="41"/>
    <n v="2387.88"/>
  </r>
  <r>
    <x v="8"/>
    <x v="217"/>
    <x v="41"/>
    <n v="2625.16"/>
  </r>
  <r>
    <x v="8"/>
    <x v="218"/>
    <x v="41"/>
    <n v="1948.13"/>
  </r>
  <r>
    <x v="8"/>
    <x v="219"/>
    <x v="41"/>
    <n v="2479.61"/>
  </r>
  <r>
    <x v="8"/>
    <x v="220"/>
    <x v="41"/>
    <n v="2842.25"/>
  </r>
  <r>
    <x v="8"/>
    <x v="221"/>
    <x v="41"/>
    <n v="2094.84"/>
  </r>
  <r>
    <x v="8"/>
    <x v="222"/>
    <x v="41"/>
    <n v="2285.23"/>
  </r>
  <r>
    <x v="8"/>
    <x v="223"/>
    <x v="42"/>
    <n v="2428.2199999999998"/>
  </r>
  <r>
    <x v="8"/>
    <x v="224"/>
    <x v="42"/>
    <n v="2103.89"/>
  </r>
  <r>
    <x v="8"/>
    <x v="225"/>
    <x v="42"/>
    <n v="2660.56"/>
  </r>
  <r>
    <x v="8"/>
    <x v="226"/>
    <x v="42"/>
    <n v="1786.94"/>
  </r>
  <r>
    <x v="8"/>
    <x v="227"/>
    <x v="42"/>
    <n v="2185.37"/>
  </r>
  <r>
    <x v="8"/>
    <x v="228"/>
    <x v="42"/>
    <n v="2355.9499999999998"/>
  </r>
  <r>
    <x v="8"/>
    <x v="229"/>
    <x v="42"/>
    <n v="2186.65"/>
  </r>
  <r>
    <x v="8"/>
    <x v="230"/>
    <x v="42"/>
    <n v="2462.2199999999998"/>
  </r>
  <r>
    <x v="8"/>
    <x v="231"/>
    <x v="42"/>
    <n v="1911.94"/>
  </r>
  <r>
    <x v="8"/>
    <x v="232"/>
    <x v="42"/>
    <n v="2327.85"/>
  </r>
  <r>
    <x v="8"/>
    <x v="233"/>
    <x v="42"/>
    <n v="2144.59"/>
  </r>
  <r>
    <x v="8"/>
    <x v="234"/>
    <x v="42"/>
    <n v="1880.9"/>
  </r>
  <r>
    <x v="8"/>
    <x v="235"/>
    <x v="42"/>
    <n v="1817.14"/>
  </r>
  <r>
    <x v="8"/>
    <x v="236"/>
    <x v="43"/>
    <n v="2378.37"/>
  </r>
  <r>
    <x v="8"/>
    <x v="237"/>
    <x v="43"/>
    <n v="1932.61"/>
  </r>
  <r>
    <x v="8"/>
    <x v="238"/>
    <x v="43"/>
    <n v="1619.14"/>
  </r>
  <r>
    <x v="8"/>
    <x v="239"/>
    <x v="43"/>
    <n v="2061.69"/>
  </r>
  <r>
    <x v="8"/>
    <x v="240"/>
    <x v="43"/>
    <n v="1926.51"/>
  </r>
  <r>
    <x v="8"/>
    <x v="241"/>
    <x v="43"/>
    <n v="2095.89"/>
  </r>
  <r>
    <x v="8"/>
    <x v="242"/>
    <x v="43"/>
    <n v="2191.96"/>
  </r>
  <r>
    <x v="8"/>
    <x v="243"/>
    <x v="43"/>
    <n v="2204.12"/>
  </r>
  <r>
    <x v="8"/>
    <x v="244"/>
    <x v="43"/>
    <n v="2393.13"/>
  </r>
  <r>
    <x v="8"/>
    <x v="245"/>
    <x v="43"/>
    <n v="2489.2199999999998"/>
  </r>
  <r>
    <x v="8"/>
    <x v="246"/>
    <x v="43"/>
    <n v="2249.27"/>
  </r>
  <r>
    <x v="8"/>
    <x v="247"/>
    <x v="43"/>
    <n v="2102.3000000000002"/>
  </r>
  <r>
    <x v="8"/>
    <x v="248"/>
    <x v="44"/>
    <n v="2199.19"/>
  </r>
  <r>
    <x v="8"/>
    <x v="249"/>
    <x v="44"/>
    <n v="2023.85"/>
  </r>
  <r>
    <x v="8"/>
    <x v="250"/>
    <x v="44"/>
    <n v="2226.31"/>
  </r>
  <r>
    <x v="8"/>
    <x v="251"/>
    <x v="44"/>
    <n v="3152.41"/>
  </r>
  <r>
    <x v="8"/>
    <x v="252"/>
    <x v="44"/>
    <n v="2878.68"/>
  </r>
  <r>
    <x v="8"/>
    <x v="253"/>
    <x v="44"/>
    <n v="1813.84"/>
  </r>
  <r>
    <x v="8"/>
    <x v="254"/>
    <x v="44"/>
    <n v="1550.94"/>
  </r>
  <r>
    <x v="8"/>
    <x v="255"/>
    <x v="44"/>
    <n v="2013.59"/>
  </r>
  <r>
    <x v="8"/>
    <x v="256"/>
    <x v="44"/>
    <n v="1892.4"/>
  </r>
  <r>
    <x v="8"/>
    <x v="257"/>
    <x v="44"/>
    <n v="1686.79"/>
  </r>
  <r>
    <x v="8"/>
    <x v="258"/>
    <x v="44"/>
    <n v="1268.02"/>
  </r>
  <r>
    <x v="8"/>
    <x v="259"/>
    <x v="44"/>
    <n v="1666.43"/>
  </r>
  <r>
    <x v="8"/>
    <x v="260"/>
    <x v="45"/>
    <n v="1583.23"/>
  </r>
  <r>
    <x v="8"/>
    <x v="261"/>
    <x v="45"/>
    <n v="1465.75"/>
  </r>
  <r>
    <x v="8"/>
    <x v="262"/>
    <x v="45"/>
    <n v="1381.05"/>
  </r>
  <r>
    <x v="8"/>
    <x v="263"/>
    <x v="45"/>
    <n v="943.34"/>
  </r>
  <r>
    <x v="8"/>
    <x v="264"/>
    <x v="45"/>
    <n v="1443.74"/>
  </r>
  <r>
    <x v="9"/>
    <x v="265"/>
    <x v="46"/>
    <n v="1857.64"/>
  </r>
  <r>
    <x v="9"/>
    <x v="266"/>
    <x v="47"/>
    <n v="16912.900000000001"/>
  </r>
  <r>
    <x v="9"/>
    <x v="267"/>
    <x v="48"/>
    <n v="10548.64"/>
  </r>
  <r>
    <x v="9"/>
    <x v="268"/>
    <x v="47"/>
    <n v="16912.900000000001"/>
  </r>
  <r>
    <x v="9"/>
    <x v="269"/>
    <x v="48"/>
    <n v="10548.64"/>
  </r>
  <r>
    <x v="9"/>
    <x v="270"/>
    <x v="49"/>
    <n v="586"/>
  </r>
  <r>
    <x v="9"/>
    <x v="271"/>
    <x v="50"/>
    <n v="397.37"/>
  </r>
  <r>
    <x v="9"/>
    <x v="272"/>
    <x v="51"/>
    <n v="16912.900000000001"/>
  </r>
  <r>
    <x v="9"/>
    <x v="273"/>
    <x v="52"/>
    <n v="10548.64"/>
  </r>
  <r>
    <x v="9"/>
    <x v="274"/>
    <x v="53"/>
    <n v="516"/>
  </r>
  <r>
    <x v="9"/>
    <x v="275"/>
    <x v="51"/>
    <n v="16912.900000000001"/>
  </r>
  <r>
    <x v="9"/>
    <x v="276"/>
    <x v="52"/>
    <n v="10548.64"/>
  </r>
  <r>
    <x v="9"/>
    <x v="277"/>
    <x v="54"/>
    <n v="1109.2"/>
  </r>
  <r>
    <x v="9"/>
    <x v="278"/>
    <x v="55"/>
    <n v="1925.88"/>
  </r>
  <r>
    <x v="9"/>
    <x v="279"/>
    <x v="56"/>
    <n v="345.8"/>
  </r>
  <r>
    <x v="9"/>
    <x v="280"/>
    <x v="57"/>
    <n v="18820.39"/>
  </r>
  <r>
    <x v="9"/>
    <x v="281"/>
    <x v="58"/>
    <n v="10815.88"/>
  </r>
  <r>
    <x v="9"/>
    <x v="282"/>
    <x v="59"/>
    <n v="505.8"/>
  </r>
  <r>
    <x v="9"/>
    <x v="283"/>
    <x v="57"/>
    <n v="18820.38"/>
  </r>
  <r>
    <x v="9"/>
    <x v="284"/>
    <x v="58"/>
    <n v="10815.85"/>
  </r>
  <r>
    <x v="9"/>
    <x v="285"/>
    <x v="60"/>
    <n v="19591.439999999999"/>
  </r>
  <r>
    <x v="9"/>
    <x v="286"/>
    <x v="61"/>
    <n v="10815.85"/>
  </r>
  <r>
    <x v="9"/>
    <x v="287"/>
    <x v="60"/>
    <n v="19591.439999999999"/>
  </r>
  <r>
    <x v="9"/>
    <x v="288"/>
    <x v="61"/>
    <n v="10815.85"/>
  </r>
  <r>
    <x v="9"/>
    <x v="289"/>
    <x v="62"/>
    <n v="10815.85"/>
  </r>
  <r>
    <x v="9"/>
    <x v="290"/>
    <x v="63"/>
    <n v="19591.439999999999"/>
  </r>
  <r>
    <x v="10"/>
    <x v="291"/>
    <x v="64"/>
    <n v="31598.58"/>
  </r>
  <r>
    <x v="10"/>
    <x v="292"/>
    <x v="64"/>
    <n v="31598.58"/>
  </r>
  <r>
    <x v="10"/>
    <x v="293"/>
    <x v="64"/>
    <n v="31598.58"/>
  </r>
  <r>
    <x v="10"/>
    <x v="294"/>
    <x v="64"/>
    <n v="32289.11"/>
  </r>
  <r>
    <x v="10"/>
    <x v="295"/>
    <x v="64"/>
    <n v="32289.11"/>
  </r>
  <r>
    <x v="10"/>
    <x v="296"/>
    <x v="64"/>
    <n v="32289.11"/>
  </r>
  <r>
    <x v="10"/>
    <x v="297"/>
    <x v="64"/>
    <n v="32289.11"/>
  </r>
  <r>
    <x v="10"/>
    <x v="298"/>
    <x v="64"/>
    <n v="32289.11"/>
  </r>
  <r>
    <x v="10"/>
    <x v="299"/>
    <x v="64"/>
    <n v="32289.11"/>
  </r>
  <r>
    <x v="10"/>
    <x v="300"/>
    <x v="64"/>
    <n v="32289.11"/>
  </r>
  <r>
    <x v="10"/>
    <x v="301"/>
    <x v="65"/>
    <n v="4589"/>
  </r>
  <r>
    <x v="10"/>
    <x v="302"/>
    <x v="65"/>
    <n v="4589"/>
  </r>
  <r>
    <x v="10"/>
    <x v="303"/>
    <x v="64"/>
    <n v="32289.11"/>
  </r>
  <r>
    <x v="10"/>
    <x v="304"/>
    <x v="65"/>
    <n v="4589"/>
  </r>
  <r>
    <x v="10"/>
    <x v="305"/>
    <x v="65"/>
    <n v="4589"/>
  </r>
  <r>
    <x v="10"/>
    <x v="306"/>
    <x v="64"/>
    <n v="32289.11"/>
  </r>
  <r>
    <x v="10"/>
    <x v="307"/>
    <x v="65"/>
    <n v="4589"/>
  </r>
  <r>
    <x v="10"/>
    <x v="308"/>
    <x v="64"/>
    <n v="32289.11"/>
  </r>
  <r>
    <x v="10"/>
    <x v="309"/>
    <x v="64"/>
    <n v="32289.11"/>
  </r>
  <r>
    <x v="10"/>
    <x v="310"/>
    <x v="65"/>
    <n v="4589"/>
  </r>
  <r>
    <x v="10"/>
    <x v="311"/>
    <x v="64"/>
    <n v="30870.6"/>
  </r>
  <r>
    <x v="10"/>
    <x v="312"/>
    <x v="64"/>
    <n v="4589"/>
  </r>
  <r>
    <x v="10"/>
    <x v="313"/>
    <x v="64"/>
    <n v="30870.6"/>
  </r>
  <r>
    <x v="10"/>
    <x v="314"/>
    <x v="65"/>
    <n v="4589"/>
  </r>
  <r>
    <x v="10"/>
    <x v="315"/>
    <x v="64"/>
    <n v="30377.200000000001"/>
  </r>
  <r>
    <x v="10"/>
    <x v="316"/>
    <x v="65"/>
    <n v="4589"/>
  </r>
  <r>
    <x v="10"/>
    <x v="317"/>
    <x v="64"/>
    <n v="30377.200000000001"/>
  </r>
  <r>
    <x v="10"/>
    <x v="318"/>
    <x v="65"/>
    <n v="4589"/>
  </r>
  <r>
    <x v="10"/>
    <x v="319"/>
    <x v="64"/>
    <n v="30377.200000000001"/>
  </r>
  <r>
    <x v="10"/>
    <x v="320"/>
    <x v="65"/>
    <n v="4589"/>
  </r>
  <r>
    <x v="10"/>
    <x v="321"/>
    <x v="64"/>
    <n v="30377.200000000001"/>
  </r>
  <r>
    <x v="10"/>
    <x v="322"/>
    <x v="65"/>
    <n v="4589"/>
  </r>
  <r>
    <x v="10"/>
    <x v="323"/>
    <x v="64"/>
    <n v="30377.200000000001"/>
  </r>
  <r>
    <x v="10"/>
    <x v="324"/>
    <x v="65"/>
    <n v="4606.42"/>
  </r>
  <r>
    <x v="10"/>
    <x v="325"/>
    <x v="64"/>
    <n v="30377.200000000001"/>
  </r>
  <r>
    <x v="10"/>
    <x v="324"/>
    <x v="65"/>
    <n v="4606.42"/>
  </r>
  <r>
    <x v="10"/>
    <x v="326"/>
    <x v="65"/>
    <n v="4623.8500000000004"/>
  </r>
  <r>
    <x v="10"/>
    <x v="327"/>
    <x v="65"/>
    <n v="4623.8500000000004"/>
  </r>
  <r>
    <x v="10"/>
    <x v="328"/>
    <x v="64"/>
    <n v="30377.200000000001"/>
  </r>
  <r>
    <x v="10"/>
    <x v="329"/>
    <x v="64"/>
    <n v="32289.11"/>
  </r>
  <r>
    <x v="10"/>
    <x v="330"/>
    <x v="64"/>
    <n v="30377.200000000001"/>
  </r>
  <r>
    <x v="10"/>
    <x v="331"/>
    <x v="64"/>
    <n v="30377.200000000001"/>
  </r>
  <r>
    <x v="10"/>
    <x v="332"/>
    <x v="64"/>
    <n v="30377.200000000001"/>
  </r>
  <r>
    <x v="10"/>
    <x v="333"/>
    <x v="65"/>
    <n v="4623.8500000000004"/>
  </r>
  <r>
    <x v="10"/>
    <x v="334"/>
    <x v="64"/>
    <n v="30556.04"/>
  </r>
  <r>
    <x v="10"/>
    <x v="335"/>
    <x v="64"/>
    <n v="28322.98"/>
  </r>
  <r>
    <x v="10"/>
    <x v="336"/>
    <x v="64"/>
    <n v="28322.98"/>
  </r>
  <r>
    <x v="10"/>
    <x v="337"/>
    <x v="64"/>
    <n v="28287.98"/>
  </r>
  <r>
    <x v="10"/>
    <x v="338"/>
    <x v="64"/>
    <n v="28322.98"/>
  </r>
  <r>
    <x v="10"/>
    <x v="339"/>
    <x v="64"/>
    <n v="28322.98"/>
  </r>
  <r>
    <x v="10"/>
    <x v="340"/>
    <x v="64"/>
    <n v="28322.98"/>
  </r>
  <r>
    <x v="10"/>
    <x v="341"/>
    <x v="64"/>
    <n v="28322.98"/>
  </r>
  <r>
    <x v="10"/>
    <x v="342"/>
    <x v="64"/>
    <n v="28322.98"/>
  </r>
  <r>
    <x v="10"/>
    <x v="343"/>
    <x v="64"/>
    <n v="28322.98"/>
  </r>
  <r>
    <x v="10"/>
    <x v="344"/>
    <x v="64"/>
    <n v="28322.98"/>
  </r>
  <r>
    <x v="10"/>
    <x v="345"/>
    <x v="64"/>
    <n v="28322.98"/>
  </r>
  <r>
    <x v="11"/>
    <x v="346"/>
    <x v="66"/>
    <n v="1700"/>
  </r>
  <r>
    <x v="11"/>
    <x v="347"/>
    <x v="66"/>
    <n v="2325"/>
  </r>
  <r>
    <x v="11"/>
    <x v="348"/>
    <x v="66"/>
    <n v="2755"/>
  </r>
  <r>
    <x v="11"/>
    <x v="349"/>
    <x v="66"/>
    <n v="8585"/>
  </r>
  <r>
    <x v="11"/>
    <x v="350"/>
    <x v="67"/>
    <n v="2580"/>
  </r>
  <r>
    <x v="11"/>
    <x v="351"/>
    <x v="67"/>
    <n v="9400"/>
  </r>
  <r>
    <x v="11"/>
    <x v="352"/>
    <x v="67"/>
    <n v="4435"/>
  </r>
  <r>
    <x v="11"/>
    <x v="353"/>
    <x v="67"/>
    <n v="2360"/>
  </r>
  <r>
    <x v="11"/>
    <x v="354"/>
    <x v="68"/>
    <n v="1620"/>
  </r>
  <r>
    <x v="11"/>
    <x v="355"/>
    <x v="68"/>
    <n v="6250"/>
  </r>
  <r>
    <x v="11"/>
    <x v="356"/>
    <x v="68"/>
    <n v="6930"/>
  </r>
  <r>
    <x v="11"/>
    <x v="357"/>
    <x v="68"/>
    <n v="11165"/>
  </r>
  <r>
    <x v="11"/>
    <x v="358"/>
    <x v="69"/>
    <n v="3560"/>
  </r>
  <r>
    <x v="11"/>
    <x v="359"/>
    <x v="69"/>
    <n v="2580"/>
  </r>
  <r>
    <x v="11"/>
    <x v="360"/>
    <x v="69"/>
    <n v="2320"/>
  </r>
  <r>
    <x v="11"/>
    <x v="361"/>
    <x v="70"/>
    <n v="3570"/>
  </r>
  <r>
    <x v="11"/>
    <x v="362"/>
    <x v="70"/>
    <n v="1080"/>
  </r>
  <r>
    <x v="12"/>
    <x v="363"/>
    <x v="71"/>
    <n v="8831.24"/>
  </r>
  <r>
    <x v="12"/>
    <x v="364"/>
    <x v="72"/>
    <n v="790.25"/>
  </r>
  <r>
    <x v="12"/>
    <x v="365"/>
    <x v="72"/>
    <n v="16893.990000000002"/>
  </r>
  <r>
    <x v="12"/>
    <x v="366"/>
    <x v="73"/>
    <n v="3667.33"/>
  </r>
  <r>
    <x v="13"/>
    <x v="367"/>
    <x v="74"/>
    <n v="1683"/>
  </r>
  <r>
    <x v="13"/>
    <x v="368"/>
    <x v="75"/>
    <n v="2203.1999999999998"/>
  </r>
  <r>
    <x v="13"/>
    <x v="369"/>
    <x v="76"/>
    <n v="1683"/>
  </r>
  <r>
    <x v="13"/>
    <x v="370"/>
    <x v="77"/>
    <n v="2225.23"/>
  </r>
  <r>
    <x v="14"/>
    <x v="371"/>
    <x v="78"/>
    <n v="2746.5"/>
  </r>
  <r>
    <x v="14"/>
    <x v="372"/>
    <x v="79"/>
    <n v="9594.1"/>
  </r>
  <r>
    <x v="14"/>
    <x v="373"/>
    <x v="80"/>
    <n v="6391.75"/>
  </r>
  <r>
    <x v="14"/>
    <x v="374"/>
    <x v="79"/>
    <n v="10000"/>
  </r>
  <r>
    <x v="14"/>
    <x v="375"/>
    <x v="80"/>
    <n v="364"/>
  </r>
  <r>
    <x v="14"/>
    <x v="376"/>
    <x v="80"/>
    <n v="6391.75"/>
  </r>
  <r>
    <x v="14"/>
    <x v="377"/>
    <x v="81"/>
    <n v="10064.969999999999"/>
  </r>
  <r>
    <x v="14"/>
    <x v="378"/>
    <x v="82"/>
    <n v="6433.28"/>
  </r>
  <r>
    <x v="14"/>
    <x v="379"/>
    <x v="83"/>
    <n v="3461"/>
  </r>
  <r>
    <x v="14"/>
    <x v="380"/>
    <x v="84"/>
    <n v="6552.86"/>
  </r>
  <r>
    <x v="14"/>
    <x v="381"/>
    <x v="85"/>
    <n v="9724"/>
  </r>
  <r>
    <x v="15"/>
    <x v="382"/>
    <x v="86"/>
    <n v="3174.52"/>
  </r>
  <r>
    <x v="14"/>
    <x v="383"/>
    <x v="87"/>
    <n v="7500"/>
  </r>
  <r>
    <x v="14"/>
    <x v="384"/>
    <x v="88"/>
    <n v="11000"/>
  </r>
  <r>
    <x v="14"/>
    <x v="385"/>
    <x v="89"/>
    <n v="1728"/>
  </r>
  <r>
    <x v="14"/>
    <x v="386"/>
    <x v="90"/>
    <n v="7717.75"/>
  </r>
  <r>
    <x v="14"/>
    <x v="387"/>
    <x v="91"/>
    <n v="11486"/>
  </r>
  <r>
    <x v="14"/>
    <x v="388"/>
    <x v="91"/>
    <n v="1138.2"/>
  </r>
  <r>
    <x v="16"/>
    <x v="389"/>
    <x v="92"/>
    <n v="29"/>
  </r>
  <r>
    <x v="16"/>
    <x v="390"/>
    <x v="92"/>
    <n v="64"/>
  </r>
  <r>
    <x v="16"/>
    <x v="391"/>
    <x v="92"/>
    <n v="482"/>
  </r>
  <r>
    <x v="16"/>
    <x v="392"/>
    <x v="92"/>
    <n v="537.54"/>
  </r>
  <r>
    <x v="16"/>
    <x v="393"/>
    <x v="92"/>
    <n v="28"/>
  </r>
  <r>
    <x v="16"/>
    <x v="394"/>
    <x v="92"/>
    <n v="22978.400000000001"/>
  </r>
  <r>
    <x v="16"/>
    <x v="395"/>
    <x v="92"/>
    <n v="2175.08"/>
  </r>
  <r>
    <x v="16"/>
    <x v="396"/>
    <x v="92"/>
    <n v="16756.28"/>
  </r>
  <r>
    <x v="16"/>
    <x v="397"/>
    <x v="92"/>
    <n v="39"/>
  </r>
  <r>
    <x v="16"/>
    <x v="398"/>
    <x v="92"/>
    <n v="176.47"/>
  </r>
  <r>
    <x v="16"/>
    <x v="399"/>
    <x v="92"/>
    <n v="159.63999999999999"/>
  </r>
  <r>
    <x v="16"/>
    <x v="400"/>
    <x v="92"/>
    <n v="344.3"/>
  </r>
  <r>
    <x v="16"/>
    <x v="401"/>
    <x v="92"/>
    <n v="5032.76"/>
  </r>
  <r>
    <x v="16"/>
    <x v="402"/>
    <x v="92"/>
    <n v="143.56"/>
  </r>
  <r>
    <x v="16"/>
    <x v="403"/>
    <x v="92"/>
    <n v="8583.27"/>
  </r>
  <r>
    <x v="16"/>
    <x v="404"/>
    <x v="92"/>
    <n v="156"/>
  </r>
  <r>
    <x v="16"/>
    <x v="405"/>
    <x v="92"/>
    <n v="823.14"/>
  </r>
  <r>
    <x v="16"/>
    <x v="406"/>
    <x v="92"/>
    <n v="108"/>
  </r>
  <r>
    <x v="16"/>
    <x v="407"/>
    <x v="92"/>
    <n v="32.94"/>
  </r>
  <r>
    <x v="16"/>
    <x v="408"/>
    <x v="92"/>
    <n v="1828.78"/>
  </r>
  <r>
    <x v="16"/>
    <x v="409"/>
    <x v="92"/>
    <n v="2675.65"/>
  </r>
  <r>
    <x v="16"/>
    <x v="410"/>
    <x v="92"/>
    <n v="11456.29"/>
  </r>
  <r>
    <x v="16"/>
    <x v="411"/>
    <x v="92"/>
    <n v="83"/>
  </r>
  <r>
    <x v="16"/>
    <x v="412"/>
    <x v="92"/>
    <n v="566.28"/>
  </r>
  <r>
    <x v="16"/>
    <x v="413"/>
    <x v="92"/>
    <n v="41.05"/>
  </r>
  <r>
    <x v="16"/>
    <x v="414"/>
    <x v="92"/>
    <n v="311"/>
  </r>
  <r>
    <x v="16"/>
    <x v="415"/>
    <x v="92"/>
    <n v="2962.27"/>
  </r>
  <r>
    <x v="16"/>
    <x v="416"/>
    <x v="92"/>
    <n v="2501.98"/>
  </r>
  <r>
    <x v="16"/>
    <x v="417"/>
    <x v="92"/>
    <n v="9398.1200000000008"/>
  </r>
  <r>
    <x v="16"/>
    <x v="418"/>
    <x v="92"/>
    <n v="4695"/>
  </r>
  <r>
    <x v="16"/>
    <x v="419"/>
    <x v="92"/>
    <n v="5005.4399999999996"/>
  </r>
  <r>
    <x v="16"/>
    <x v="420"/>
    <x v="92"/>
    <n v="2262.87"/>
  </r>
  <r>
    <x v="16"/>
    <x v="421"/>
    <x v="92"/>
    <n v="187.11"/>
  </r>
  <r>
    <x v="16"/>
    <x v="422"/>
    <x v="92"/>
    <n v="7114.55"/>
  </r>
  <r>
    <x v="16"/>
    <x v="423"/>
    <x v="92"/>
    <n v="361.04"/>
  </r>
  <r>
    <x v="16"/>
    <x v="424"/>
    <x v="92"/>
    <n v="174"/>
  </r>
  <r>
    <x v="16"/>
    <x v="425"/>
    <x v="92"/>
    <n v="344"/>
  </r>
  <r>
    <x v="16"/>
    <x v="426"/>
    <x v="92"/>
    <n v="20.62"/>
  </r>
  <r>
    <x v="16"/>
    <x v="427"/>
    <x v="92"/>
    <n v="1231.06"/>
  </r>
  <r>
    <x v="16"/>
    <x v="428"/>
    <x v="92"/>
    <n v="55.06"/>
  </r>
  <r>
    <x v="16"/>
    <x v="429"/>
    <x v="92"/>
    <n v="15.6"/>
  </r>
  <r>
    <x v="16"/>
    <x v="430"/>
    <x v="92"/>
    <n v="8139.18"/>
  </r>
  <r>
    <x v="16"/>
    <x v="431"/>
    <x v="92"/>
    <n v="53"/>
  </r>
  <r>
    <x v="16"/>
    <x v="432"/>
    <x v="92"/>
    <n v="46"/>
  </r>
  <r>
    <x v="16"/>
    <x v="433"/>
    <x v="92"/>
    <n v="1001.66"/>
  </r>
  <r>
    <x v="16"/>
    <x v="434"/>
    <x v="92"/>
    <n v="109.52"/>
  </r>
  <r>
    <x v="16"/>
    <x v="435"/>
    <x v="92"/>
    <n v="30.33"/>
  </r>
  <r>
    <x v="16"/>
    <x v="436"/>
    <x v="92"/>
    <n v="9812.94"/>
  </r>
  <r>
    <x v="16"/>
    <x v="437"/>
    <x v="92"/>
    <n v="28"/>
  </r>
  <r>
    <x v="16"/>
    <x v="438"/>
    <x v="92"/>
    <n v="50.61"/>
  </r>
  <r>
    <x v="16"/>
    <x v="439"/>
    <x v="92"/>
    <n v="388"/>
  </r>
  <r>
    <x v="16"/>
    <x v="440"/>
    <x v="92"/>
    <n v="262"/>
  </r>
  <r>
    <x v="16"/>
    <x v="441"/>
    <x v="92"/>
    <n v="85"/>
  </r>
  <r>
    <x v="16"/>
    <x v="442"/>
    <x v="92"/>
    <n v="7889.78"/>
  </r>
  <r>
    <x v="16"/>
    <x v="443"/>
    <x v="92"/>
    <n v="373.47"/>
  </r>
  <r>
    <x v="16"/>
    <x v="444"/>
    <x v="92"/>
    <n v="20.97"/>
  </r>
  <r>
    <x v="16"/>
    <x v="445"/>
    <x v="92"/>
    <n v="9228.68"/>
  </r>
  <r>
    <x v="16"/>
    <x v="446"/>
    <x v="92"/>
    <n v="30"/>
  </r>
  <r>
    <x v="16"/>
    <x v="447"/>
    <x v="93"/>
    <n v="10"/>
  </r>
  <r>
    <x v="16"/>
    <x v="448"/>
    <x v="92"/>
    <n v="159.81"/>
  </r>
  <r>
    <x v="16"/>
    <x v="449"/>
    <x v="92"/>
    <n v="775.22"/>
  </r>
  <r>
    <x v="16"/>
    <x v="450"/>
    <x v="92"/>
    <n v="67.52"/>
  </r>
  <r>
    <x v="16"/>
    <x v="451"/>
    <x v="92"/>
    <n v="733.18"/>
  </r>
  <r>
    <x v="16"/>
    <x v="452"/>
    <x v="92"/>
    <n v="362"/>
  </r>
  <r>
    <x v="16"/>
    <x v="453"/>
    <x v="92"/>
    <n v="47.27"/>
  </r>
  <r>
    <x v="16"/>
    <x v="454"/>
    <x v="92"/>
    <n v="1656.74"/>
  </r>
  <r>
    <x v="16"/>
    <x v="455"/>
    <x v="92"/>
    <n v="52.64"/>
  </r>
  <r>
    <x v="16"/>
    <x v="456"/>
    <x v="92"/>
    <n v="8761.17"/>
  </r>
  <r>
    <x v="16"/>
    <x v="457"/>
    <x v="92"/>
    <n v="81"/>
  </r>
  <r>
    <x v="16"/>
    <x v="458"/>
    <x v="92"/>
    <n v="36"/>
  </r>
  <r>
    <x v="16"/>
    <x v="459"/>
    <x v="92"/>
    <n v="36"/>
  </r>
  <r>
    <x v="16"/>
    <x v="460"/>
    <x v="92"/>
    <n v="43.93"/>
  </r>
  <r>
    <x v="16"/>
    <x v="461"/>
    <x v="92"/>
    <n v="184"/>
  </r>
  <r>
    <x v="16"/>
    <x v="462"/>
    <x v="92"/>
    <n v="100"/>
  </r>
  <r>
    <x v="16"/>
    <x v="463"/>
    <x v="92"/>
    <n v="3465.27"/>
  </r>
  <r>
    <x v="16"/>
    <x v="464"/>
    <x v="92"/>
    <n v="297.77999999999997"/>
  </r>
  <r>
    <x v="16"/>
    <x v="465"/>
    <x v="92"/>
    <n v="8658.16"/>
  </r>
  <r>
    <x v="16"/>
    <x v="466"/>
    <x v="92"/>
    <n v="928.2"/>
  </r>
  <r>
    <x v="16"/>
    <x v="467"/>
    <x v="92"/>
    <n v="10.55"/>
  </r>
  <r>
    <x v="16"/>
    <x v="468"/>
    <x v="92"/>
    <n v="41"/>
  </r>
  <r>
    <x v="16"/>
    <x v="469"/>
    <x v="92"/>
    <n v="375"/>
  </r>
  <r>
    <x v="16"/>
    <x v="470"/>
    <x v="92"/>
    <n v="176"/>
  </r>
  <r>
    <x v="16"/>
    <x v="471"/>
    <x v="92"/>
    <n v="8054.03"/>
  </r>
  <r>
    <x v="16"/>
    <x v="472"/>
    <x v="92"/>
    <n v="11540.44"/>
  </r>
  <r>
    <x v="16"/>
    <x v="473"/>
    <x v="92"/>
    <n v="10"/>
  </r>
  <r>
    <x v="16"/>
    <x v="474"/>
    <x v="92"/>
    <n v="711.37"/>
  </r>
  <r>
    <x v="16"/>
    <x v="475"/>
    <x v="92"/>
    <n v="43"/>
  </r>
  <r>
    <x v="16"/>
    <x v="476"/>
    <x v="92"/>
    <n v="148.80000000000001"/>
  </r>
  <r>
    <x v="16"/>
    <x v="477"/>
    <x v="93"/>
    <n v="10"/>
  </r>
  <r>
    <x v="16"/>
    <x v="478"/>
    <x v="92"/>
    <n v="150.69"/>
  </r>
  <r>
    <x v="16"/>
    <x v="479"/>
    <x v="93"/>
    <n v="10"/>
  </r>
  <r>
    <x v="16"/>
    <x v="480"/>
    <x v="92"/>
    <n v="7038.56"/>
  </r>
  <r>
    <x v="16"/>
    <x v="481"/>
    <x v="92"/>
    <n v="64.31"/>
  </r>
  <r>
    <x v="16"/>
    <x v="482"/>
    <x v="92"/>
    <n v="1250.28"/>
  </r>
  <r>
    <x v="16"/>
    <x v="483"/>
    <x v="92"/>
    <n v="9970.4599999999991"/>
  </r>
  <r>
    <x v="16"/>
    <x v="484"/>
    <x v="93"/>
    <n v="438.44"/>
  </r>
  <r>
    <x v="16"/>
    <x v="485"/>
    <x v="93"/>
    <n v="128"/>
  </r>
  <r>
    <x v="16"/>
    <x v="486"/>
    <x v="93"/>
    <n v="1661.14"/>
  </r>
  <r>
    <x v="16"/>
    <x v="487"/>
    <x v="92"/>
    <n v="201.85"/>
  </r>
  <r>
    <x v="16"/>
    <x v="488"/>
    <x v="93"/>
    <n v="68.22"/>
  </r>
  <r>
    <x v="16"/>
    <x v="489"/>
    <x v="93"/>
    <n v="5227.74"/>
  </r>
  <r>
    <x v="16"/>
    <x v="490"/>
    <x v="93"/>
    <n v="10"/>
  </r>
  <r>
    <x v="16"/>
    <x v="491"/>
    <x v="93"/>
    <n v="80.94"/>
  </r>
  <r>
    <x v="16"/>
    <x v="492"/>
    <x v="93"/>
    <n v="943.81"/>
  </r>
  <r>
    <x v="16"/>
    <x v="493"/>
    <x v="93"/>
    <n v="1770.29"/>
  </r>
  <r>
    <x v="16"/>
    <x v="494"/>
    <x v="94"/>
    <n v="11666.68"/>
  </r>
  <r>
    <x v="16"/>
    <x v="495"/>
    <x v="93"/>
    <n v="539.29999999999995"/>
  </r>
  <r>
    <x v="16"/>
    <x v="496"/>
    <x v="94"/>
    <n v="490.38"/>
  </r>
  <r>
    <x v="16"/>
    <x v="497"/>
    <x v="93"/>
    <n v="7857.5"/>
  </r>
  <r>
    <x v="16"/>
    <x v="498"/>
    <x v="94"/>
    <n v="10"/>
  </r>
  <r>
    <x v="16"/>
    <x v="499"/>
    <x v="93"/>
    <n v="944.56"/>
  </r>
  <r>
    <x v="16"/>
    <x v="500"/>
    <x v="93"/>
    <n v="5967"/>
  </r>
  <r>
    <x v="16"/>
    <x v="501"/>
    <x v="93"/>
    <n v="704.83"/>
  </r>
  <r>
    <x v="16"/>
    <x v="502"/>
    <x v="93"/>
    <n v="12617.53"/>
  </r>
  <r>
    <x v="16"/>
    <x v="503"/>
    <x v="93"/>
    <n v="784.74"/>
  </r>
  <r>
    <x v="16"/>
    <x v="504"/>
    <x v="93"/>
    <n v="341.03"/>
  </r>
  <r>
    <x v="16"/>
    <x v="505"/>
    <x v="93"/>
    <n v="7735.11"/>
  </r>
  <r>
    <x v="16"/>
    <x v="506"/>
    <x v="93"/>
    <n v="159.97999999999999"/>
  </r>
  <r>
    <x v="16"/>
    <x v="507"/>
    <x v="93"/>
    <n v="712.2"/>
  </r>
  <r>
    <x v="16"/>
    <x v="508"/>
    <x v="93"/>
    <n v="141.03"/>
  </r>
  <r>
    <x v="16"/>
    <x v="509"/>
    <x v="93"/>
    <n v="12662.98"/>
  </r>
  <r>
    <x v="16"/>
    <x v="510"/>
    <x v="93"/>
    <n v="31.04"/>
  </r>
  <r>
    <x v="16"/>
    <x v="511"/>
    <x v="93"/>
    <n v="21982.29"/>
  </r>
  <r>
    <x v="16"/>
    <x v="512"/>
    <x v="93"/>
    <n v="10"/>
  </r>
  <r>
    <x v="16"/>
    <x v="513"/>
    <x v="93"/>
    <n v="10"/>
  </r>
  <r>
    <x v="16"/>
    <x v="514"/>
    <x v="93"/>
    <n v="10"/>
  </r>
  <r>
    <x v="16"/>
    <x v="515"/>
    <x v="93"/>
    <n v="10"/>
  </r>
  <r>
    <x v="16"/>
    <x v="516"/>
    <x v="93"/>
    <n v="51.96"/>
  </r>
  <r>
    <x v="16"/>
    <x v="517"/>
    <x v="95"/>
    <n v="663.84"/>
  </r>
  <r>
    <x v="16"/>
    <x v="518"/>
    <x v="93"/>
    <n v="186.47"/>
  </r>
  <r>
    <x v="16"/>
    <x v="519"/>
    <x v="93"/>
    <n v="6594.34"/>
  </r>
  <r>
    <x v="16"/>
    <x v="520"/>
    <x v="93"/>
    <n v="10"/>
  </r>
  <r>
    <x v="16"/>
    <x v="521"/>
    <x v="93"/>
    <n v="10"/>
  </r>
  <r>
    <x v="16"/>
    <x v="522"/>
    <x v="93"/>
    <n v="425.23"/>
  </r>
  <r>
    <x v="16"/>
    <x v="523"/>
    <x v="93"/>
    <n v="10"/>
  </r>
  <r>
    <x v="16"/>
    <x v="524"/>
    <x v="93"/>
    <n v="1153.9000000000001"/>
  </r>
  <r>
    <x v="16"/>
    <x v="525"/>
    <x v="93"/>
    <n v="215.79"/>
  </r>
  <r>
    <x v="16"/>
    <x v="526"/>
    <x v="93"/>
    <n v="8971.7999999999993"/>
  </r>
  <r>
    <x v="16"/>
    <x v="527"/>
    <x v="93"/>
    <n v="364.55"/>
  </r>
  <r>
    <x v="16"/>
    <x v="528"/>
    <x v="93"/>
    <n v="294.22000000000003"/>
  </r>
  <r>
    <x v="16"/>
    <x v="529"/>
    <x v="93"/>
    <n v="9646.3799999999992"/>
  </r>
  <r>
    <x v="16"/>
    <x v="530"/>
    <x v="93"/>
    <n v="10"/>
  </r>
  <r>
    <x v="16"/>
    <x v="531"/>
    <x v="93"/>
    <n v="313.26"/>
  </r>
  <r>
    <x v="16"/>
    <x v="532"/>
    <x v="93"/>
    <n v="499.72"/>
  </r>
  <r>
    <x v="16"/>
    <x v="533"/>
    <x v="93"/>
    <n v="133.84"/>
  </r>
  <r>
    <x v="16"/>
    <x v="534"/>
    <x v="93"/>
    <n v="306.93"/>
  </r>
  <r>
    <x v="16"/>
    <x v="535"/>
    <x v="93"/>
    <n v="9471.7099999999991"/>
  </r>
  <r>
    <x v="16"/>
    <x v="536"/>
    <x v="93"/>
    <n v="10"/>
  </r>
  <r>
    <x v="16"/>
    <x v="537"/>
    <x v="93"/>
    <n v="10"/>
  </r>
  <r>
    <x v="16"/>
    <x v="538"/>
    <x v="93"/>
    <n v="10"/>
  </r>
  <r>
    <x v="16"/>
    <x v="539"/>
    <x v="93"/>
    <n v="10"/>
  </r>
  <r>
    <x v="16"/>
    <x v="540"/>
    <x v="93"/>
    <n v="75.540000000000006"/>
  </r>
  <r>
    <x v="16"/>
    <x v="541"/>
    <x v="93"/>
    <n v="10"/>
  </r>
  <r>
    <x v="16"/>
    <x v="542"/>
    <x v="93"/>
    <n v="489.92"/>
  </r>
  <r>
    <x v="16"/>
    <x v="543"/>
    <x v="93"/>
    <n v="75.84"/>
  </r>
  <r>
    <x v="16"/>
    <x v="544"/>
    <x v="93"/>
    <n v="1135.56"/>
  </r>
  <r>
    <x v="16"/>
    <x v="545"/>
    <x v="93"/>
    <n v="4883.58"/>
  </r>
  <r>
    <x v="16"/>
    <x v="546"/>
    <x v="93"/>
    <n v="10"/>
  </r>
  <r>
    <x v="16"/>
    <x v="547"/>
    <x v="93"/>
    <n v="179.98"/>
  </r>
  <r>
    <x v="16"/>
    <x v="548"/>
    <x v="93"/>
    <n v="55.2"/>
  </r>
  <r>
    <x v="16"/>
    <x v="549"/>
    <x v="93"/>
    <n v="21.54"/>
  </r>
  <r>
    <x v="16"/>
    <x v="550"/>
    <x v="93"/>
    <n v="10"/>
  </r>
  <r>
    <x v="16"/>
    <x v="551"/>
    <x v="93"/>
    <n v="10"/>
  </r>
  <r>
    <x v="16"/>
    <x v="552"/>
    <x v="93"/>
    <n v="885.7"/>
  </r>
  <r>
    <x v="16"/>
    <x v="553"/>
    <x v="93"/>
    <n v="1715.86"/>
  </r>
  <r>
    <x v="16"/>
    <x v="554"/>
    <x v="93"/>
    <n v="105.44"/>
  </r>
  <r>
    <x v="16"/>
    <x v="555"/>
    <x v="93"/>
    <n v="8196.99"/>
  </r>
  <r>
    <x v="16"/>
    <x v="556"/>
    <x v="93"/>
    <n v="10"/>
  </r>
  <r>
    <x v="16"/>
    <x v="557"/>
    <x v="93"/>
    <n v="236.59"/>
  </r>
  <r>
    <x v="16"/>
    <x v="558"/>
    <x v="93"/>
    <n v="2291.81"/>
  </r>
  <r>
    <x v="16"/>
    <x v="559"/>
    <x v="93"/>
    <n v="1264.69"/>
  </r>
  <r>
    <x v="16"/>
    <x v="560"/>
    <x v="93"/>
    <n v="217.65"/>
  </r>
  <r>
    <x v="16"/>
    <x v="561"/>
    <x v="93"/>
    <n v="2894.08"/>
  </r>
  <r>
    <x v="16"/>
    <x v="562"/>
    <x v="93"/>
    <n v="944.54"/>
  </r>
  <r>
    <x v="16"/>
    <x v="563"/>
    <x v="93"/>
    <n v="876.4"/>
  </r>
  <r>
    <x v="16"/>
    <x v="564"/>
    <x v="93"/>
    <n v="1767.14"/>
  </r>
  <r>
    <x v="16"/>
    <x v="565"/>
    <x v="93"/>
    <n v="2201.5500000000002"/>
  </r>
  <r>
    <x v="16"/>
    <x v="566"/>
    <x v="93"/>
    <n v="519.04"/>
  </r>
  <r>
    <x v="16"/>
    <x v="567"/>
    <x v="93"/>
    <n v="1586.66"/>
  </r>
  <r>
    <x v="16"/>
    <x v="568"/>
    <x v="93"/>
    <n v="1836.75"/>
  </r>
  <r>
    <x v="16"/>
    <x v="569"/>
    <x v="93"/>
    <n v="10"/>
  </r>
  <r>
    <x v="16"/>
    <x v="570"/>
    <x v="93"/>
    <n v="1422.72"/>
  </r>
  <r>
    <x v="16"/>
    <x v="571"/>
    <x v="93"/>
    <n v="3077.81"/>
  </r>
  <r>
    <x v="16"/>
    <x v="572"/>
    <x v="93"/>
    <n v="939.97"/>
  </r>
  <r>
    <x v="16"/>
    <x v="573"/>
    <x v="93"/>
    <n v="1599.69"/>
  </r>
  <r>
    <x v="16"/>
    <x v="574"/>
    <x v="93"/>
    <n v="11.67"/>
  </r>
  <r>
    <x v="16"/>
    <x v="575"/>
    <x v="93"/>
    <n v="1491.17"/>
  </r>
  <r>
    <x v="16"/>
    <x v="576"/>
    <x v="93"/>
    <n v="10"/>
  </r>
  <r>
    <x v="16"/>
    <x v="577"/>
    <x v="93"/>
    <n v="1194.73"/>
  </r>
  <r>
    <x v="16"/>
    <x v="578"/>
    <x v="93"/>
    <n v="855.27"/>
  </r>
  <r>
    <x v="16"/>
    <x v="579"/>
    <x v="93"/>
    <n v="1472.72"/>
  </r>
  <r>
    <x v="16"/>
    <x v="580"/>
    <x v="93"/>
    <n v="426.25"/>
  </r>
  <r>
    <x v="16"/>
    <x v="581"/>
    <x v="92"/>
    <n v="178.99"/>
  </r>
  <r>
    <x v="16"/>
    <x v="582"/>
    <x v="93"/>
    <n v="1346.27"/>
  </r>
  <r>
    <x v="16"/>
    <x v="583"/>
    <x v="93"/>
    <n v="355.22"/>
  </r>
  <r>
    <x v="16"/>
    <x v="584"/>
    <x v="96"/>
    <n v="2532.94"/>
  </r>
  <r>
    <x v="16"/>
    <x v="585"/>
    <x v="96"/>
    <n v="3624.14"/>
  </r>
  <r>
    <x v="16"/>
    <x v="586"/>
    <x v="96"/>
    <n v="4383.6499999999996"/>
  </r>
  <r>
    <x v="16"/>
    <x v="587"/>
    <x v="96"/>
    <n v="25.76"/>
  </r>
  <r>
    <x v="16"/>
    <x v="588"/>
    <x v="96"/>
    <n v="1313.58"/>
  </r>
  <r>
    <x v="16"/>
    <x v="589"/>
    <x v="96"/>
    <n v="1218.77"/>
  </r>
  <r>
    <x v="16"/>
    <x v="590"/>
    <x v="96"/>
    <n v="1405.38"/>
  </r>
  <r>
    <x v="16"/>
    <x v="591"/>
    <x v="96"/>
    <n v="10"/>
  </r>
  <r>
    <x v="16"/>
    <x v="592"/>
    <x v="96"/>
    <n v="10"/>
  </r>
  <r>
    <x v="16"/>
    <x v="593"/>
    <x v="96"/>
    <n v="1478.46"/>
  </r>
  <r>
    <x v="16"/>
    <x v="594"/>
    <x v="93"/>
    <n v="5433.69"/>
  </r>
  <r>
    <x v="16"/>
    <x v="595"/>
    <x v="96"/>
    <n v="1580.2"/>
  </r>
  <r>
    <x v="16"/>
    <x v="596"/>
    <x v="96"/>
    <n v="196.5"/>
  </r>
  <r>
    <x v="16"/>
    <x v="597"/>
    <x v="96"/>
    <n v="612.23"/>
  </r>
  <r>
    <x v="16"/>
    <x v="598"/>
    <x v="96"/>
    <n v="34.5"/>
  </r>
  <r>
    <x v="16"/>
    <x v="599"/>
    <x v="96"/>
    <n v="117.5"/>
  </r>
  <r>
    <x v="16"/>
    <x v="600"/>
    <x v="96"/>
    <n v="1462.28"/>
  </r>
  <r>
    <x v="16"/>
    <x v="601"/>
    <x v="96"/>
    <n v="25"/>
  </r>
  <r>
    <x v="16"/>
    <x v="602"/>
    <x v="96"/>
    <n v="1184.24"/>
  </r>
  <r>
    <x v="16"/>
    <x v="603"/>
    <x v="96"/>
    <n v="1142.79"/>
  </r>
  <r>
    <x v="16"/>
    <x v="604"/>
    <x v="96"/>
    <n v="64.5"/>
  </r>
  <r>
    <x v="16"/>
    <x v="605"/>
    <x v="96"/>
    <n v="8826.27"/>
  </r>
  <r>
    <x v="16"/>
    <x v="606"/>
    <x v="96"/>
    <n v="1150.53"/>
  </r>
  <r>
    <x v="16"/>
    <x v="607"/>
    <x v="96"/>
    <n v="1260.47"/>
  </r>
  <r>
    <x v="16"/>
    <x v="608"/>
    <x v="96"/>
    <n v="1837.88"/>
  </r>
  <r>
    <x v="16"/>
    <x v="609"/>
    <x v="96"/>
    <n v="1993.52"/>
  </r>
  <r>
    <x v="16"/>
    <x v="610"/>
    <x v="96"/>
    <n v="2806.42"/>
  </r>
  <r>
    <x v="16"/>
    <x v="611"/>
    <x v="96"/>
    <n v="1515.33"/>
  </r>
  <r>
    <x v="16"/>
    <x v="612"/>
    <x v="96"/>
    <n v="1093.1500000000001"/>
  </r>
  <r>
    <x v="16"/>
    <x v="613"/>
    <x v="96"/>
    <n v="1288.71"/>
  </r>
  <r>
    <x v="16"/>
    <x v="614"/>
    <x v="96"/>
    <n v="2520.71"/>
  </r>
  <r>
    <x v="16"/>
    <x v="615"/>
    <x v="96"/>
    <n v="23.5"/>
  </r>
  <r>
    <x v="16"/>
    <x v="616"/>
    <x v="96"/>
    <n v="70.5"/>
  </r>
  <r>
    <x v="16"/>
    <x v="617"/>
    <x v="96"/>
    <n v="13829.61"/>
  </r>
  <r>
    <x v="16"/>
    <x v="618"/>
    <x v="96"/>
    <n v="262.20999999999998"/>
  </r>
  <r>
    <x v="16"/>
    <x v="619"/>
    <x v="96"/>
    <n v="1537.8"/>
  </r>
  <r>
    <x v="16"/>
    <x v="620"/>
    <x v="96"/>
    <n v="68.5"/>
  </r>
  <r>
    <x v="16"/>
    <x v="621"/>
    <x v="96"/>
    <n v="86.9"/>
  </r>
  <r>
    <x v="16"/>
    <x v="622"/>
    <x v="96"/>
    <n v="1938.05"/>
  </r>
  <r>
    <x v="16"/>
    <x v="623"/>
    <x v="96"/>
    <n v="14.47"/>
  </r>
  <r>
    <x v="16"/>
    <x v="624"/>
    <x v="96"/>
    <n v="1364.62"/>
  </r>
  <r>
    <x v="16"/>
    <x v="625"/>
    <x v="96"/>
    <n v="221.36"/>
  </r>
  <r>
    <x v="16"/>
    <x v="626"/>
    <x v="96"/>
    <n v="1378.61"/>
  </r>
  <r>
    <x v="16"/>
    <x v="627"/>
    <x v="96"/>
    <n v="17017.810000000001"/>
  </r>
  <r>
    <x v="16"/>
    <x v="628"/>
    <x v="96"/>
    <n v="186.54"/>
  </r>
  <r>
    <x v="16"/>
    <x v="629"/>
    <x v="96"/>
    <n v="3206.52"/>
  </r>
  <r>
    <x v="16"/>
    <x v="630"/>
    <x v="96"/>
    <n v="12.5"/>
  </r>
  <r>
    <x v="16"/>
    <x v="631"/>
    <x v="96"/>
    <n v="1238.6300000000001"/>
  </r>
  <r>
    <x v="16"/>
    <x v="632"/>
    <x v="96"/>
    <n v="2992.11"/>
  </r>
  <r>
    <x v="16"/>
    <x v="633"/>
    <x v="96"/>
    <n v="1663.78"/>
  </r>
  <r>
    <x v="16"/>
    <x v="634"/>
    <x v="96"/>
    <n v="176.81"/>
  </r>
  <r>
    <x v="16"/>
    <x v="635"/>
    <x v="96"/>
    <n v="16507.939999999999"/>
  </r>
  <r>
    <x v="16"/>
    <x v="636"/>
    <x v="96"/>
    <n v="2029.19"/>
  </r>
  <r>
    <x v="16"/>
    <x v="637"/>
    <x v="96"/>
    <n v="1657.28"/>
  </r>
  <r>
    <x v="16"/>
    <x v="638"/>
    <x v="96"/>
    <n v="1223.6099999999999"/>
  </r>
  <r>
    <x v="16"/>
    <x v="639"/>
    <x v="96"/>
    <n v="1892.92"/>
  </r>
  <r>
    <x v="16"/>
    <x v="637"/>
    <x v="96"/>
    <n v="1657.28"/>
  </r>
  <r>
    <x v="16"/>
    <x v="640"/>
    <x v="96"/>
    <n v="1438.17"/>
  </r>
  <r>
    <x v="16"/>
    <x v="641"/>
    <x v="96"/>
    <n v="12.5"/>
  </r>
  <r>
    <x v="16"/>
    <x v="642"/>
    <x v="96"/>
    <n v="45856.77"/>
  </r>
  <r>
    <x v="16"/>
    <x v="643"/>
    <x v="96"/>
    <n v="2081.81"/>
  </r>
  <r>
    <x v="16"/>
    <x v="644"/>
    <x v="96"/>
    <n v="230.41"/>
  </r>
  <r>
    <x v="16"/>
    <x v="645"/>
    <x v="96"/>
    <n v="1339.18"/>
  </r>
  <r>
    <x v="16"/>
    <x v="646"/>
    <x v="96"/>
    <n v="12.5"/>
  </r>
  <r>
    <x v="16"/>
    <x v="647"/>
    <x v="96"/>
    <n v="346.48"/>
  </r>
  <r>
    <x v="16"/>
    <x v="648"/>
    <x v="96"/>
    <n v="12.5"/>
  </r>
  <r>
    <x v="16"/>
    <x v="649"/>
    <x v="96"/>
    <n v="2964.63"/>
  </r>
  <r>
    <x v="16"/>
    <x v="650"/>
    <x v="96"/>
    <n v="12.5"/>
  </r>
  <r>
    <x v="16"/>
    <x v="651"/>
    <x v="96"/>
    <n v="2088.66"/>
  </r>
  <r>
    <x v="16"/>
    <x v="652"/>
    <x v="96"/>
    <n v="2873.1"/>
  </r>
  <r>
    <x v="16"/>
    <x v="653"/>
    <x v="96"/>
    <n v="276.76"/>
  </r>
  <r>
    <x v="16"/>
    <x v="654"/>
    <x v="96"/>
    <n v="23175.61"/>
  </r>
  <r>
    <x v="16"/>
    <x v="655"/>
    <x v="96"/>
    <n v="805.03"/>
  </r>
  <r>
    <x v="16"/>
    <x v="656"/>
    <x v="96"/>
    <n v="2242.1799999999998"/>
  </r>
  <r>
    <x v="16"/>
    <x v="657"/>
    <x v="96"/>
    <n v="12.5"/>
  </r>
  <r>
    <x v="16"/>
    <x v="658"/>
    <x v="96"/>
    <n v="1825.86"/>
  </r>
  <r>
    <x v="16"/>
    <x v="659"/>
    <x v="96"/>
    <n v="1797.66"/>
  </r>
  <r>
    <x v="16"/>
    <x v="660"/>
    <x v="96"/>
    <n v="467.32"/>
  </r>
  <r>
    <x v="16"/>
    <x v="661"/>
    <x v="96"/>
    <n v="3925.94"/>
  </r>
  <r>
    <x v="16"/>
    <x v="662"/>
    <x v="96"/>
    <n v="10374.08"/>
  </r>
  <r>
    <x v="16"/>
    <x v="663"/>
    <x v="96"/>
    <n v="12.5"/>
  </r>
  <r>
    <x v="16"/>
    <x v="664"/>
    <x v="96"/>
    <n v="24.68"/>
  </r>
  <r>
    <x v="16"/>
    <x v="665"/>
    <x v="96"/>
    <n v="536.37"/>
  </r>
  <r>
    <x v="16"/>
    <x v="666"/>
    <x v="96"/>
    <n v="12.5"/>
  </r>
  <r>
    <x v="16"/>
    <x v="667"/>
    <x v="96"/>
    <n v="92.6"/>
  </r>
  <r>
    <x v="16"/>
    <x v="668"/>
    <x v="96"/>
    <n v="509.07"/>
  </r>
  <r>
    <x v="16"/>
    <x v="669"/>
    <x v="96"/>
    <n v="1912.03"/>
  </r>
  <r>
    <x v="16"/>
    <x v="670"/>
    <x v="96"/>
    <n v="1517.58"/>
  </r>
  <r>
    <x v="16"/>
    <x v="671"/>
    <x v="96"/>
    <n v="556.94000000000005"/>
  </r>
  <r>
    <x v="16"/>
    <x v="672"/>
    <x v="96"/>
    <n v="23892.7"/>
  </r>
  <r>
    <x v="16"/>
    <x v="673"/>
    <x v="96"/>
    <n v="1393.96"/>
  </r>
  <r>
    <x v="16"/>
    <x v="674"/>
    <x v="96"/>
    <n v="266.52999999999997"/>
  </r>
  <r>
    <x v="16"/>
    <x v="675"/>
    <x v="96"/>
    <n v="10.93"/>
  </r>
  <r>
    <x v="16"/>
    <x v="676"/>
    <x v="96"/>
    <n v="1164.52"/>
  </r>
  <r>
    <x v="16"/>
    <x v="677"/>
    <x v="96"/>
    <n v="2562.5100000000002"/>
  </r>
  <r>
    <x v="16"/>
    <x v="678"/>
    <x v="96"/>
    <n v="12.5"/>
  </r>
  <r>
    <x v="16"/>
    <x v="679"/>
    <x v="96"/>
    <n v="19.54"/>
  </r>
  <r>
    <x v="16"/>
    <x v="680"/>
    <x v="96"/>
    <n v="1694.95"/>
  </r>
  <r>
    <x v="16"/>
    <x v="681"/>
    <x v="96"/>
    <n v="144.25"/>
  </r>
  <r>
    <x v="16"/>
    <x v="682"/>
    <x v="96"/>
    <n v="384.08"/>
  </r>
  <r>
    <x v="16"/>
    <x v="683"/>
    <x v="96"/>
    <n v="2510.8000000000002"/>
  </r>
  <r>
    <x v="16"/>
    <x v="684"/>
    <x v="96"/>
    <n v="10544.78"/>
  </r>
  <r>
    <x v="16"/>
    <x v="684"/>
    <x v="97"/>
    <n v="3510.34"/>
  </r>
  <r>
    <x v="16"/>
    <x v="685"/>
    <x v="96"/>
    <n v="12.5"/>
  </r>
  <r>
    <x v="16"/>
    <x v="686"/>
    <x v="97"/>
    <n v="14.53"/>
  </r>
  <r>
    <x v="16"/>
    <x v="687"/>
    <x v="97"/>
    <n v="1237.76"/>
  </r>
  <r>
    <x v="16"/>
    <x v="688"/>
    <x v="97"/>
    <n v="2588.35"/>
  </r>
  <r>
    <x v="16"/>
    <x v="689"/>
    <x v="97"/>
    <n v="2007.12"/>
  </r>
  <r>
    <x v="16"/>
    <x v="690"/>
    <x v="97"/>
    <n v="511.32"/>
  </r>
  <r>
    <x v="16"/>
    <x v="691"/>
    <x v="97"/>
    <n v="939.75"/>
  </r>
  <r>
    <x v="16"/>
    <x v="692"/>
    <x v="97"/>
    <n v="505.38"/>
  </r>
  <r>
    <x v="16"/>
    <x v="693"/>
    <x v="97"/>
    <n v="957.81"/>
  </r>
  <r>
    <x v="16"/>
    <x v="694"/>
    <x v="97"/>
    <n v="16637.5"/>
  </r>
  <r>
    <x v="16"/>
    <x v="695"/>
    <x v="97"/>
    <n v="605.66999999999996"/>
  </r>
  <r>
    <x v="16"/>
    <x v="696"/>
    <x v="97"/>
    <n v="1880.13"/>
  </r>
  <r>
    <x v="16"/>
    <x v="697"/>
    <x v="97"/>
    <n v="1688.08"/>
  </r>
  <r>
    <x v="16"/>
    <x v="698"/>
    <x v="97"/>
    <n v="1934.2"/>
  </r>
  <r>
    <x v="16"/>
    <x v="699"/>
    <x v="97"/>
    <n v="994.56"/>
  </r>
  <r>
    <x v="16"/>
    <x v="700"/>
    <x v="97"/>
    <n v="38703.660000000003"/>
  </r>
  <r>
    <x v="16"/>
    <x v="701"/>
    <x v="97"/>
    <n v="1344.22"/>
  </r>
  <r>
    <x v="16"/>
    <x v="702"/>
    <x v="97"/>
    <n v="12.5"/>
  </r>
  <r>
    <x v="16"/>
    <x v="703"/>
    <x v="97"/>
    <n v="2402.56"/>
  </r>
  <r>
    <x v="16"/>
    <x v="704"/>
    <x v="97"/>
    <n v="1853.95"/>
  </r>
  <r>
    <x v="16"/>
    <x v="705"/>
    <x v="97"/>
    <n v="2298.6999999999998"/>
  </r>
  <r>
    <x v="16"/>
    <x v="706"/>
    <x v="97"/>
    <n v="140.69"/>
  </r>
  <r>
    <x v="16"/>
    <x v="707"/>
    <x v="97"/>
    <n v="17695.79"/>
  </r>
  <r>
    <x v="16"/>
    <x v="708"/>
    <x v="97"/>
    <n v="4335.9399999999996"/>
  </r>
  <r>
    <x v="16"/>
    <x v="709"/>
    <x v="97"/>
    <n v="9.82"/>
  </r>
  <r>
    <x v="16"/>
    <x v="710"/>
    <x v="97"/>
    <n v="2045.2"/>
  </r>
  <r>
    <x v="16"/>
    <x v="711"/>
    <x v="97"/>
    <n v="826.36"/>
  </r>
  <r>
    <x v="16"/>
    <x v="712"/>
    <x v="97"/>
    <n v="14993.4"/>
  </r>
  <r>
    <x v="16"/>
    <x v="713"/>
    <x v="97"/>
    <n v="1470.69"/>
  </r>
  <r>
    <x v="16"/>
    <x v="714"/>
    <x v="97"/>
    <n v="12.5"/>
  </r>
  <r>
    <x v="16"/>
    <x v="715"/>
    <x v="97"/>
    <n v="1656.59"/>
  </r>
  <r>
    <x v="16"/>
    <x v="716"/>
    <x v="97"/>
    <n v="11170.67"/>
  </r>
  <r>
    <x v="16"/>
    <x v="717"/>
    <x v="97"/>
    <n v="311.14"/>
  </r>
  <r>
    <x v="16"/>
    <x v="718"/>
    <x v="97"/>
    <n v="813.21"/>
  </r>
  <r>
    <x v="16"/>
    <x v="719"/>
    <x v="97"/>
    <n v="901.29"/>
  </r>
  <r>
    <x v="16"/>
    <x v="720"/>
    <x v="97"/>
    <n v="212.86"/>
  </r>
  <r>
    <x v="16"/>
    <x v="721"/>
    <x v="97"/>
    <n v="12.5"/>
  </r>
  <r>
    <x v="16"/>
    <x v="722"/>
    <x v="97"/>
    <n v="609.97"/>
  </r>
  <r>
    <x v="16"/>
    <x v="723"/>
    <x v="97"/>
    <n v="1822.47"/>
  </r>
  <r>
    <x v="16"/>
    <x v="724"/>
    <x v="97"/>
    <n v="3480.74"/>
  </r>
  <r>
    <x v="16"/>
    <x v="725"/>
    <x v="97"/>
    <n v="2864.54"/>
  </r>
  <r>
    <x v="16"/>
    <x v="726"/>
    <x v="97"/>
    <n v="18820.57"/>
  </r>
  <r>
    <x v="16"/>
    <x v="727"/>
    <x v="97"/>
    <n v="288.83999999999997"/>
  </r>
  <r>
    <x v="16"/>
    <x v="728"/>
    <x v="97"/>
    <n v="1925.69"/>
  </r>
  <r>
    <x v="16"/>
    <x v="729"/>
    <x v="97"/>
    <n v="1008.09"/>
  </r>
  <r>
    <x v="16"/>
    <x v="730"/>
    <x v="97"/>
    <n v="914"/>
  </r>
  <r>
    <x v="16"/>
    <x v="731"/>
    <x v="97"/>
    <n v="2749.96"/>
  </r>
  <r>
    <x v="16"/>
    <x v="732"/>
    <x v="97"/>
    <n v="397.98"/>
  </r>
  <r>
    <x v="16"/>
    <x v="733"/>
    <x v="97"/>
    <n v="326.82"/>
  </r>
  <r>
    <x v="16"/>
    <x v="734"/>
    <x v="97"/>
    <n v="5310.16"/>
  </r>
  <r>
    <x v="16"/>
    <x v="735"/>
    <x v="97"/>
    <n v="59050.74"/>
  </r>
  <r>
    <x v="16"/>
    <x v="736"/>
    <x v="97"/>
    <n v="2647.44"/>
  </r>
  <r>
    <x v="16"/>
    <x v="737"/>
    <x v="97"/>
    <n v="3609.85"/>
  </r>
  <r>
    <x v="16"/>
    <x v="738"/>
    <x v="97"/>
    <n v="2008.26"/>
  </r>
  <r>
    <x v="16"/>
    <x v="739"/>
    <x v="97"/>
    <n v="12.5"/>
  </r>
  <r>
    <x v="16"/>
    <x v="740"/>
    <x v="97"/>
    <n v="1443.43"/>
  </r>
  <r>
    <x v="16"/>
    <x v="741"/>
    <x v="97"/>
    <n v="30403.06"/>
  </r>
  <r>
    <x v="16"/>
    <x v="742"/>
    <x v="97"/>
    <n v="50.58"/>
  </r>
  <r>
    <x v="16"/>
    <x v="743"/>
    <x v="97"/>
    <n v="2362.36"/>
  </r>
  <r>
    <x v="16"/>
    <x v="744"/>
    <x v="97"/>
    <n v="28.9"/>
  </r>
  <r>
    <x v="16"/>
    <x v="745"/>
    <x v="97"/>
    <n v="817.02"/>
  </r>
  <r>
    <x v="16"/>
    <x v="746"/>
    <x v="97"/>
    <n v="2256.29"/>
  </r>
  <r>
    <x v="16"/>
    <x v="747"/>
    <x v="97"/>
    <n v="647.33000000000004"/>
  </r>
  <r>
    <x v="16"/>
    <x v="748"/>
    <x v="97"/>
    <n v="21335.95"/>
  </r>
  <r>
    <x v="16"/>
    <x v="749"/>
    <x v="97"/>
    <n v="4694.07"/>
  </r>
  <r>
    <x v="16"/>
    <x v="750"/>
    <x v="97"/>
    <n v="757.82"/>
  </r>
  <r>
    <x v="16"/>
    <x v="748"/>
    <x v="97"/>
    <n v="21335.95"/>
  </r>
  <r>
    <x v="16"/>
    <x v="751"/>
    <x v="97"/>
    <n v="1691.99"/>
  </r>
  <r>
    <x v="16"/>
    <x v="752"/>
    <x v="97"/>
    <n v="1098.6300000000001"/>
  </r>
  <r>
    <x v="16"/>
    <x v="753"/>
    <x v="97"/>
    <n v="854.12"/>
  </r>
  <r>
    <x v="16"/>
    <x v="754"/>
    <x v="97"/>
    <n v="12.5"/>
  </r>
  <r>
    <x v="16"/>
    <x v="755"/>
    <x v="97"/>
    <n v="1512.51"/>
  </r>
  <r>
    <x v="16"/>
    <x v="751"/>
    <x v="97"/>
    <n v="1691.99"/>
  </r>
  <r>
    <x v="16"/>
    <x v="756"/>
    <x v="97"/>
    <n v="13945.23"/>
  </r>
  <r>
    <x v="16"/>
    <x v="757"/>
    <x v="97"/>
    <n v="1152.3499999999999"/>
  </r>
  <r>
    <x v="16"/>
    <x v="758"/>
    <x v="97"/>
    <n v="1919.46"/>
  </r>
  <r>
    <x v="16"/>
    <x v="759"/>
    <x v="97"/>
    <n v="12.5"/>
  </r>
  <r>
    <x v="16"/>
    <x v="760"/>
    <x v="97"/>
    <n v="12.5"/>
  </r>
  <r>
    <x v="16"/>
    <x v="761"/>
    <x v="97"/>
    <n v="210.58"/>
  </r>
  <r>
    <x v="16"/>
    <x v="762"/>
    <x v="97"/>
    <n v="283.41000000000003"/>
  </r>
  <r>
    <x v="16"/>
    <x v="763"/>
    <x v="97"/>
    <n v="770.42"/>
  </r>
  <r>
    <x v="16"/>
    <x v="764"/>
    <x v="97"/>
    <n v="21301.79"/>
  </r>
  <r>
    <x v="16"/>
    <x v="765"/>
    <x v="97"/>
    <n v="3139.48"/>
  </r>
  <r>
    <x v="16"/>
    <x v="766"/>
    <x v="97"/>
    <n v="1180.25"/>
  </r>
  <r>
    <x v="16"/>
    <x v="767"/>
    <x v="97"/>
    <n v="908.03"/>
  </r>
  <r>
    <x v="16"/>
    <x v="768"/>
    <x v="97"/>
    <n v="1954.03"/>
  </r>
  <r>
    <x v="16"/>
    <x v="769"/>
    <x v="97"/>
    <n v="12.5"/>
  </r>
  <r>
    <x v="16"/>
    <x v="770"/>
    <x v="97"/>
    <n v="1525.94"/>
  </r>
  <r>
    <x v="16"/>
    <x v="771"/>
    <x v="97"/>
    <n v="1625.18"/>
  </r>
  <r>
    <x v="16"/>
    <x v="772"/>
    <x v="97"/>
    <n v="17371.740000000002"/>
  </r>
  <r>
    <x v="16"/>
    <x v="773"/>
    <x v="97"/>
    <n v="13858.57"/>
  </r>
  <r>
    <x v="16"/>
    <x v="774"/>
    <x v="97"/>
    <n v="254.59"/>
  </r>
  <r>
    <x v="16"/>
    <x v="775"/>
    <x v="97"/>
    <n v="206.19"/>
  </r>
  <r>
    <x v="16"/>
    <x v="776"/>
    <x v="97"/>
    <n v="2393.21"/>
  </r>
  <r>
    <x v="16"/>
    <x v="777"/>
    <x v="97"/>
    <n v="769.76"/>
  </r>
  <r>
    <x v="16"/>
    <x v="778"/>
    <x v="97"/>
    <n v="1927.25"/>
  </r>
  <r>
    <x v="16"/>
    <x v="779"/>
    <x v="97"/>
    <n v="86.58"/>
  </r>
  <r>
    <x v="16"/>
    <x v="780"/>
    <x v="97"/>
    <n v="42.19"/>
  </r>
  <r>
    <x v="16"/>
    <x v="781"/>
    <x v="97"/>
    <n v="2023.05"/>
  </r>
  <r>
    <x v="16"/>
    <x v="782"/>
    <x v="97"/>
    <n v="1130.71"/>
  </r>
  <r>
    <x v="16"/>
    <x v="783"/>
    <x v="97"/>
    <n v="12.5"/>
  </r>
  <r>
    <x v="16"/>
    <x v="784"/>
    <x v="97"/>
    <n v="1040.92"/>
  </r>
  <r>
    <x v="16"/>
    <x v="785"/>
    <x v="97"/>
    <n v="17254.96"/>
  </r>
  <r>
    <x v="16"/>
    <x v="786"/>
    <x v="97"/>
    <n v="357.12"/>
  </r>
  <r>
    <x v="16"/>
    <x v="787"/>
    <x v="97"/>
    <n v="778.22"/>
  </r>
  <r>
    <x v="16"/>
    <x v="788"/>
    <x v="97"/>
    <n v="12.77"/>
  </r>
  <r>
    <x v="16"/>
    <x v="789"/>
    <x v="97"/>
    <n v="2044.81"/>
  </r>
  <r>
    <x v="16"/>
    <x v="790"/>
    <x v="97"/>
    <n v="1284.1099999999999"/>
  </r>
  <r>
    <x v="16"/>
    <x v="791"/>
    <x v="97"/>
    <n v="397.58"/>
  </r>
  <r>
    <x v="16"/>
    <x v="792"/>
    <x v="97"/>
    <n v="634.19000000000005"/>
  </r>
  <r>
    <x v="16"/>
    <x v="793"/>
    <x v="97"/>
    <n v="30546.19"/>
  </r>
  <r>
    <x v="16"/>
    <x v="794"/>
    <x v="97"/>
    <n v="1239.43"/>
  </r>
  <r>
    <x v="16"/>
    <x v="795"/>
    <x v="97"/>
    <n v="12.5"/>
  </r>
  <r>
    <x v="16"/>
    <x v="796"/>
    <x v="97"/>
    <n v="12.5"/>
  </r>
  <r>
    <x v="16"/>
    <x v="797"/>
    <x v="97"/>
    <n v="12.68"/>
  </r>
  <r>
    <x v="16"/>
    <x v="798"/>
    <x v="97"/>
    <n v="1763.42"/>
  </r>
  <r>
    <x v="16"/>
    <x v="799"/>
    <x v="97"/>
    <n v="1917.03"/>
  </r>
  <r>
    <x v="16"/>
    <x v="800"/>
    <x v="97"/>
    <n v="2197.11"/>
  </r>
  <r>
    <x v="16"/>
    <x v="801"/>
    <x v="97"/>
    <n v="475.03"/>
  </r>
  <r>
    <x v="16"/>
    <x v="802"/>
    <x v="97"/>
    <n v="19008.04"/>
  </r>
  <r>
    <x v="16"/>
    <x v="803"/>
    <x v="98"/>
    <n v="918.05"/>
  </r>
  <r>
    <x v="16"/>
    <x v="804"/>
    <x v="98"/>
    <n v="2273.9699999999998"/>
  </r>
  <r>
    <x v="16"/>
    <x v="805"/>
    <x v="98"/>
    <n v="1243.29"/>
  </r>
  <r>
    <x v="16"/>
    <x v="806"/>
    <x v="98"/>
    <n v="1129.9000000000001"/>
  </r>
  <r>
    <x v="16"/>
    <x v="807"/>
    <x v="98"/>
    <n v="24308.22"/>
  </r>
  <r>
    <x v="16"/>
    <x v="804"/>
    <x v="98"/>
    <n v="2273.9699999999998"/>
  </r>
  <r>
    <x v="16"/>
    <x v="808"/>
    <x v="98"/>
    <n v="12.5"/>
  </r>
  <r>
    <x v="16"/>
    <x v="809"/>
    <x v="98"/>
    <n v="1641.06"/>
  </r>
  <r>
    <x v="16"/>
    <x v="810"/>
    <x v="98"/>
    <n v="42287.81"/>
  </r>
  <r>
    <x v="16"/>
    <x v="811"/>
    <x v="98"/>
    <n v="25.61"/>
  </r>
  <r>
    <x v="16"/>
    <x v="812"/>
    <x v="98"/>
    <n v="498.64"/>
  </r>
  <r>
    <x v="16"/>
    <x v="813"/>
    <x v="98"/>
    <n v="1229.82"/>
  </r>
  <r>
    <x v="16"/>
    <x v="814"/>
    <x v="98"/>
    <n v="341.44"/>
  </r>
  <r>
    <x v="16"/>
    <x v="815"/>
    <x v="98"/>
    <n v="2207.2800000000002"/>
  </r>
  <r>
    <x v="16"/>
    <x v="816"/>
    <x v="98"/>
    <n v="25"/>
  </r>
  <r>
    <x v="16"/>
    <x v="817"/>
    <x v="98"/>
    <n v="1775.52"/>
  </r>
  <r>
    <x v="16"/>
    <x v="818"/>
    <x v="98"/>
    <n v="830.12"/>
  </r>
  <r>
    <x v="16"/>
    <x v="819"/>
    <x v="98"/>
    <n v="418.93"/>
  </r>
  <r>
    <x v="16"/>
    <x v="820"/>
    <x v="98"/>
    <n v="15575.49"/>
  </r>
  <r>
    <x v="16"/>
    <x v="821"/>
    <x v="98"/>
    <n v="496.31"/>
  </r>
  <r>
    <x v="16"/>
    <x v="822"/>
    <x v="98"/>
    <n v="12.5"/>
  </r>
  <r>
    <x v="16"/>
    <x v="823"/>
    <x v="98"/>
    <n v="2533.5300000000002"/>
  </r>
  <r>
    <x v="16"/>
    <x v="824"/>
    <x v="98"/>
    <n v="783.14"/>
  </r>
  <r>
    <x v="16"/>
    <x v="825"/>
    <x v="98"/>
    <n v="12.5"/>
  </r>
  <r>
    <x v="16"/>
    <x v="826"/>
    <x v="98"/>
    <n v="12.5"/>
  </r>
  <r>
    <x v="16"/>
    <x v="827"/>
    <x v="98"/>
    <n v="2236.91"/>
  </r>
  <r>
    <x v="16"/>
    <x v="828"/>
    <x v="98"/>
    <n v="208.36"/>
  </r>
  <r>
    <x v="16"/>
    <x v="829"/>
    <x v="98"/>
    <n v="1323.64"/>
  </r>
  <r>
    <x v="16"/>
    <x v="830"/>
    <x v="98"/>
    <n v="13136.75"/>
  </r>
  <r>
    <x v="16"/>
    <x v="831"/>
    <x v="98"/>
    <n v="435.8"/>
  </r>
  <r>
    <x v="16"/>
    <x v="832"/>
    <x v="98"/>
    <n v="685.79"/>
  </r>
  <r>
    <x v="16"/>
    <x v="833"/>
    <x v="98"/>
    <n v="992.13"/>
  </r>
  <r>
    <x v="16"/>
    <x v="834"/>
    <x v="98"/>
    <n v="4012.3"/>
  </r>
  <r>
    <x v="16"/>
    <x v="832"/>
    <x v="98"/>
    <n v="685.79"/>
  </r>
  <r>
    <x v="16"/>
    <x v="835"/>
    <x v="98"/>
    <n v="357.25"/>
  </r>
  <r>
    <x v="16"/>
    <x v="836"/>
    <x v="98"/>
    <n v="1092.68"/>
  </r>
  <r>
    <x v="17"/>
    <x v="837"/>
    <x v="99"/>
    <n v="22524.25"/>
  </r>
  <r>
    <x v="17"/>
    <x v="838"/>
    <x v="99"/>
    <n v="15218.25"/>
  </r>
  <r>
    <x v="17"/>
    <x v="839"/>
    <x v="99"/>
    <n v="18774.25"/>
  </r>
  <r>
    <x v="17"/>
    <x v="840"/>
    <x v="99"/>
    <n v="18774.25"/>
  </r>
  <r>
    <x v="17"/>
    <x v="841"/>
    <x v="99"/>
    <n v="19041.740000000002"/>
  </r>
  <r>
    <x v="17"/>
    <x v="842"/>
    <x v="99"/>
    <n v="19041.740000000002"/>
  </r>
  <r>
    <x v="17"/>
    <x v="843"/>
    <x v="99"/>
    <n v="16054.8"/>
  </r>
  <r>
    <x v="17"/>
    <x v="844"/>
    <x v="99"/>
    <n v="19041.740000000002"/>
  </r>
  <r>
    <x v="17"/>
    <x v="845"/>
    <x v="99"/>
    <n v="19359.38"/>
  </r>
  <r>
    <x v="17"/>
    <x v="846"/>
    <x v="99"/>
    <n v="19359.38"/>
  </r>
  <r>
    <x v="17"/>
    <x v="847"/>
    <x v="99"/>
    <n v="14804.23"/>
  </r>
  <r>
    <x v="17"/>
    <x v="848"/>
    <x v="99"/>
    <n v="19359.38"/>
  </r>
  <r>
    <x v="17"/>
    <x v="849"/>
    <x v="99"/>
    <n v="19743.89"/>
  </r>
  <r>
    <x v="17"/>
    <x v="850"/>
    <x v="99"/>
    <n v="19743.89"/>
  </r>
  <r>
    <x v="17"/>
    <x v="851"/>
    <x v="99"/>
    <n v="15098.27"/>
  </r>
  <r>
    <x v="17"/>
    <x v="852"/>
    <x v="99"/>
    <n v="19743.89"/>
  </r>
  <r>
    <x v="17"/>
    <x v="853"/>
    <x v="99"/>
    <n v="20011.38"/>
  </r>
  <r>
    <x v="17"/>
    <x v="854"/>
    <x v="99"/>
    <n v="20011.38"/>
  </r>
  <r>
    <x v="18"/>
    <x v="855"/>
    <x v="100"/>
    <n v="118537.33"/>
  </r>
  <r>
    <x v="18"/>
    <x v="856"/>
    <x v="100"/>
    <n v="85153"/>
  </r>
  <r>
    <x v="18"/>
    <x v="857"/>
    <x v="100"/>
    <n v="28612.63"/>
  </r>
  <r>
    <x v="18"/>
    <x v="858"/>
    <x v="101"/>
    <n v="158973.85"/>
  </r>
  <r>
    <x v="18"/>
    <x v="859"/>
    <x v="102"/>
    <n v="170306"/>
  </r>
  <r>
    <x v="18"/>
    <x v="860"/>
    <x v="103"/>
    <n v="170306"/>
  </r>
  <r>
    <x v="18"/>
    <x v="861"/>
    <x v="104"/>
    <n v="85153"/>
  </r>
  <r>
    <x v="18"/>
    <x v="862"/>
    <x v="105"/>
    <n v="77531.16"/>
  </r>
  <r>
    <x v="19"/>
    <x v="863"/>
    <x v="106"/>
    <n v="8791.35"/>
  </r>
  <r>
    <x v="20"/>
    <x v="864"/>
    <x v="107"/>
    <n v="26315.51"/>
  </r>
  <r>
    <x v="20"/>
    <x v="865"/>
    <x v="107"/>
    <n v="2716.51"/>
  </r>
  <r>
    <x v="20"/>
    <x v="866"/>
    <x v="107"/>
    <n v="1753.15"/>
  </r>
  <r>
    <x v="20"/>
    <x v="867"/>
    <x v="107"/>
    <n v="60086.62"/>
  </r>
  <r>
    <x v="20"/>
    <x v="868"/>
    <x v="107"/>
    <n v="1915.68"/>
  </r>
  <r>
    <x v="20"/>
    <x v="869"/>
    <x v="107"/>
    <n v="9163.56"/>
  </r>
  <r>
    <x v="20"/>
    <x v="870"/>
    <x v="107"/>
    <n v="24563.83"/>
  </r>
  <r>
    <x v="20"/>
    <x v="871"/>
    <x v="107"/>
    <n v="2516.4699999999998"/>
  </r>
  <r>
    <x v="20"/>
    <x v="872"/>
    <x v="107"/>
    <n v="1840.43"/>
  </r>
  <r>
    <x v="20"/>
    <x v="873"/>
    <x v="107"/>
    <n v="5600.38"/>
  </r>
  <r>
    <x v="20"/>
    <x v="874"/>
    <x v="107"/>
    <n v="2138.4299999999998"/>
  </r>
  <r>
    <x v="20"/>
    <x v="875"/>
    <x v="107"/>
    <n v="52957.41"/>
  </r>
  <r>
    <x v="20"/>
    <x v="876"/>
    <x v="107"/>
    <n v="1780.5"/>
  </r>
  <r>
    <x v="20"/>
    <x v="877"/>
    <x v="107"/>
    <n v="26941.89"/>
  </r>
  <r>
    <x v="20"/>
    <x v="878"/>
    <x v="107"/>
    <n v="2421.92"/>
  </r>
  <r>
    <x v="20"/>
    <x v="879"/>
    <x v="107"/>
    <n v="2525.6799999999998"/>
  </r>
  <r>
    <x v="20"/>
    <x v="880"/>
    <x v="107"/>
    <n v="4236.84"/>
  </r>
  <r>
    <x v="20"/>
    <x v="881"/>
    <x v="107"/>
    <n v="54987.43"/>
  </r>
  <r>
    <x v="20"/>
    <x v="882"/>
    <x v="107"/>
    <n v="25366.36"/>
  </r>
  <r>
    <x v="20"/>
    <x v="883"/>
    <x v="107"/>
    <n v="1490.51"/>
  </r>
  <r>
    <x v="20"/>
    <x v="884"/>
    <x v="107"/>
    <n v="1563.81"/>
  </r>
  <r>
    <x v="20"/>
    <x v="885"/>
    <x v="107"/>
    <n v="52401.55"/>
  </r>
  <r>
    <x v="20"/>
    <x v="886"/>
    <x v="107"/>
    <n v="2880.33"/>
  </r>
  <r>
    <x v="20"/>
    <x v="887"/>
    <x v="107"/>
    <n v="2311.6999999999998"/>
  </r>
  <r>
    <x v="20"/>
    <x v="888"/>
    <x v="107"/>
    <n v="22656.89"/>
  </r>
  <r>
    <x v="20"/>
    <x v="889"/>
    <x v="107"/>
    <n v="2737.6"/>
  </r>
  <r>
    <x v="20"/>
    <x v="890"/>
    <x v="107"/>
    <n v="1190.72"/>
  </r>
  <r>
    <x v="20"/>
    <x v="891"/>
    <x v="107"/>
    <n v="51808.41"/>
  </r>
  <r>
    <x v="20"/>
    <x v="892"/>
    <x v="107"/>
    <n v="3908.77"/>
  </r>
  <r>
    <x v="20"/>
    <x v="893"/>
    <x v="107"/>
    <n v="2831.77"/>
  </r>
  <r>
    <x v="20"/>
    <x v="894"/>
    <x v="107"/>
    <n v="27862.18"/>
  </r>
  <r>
    <x v="20"/>
    <x v="895"/>
    <x v="107"/>
    <n v="2461.89"/>
  </r>
  <r>
    <x v="20"/>
    <x v="896"/>
    <x v="107"/>
    <n v="1619.51"/>
  </r>
  <r>
    <x v="20"/>
    <x v="897"/>
    <x v="107"/>
    <n v="2703.49"/>
  </r>
  <r>
    <x v="20"/>
    <x v="898"/>
    <x v="107"/>
    <n v="58563.13"/>
  </r>
  <r>
    <x v="20"/>
    <x v="899"/>
    <x v="107"/>
    <n v="8961.39"/>
  </r>
  <r>
    <x v="20"/>
    <x v="900"/>
    <x v="107"/>
    <n v="25283.06"/>
  </r>
  <r>
    <x v="20"/>
    <x v="901"/>
    <x v="107"/>
    <n v="1408.19"/>
  </r>
  <r>
    <x v="20"/>
    <x v="902"/>
    <x v="107"/>
    <n v="2287.3000000000002"/>
  </r>
  <r>
    <x v="20"/>
    <x v="903"/>
    <x v="107"/>
    <n v="52017.93"/>
  </r>
  <r>
    <x v="20"/>
    <x v="904"/>
    <x v="107"/>
    <n v="8318"/>
  </r>
  <r>
    <x v="20"/>
    <x v="905"/>
    <x v="107"/>
    <n v="2589.46"/>
  </r>
  <r>
    <x v="20"/>
    <x v="906"/>
    <x v="107"/>
    <n v="16278.23"/>
  </r>
  <r>
    <x v="20"/>
    <x v="907"/>
    <x v="107"/>
    <n v="136.6"/>
  </r>
  <r>
    <x v="20"/>
    <x v="908"/>
    <x v="107"/>
    <n v="1032.18"/>
  </r>
  <r>
    <x v="20"/>
    <x v="909"/>
    <x v="107"/>
    <n v="44503.09"/>
  </r>
  <r>
    <x v="20"/>
    <x v="910"/>
    <x v="107"/>
    <n v="4200.08"/>
  </r>
  <r>
    <x v="20"/>
    <x v="911"/>
    <x v="107"/>
    <n v="2223.63"/>
  </r>
  <r>
    <x v="20"/>
    <x v="912"/>
    <x v="107"/>
    <n v="27950.3"/>
  </r>
  <r>
    <x v="20"/>
    <x v="913"/>
    <x v="107"/>
    <n v="59528.97"/>
  </r>
  <r>
    <x v="20"/>
    <x v="914"/>
    <x v="107"/>
    <n v="8457.01"/>
  </r>
  <r>
    <x v="20"/>
    <x v="915"/>
    <x v="107"/>
    <n v="2570.5"/>
  </r>
  <r>
    <x v="20"/>
    <x v="916"/>
    <x v="107"/>
    <n v="1618.89"/>
  </r>
  <r>
    <x v="20"/>
    <x v="917"/>
    <x v="107"/>
    <n v="5564.44"/>
  </r>
  <r>
    <x v="20"/>
    <x v="918"/>
    <x v="107"/>
    <n v="62487.96"/>
  </r>
  <r>
    <x v="20"/>
    <x v="919"/>
    <x v="107"/>
    <n v="2784.62"/>
  </r>
  <r>
    <x v="20"/>
    <x v="920"/>
    <x v="107"/>
    <n v="29096.71"/>
  </r>
  <r>
    <x v="20"/>
    <x v="921"/>
    <x v="107"/>
    <n v="1859.38"/>
  </r>
  <r>
    <x v="20"/>
    <x v="922"/>
    <x v="107"/>
    <n v="2085.4"/>
  </r>
  <r>
    <x v="20"/>
    <x v="923"/>
    <x v="107"/>
    <n v="23275.78"/>
  </r>
  <r>
    <x v="20"/>
    <x v="924"/>
    <x v="107"/>
    <n v="2250.66"/>
  </r>
  <r>
    <x v="20"/>
    <x v="925"/>
    <x v="107"/>
    <n v="1594.86"/>
  </r>
  <r>
    <x v="20"/>
    <x v="926"/>
    <x v="107"/>
    <n v="54021.3"/>
  </r>
  <r>
    <x v="20"/>
    <x v="927"/>
    <x v="107"/>
    <n v="2482.7399999999998"/>
  </r>
  <r>
    <x v="20"/>
    <x v="928"/>
    <x v="107"/>
    <n v="19655.43"/>
  </r>
  <r>
    <x v="20"/>
    <x v="929"/>
    <x v="107"/>
    <n v="1564.7"/>
  </r>
  <r>
    <x v="20"/>
    <x v="930"/>
    <x v="107"/>
    <n v="1199.9000000000001"/>
  </r>
  <r>
    <x v="20"/>
    <x v="931"/>
    <x v="107"/>
    <n v="47279.69"/>
  </r>
  <r>
    <x v="20"/>
    <x v="932"/>
    <x v="107"/>
    <n v="7086.67"/>
  </r>
  <r>
    <x v="20"/>
    <x v="933"/>
    <x v="107"/>
    <n v="1870.82"/>
  </r>
  <r>
    <x v="20"/>
    <x v="934"/>
    <x v="107"/>
    <n v="584.48"/>
  </r>
  <r>
    <x v="20"/>
    <x v="935"/>
    <x v="107"/>
    <n v="6963.33"/>
  </r>
  <r>
    <x v="20"/>
    <x v="936"/>
    <x v="107"/>
    <n v="89.27"/>
  </r>
  <r>
    <x v="20"/>
    <x v="937"/>
    <x v="107"/>
    <n v="57336.51"/>
  </r>
  <r>
    <x v="20"/>
    <x v="938"/>
    <x v="107"/>
    <n v="8662.08"/>
  </r>
  <r>
    <x v="20"/>
    <x v="939"/>
    <x v="107"/>
    <n v="2310.3200000000002"/>
  </r>
  <r>
    <x v="20"/>
    <x v="940"/>
    <x v="107"/>
    <n v="25867.11"/>
  </r>
  <r>
    <x v="20"/>
    <x v="941"/>
    <x v="107"/>
    <n v="2286.31"/>
  </r>
  <r>
    <x v="20"/>
    <x v="942"/>
    <x v="107"/>
    <n v="1886.32"/>
  </r>
  <r>
    <x v="20"/>
    <x v="943"/>
    <x v="107"/>
    <n v="52469.66"/>
  </r>
  <r>
    <x v="20"/>
    <x v="944"/>
    <x v="107"/>
    <n v="5866.42"/>
  </r>
  <r>
    <x v="20"/>
    <x v="945"/>
    <x v="107"/>
    <n v="2145.91"/>
  </r>
  <r>
    <x v="20"/>
    <x v="946"/>
    <x v="107"/>
    <n v="1900.22"/>
  </r>
  <r>
    <x v="20"/>
    <x v="947"/>
    <x v="107"/>
    <n v="550.67999999999995"/>
  </r>
  <r>
    <x v="20"/>
    <x v="948"/>
    <x v="107"/>
    <n v="24367.3"/>
  </r>
  <r>
    <x v="20"/>
    <x v="949"/>
    <x v="107"/>
    <n v="27838.37"/>
  </r>
  <r>
    <x v="20"/>
    <x v="950"/>
    <x v="107"/>
    <n v="2223.2600000000002"/>
  </r>
  <r>
    <x v="20"/>
    <x v="951"/>
    <x v="107"/>
    <n v="5721.11"/>
  </r>
  <r>
    <x v="20"/>
    <x v="952"/>
    <x v="107"/>
    <n v="2087.34"/>
  </r>
  <r>
    <x v="20"/>
    <x v="953"/>
    <x v="107"/>
    <n v="2068.19"/>
  </r>
  <r>
    <x v="20"/>
    <x v="954"/>
    <x v="107"/>
    <n v="27838.37"/>
  </r>
  <r>
    <x v="20"/>
    <x v="955"/>
    <x v="107"/>
    <n v="3057.25"/>
  </r>
  <r>
    <x v="20"/>
    <x v="956"/>
    <x v="107"/>
    <n v="1716.52"/>
  </r>
  <r>
    <x v="20"/>
    <x v="957"/>
    <x v="108"/>
    <n v="49156.15"/>
  </r>
  <r>
    <x v="20"/>
    <x v="958"/>
    <x v="107"/>
    <n v="24046.66"/>
  </r>
  <r>
    <x v="20"/>
    <x v="959"/>
    <x v="107"/>
    <n v="655.52"/>
  </r>
  <r>
    <x v="20"/>
    <x v="960"/>
    <x v="107"/>
    <n v="1773.15"/>
  </r>
  <r>
    <x v="20"/>
    <x v="961"/>
    <x v="107"/>
    <n v="20257.45"/>
  </r>
  <r>
    <x v="20"/>
    <x v="962"/>
    <x v="107"/>
    <n v="1834.53"/>
  </r>
  <r>
    <x v="20"/>
    <x v="963"/>
    <x v="107"/>
    <n v="1263.06"/>
  </r>
  <r>
    <x v="20"/>
    <x v="964"/>
    <x v="107"/>
    <n v="44055.360000000001"/>
  </r>
  <r>
    <x v="20"/>
    <x v="965"/>
    <x v="107"/>
    <n v="3955.67"/>
  </r>
  <r>
    <x v="20"/>
    <x v="966"/>
    <x v="107"/>
    <n v="1460.95"/>
  </r>
  <r>
    <x v="20"/>
    <x v="967"/>
    <x v="107"/>
    <n v="28291.200000000001"/>
  </r>
  <r>
    <x v="20"/>
    <x v="968"/>
    <x v="107"/>
    <n v="1273.03"/>
  </r>
  <r>
    <x v="20"/>
    <x v="969"/>
    <x v="107"/>
    <n v="3629.12"/>
  </r>
  <r>
    <x v="20"/>
    <x v="970"/>
    <x v="107"/>
    <n v="6168.07"/>
  </r>
  <r>
    <x v="20"/>
    <x v="971"/>
    <x v="107"/>
    <n v="55764.27"/>
  </r>
  <r>
    <x v="20"/>
    <x v="972"/>
    <x v="107"/>
    <n v="1624.93"/>
  </r>
  <r>
    <x v="20"/>
    <x v="973"/>
    <x v="107"/>
    <n v="23917.63"/>
  </r>
  <r>
    <x v="20"/>
    <x v="974"/>
    <x v="107"/>
    <n v="442.07"/>
  </r>
  <r>
    <x v="20"/>
    <x v="975"/>
    <x v="107"/>
    <n v="1239.6400000000001"/>
  </r>
  <r>
    <x v="20"/>
    <x v="976"/>
    <x v="107"/>
    <n v="50056.33"/>
  </r>
  <r>
    <x v="20"/>
    <x v="977"/>
    <x v="107"/>
    <n v="4256.9799999999996"/>
  </r>
  <r>
    <x v="20"/>
    <x v="978"/>
    <x v="107"/>
    <n v="1780.82"/>
  </r>
  <r>
    <x v="20"/>
    <x v="979"/>
    <x v="107"/>
    <n v="3194.36"/>
  </r>
  <r>
    <x v="20"/>
    <x v="980"/>
    <x v="107"/>
    <n v="1408.49"/>
  </r>
  <r>
    <x v="20"/>
    <x v="981"/>
    <x v="107"/>
    <n v="15871.04"/>
  </r>
  <r>
    <x v="20"/>
    <x v="981"/>
    <x v="107"/>
    <n v="276.14999999999998"/>
  </r>
  <r>
    <x v="20"/>
    <x v="982"/>
    <x v="107"/>
    <n v="753.23"/>
  </r>
  <r>
    <x v="20"/>
    <x v="983"/>
    <x v="107"/>
    <n v="45287.09"/>
  </r>
  <r>
    <x v="20"/>
    <x v="984"/>
    <x v="107"/>
    <n v="2006.39"/>
  </r>
  <r>
    <x v="20"/>
    <x v="985"/>
    <x v="107"/>
    <n v="56675.48"/>
  </r>
  <r>
    <x v="20"/>
    <x v="986"/>
    <x v="107"/>
    <n v="28590.61"/>
  </r>
  <r>
    <x v="20"/>
    <x v="987"/>
    <x v="107"/>
    <n v="2113.02"/>
  </r>
  <r>
    <x v="20"/>
    <x v="988"/>
    <x v="107"/>
    <n v="1497.58"/>
  </r>
  <r>
    <x v="20"/>
    <x v="989"/>
    <x v="107"/>
    <n v="2043.64"/>
  </r>
  <r>
    <x v="20"/>
    <x v="990"/>
    <x v="107"/>
    <n v="4656.8"/>
  </r>
  <r>
    <x v="20"/>
    <x v="991"/>
    <x v="107"/>
    <n v="1419.42"/>
  </r>
  <r>
    <x v="20"/>
    <x v="992"/>
    <x v="107"/>
    <n v="5786.13"/>
  </r>
  <r>
    <x v="20"/>
    <x v="993"/>
    <x v="107"/>
    <n v="28734.66"/>
  </r>
  <r>
    <x v="20"/>
    <x v="994"/>
    <x v="107"/>
    <n v="57797.94"/>
  </r>
  <r>
    <x v="20"/>
    <x v="995"/>
    <x v="107"/>
    <n v="1540.78"/>
  </r>
  <r>
    <x v="20"/>
    <x v="996"/>
    <x v="107"/>
    <n v="2031.02"/>
  </r>
  <r>
    <x v="20"/>
    <x v="997"/>
    <x v="107"/>
    <n v="55940.03"/>
  </r>
  <r>
    <x v="20"/>
    <x v="998"/>
    <x v="107"/>
    <n v="3897.76"/>
  </r>
  <r>
    <x v="20"/>
    <x v="999"/>
    <x v="107"/>
    <n v="244.64"/>
  </r>
  <r>
    <x v="20"/>
    <x v="1000"/>
    <x v="107"/>
    <n v="1839.49"/>
  </r>
  <r>
    <x v="20"/>
    <x v="1001"/>
    <x v="107"/>
    <n v="1483.79"/>
  </r>
  <r>
    <x v="20"/>
    <x v="1002"/>
    <x v="107"/>
    <n v="26862.68"/>
  </r>
  <r>
    <x v="20"/>
    <x v="1003"/>
    <x v="107"/>
    <n v="20511.560000000001"/>
  </r>
  <r>
    <x v="20"/>
    <x v="1004"/>
    <x v="107"/>
    <n v="43477.5"/>
  </r>
  <r>
    <x v="20"/>
    <x v="1005"/>
    <x v="107"/>
    <n v="867.72"/>
  </r>
  <r>
    <x v="20"/>
    <x v="1006"/>
    <x v="107"/>
    <n v="3680.44"/>
  </r>
  <r>
    <x v="20"/>
    <x v="1007"/>
    <x v="107"/>
    <n v="1007.12"/>
  </r>
  <r>
    <x v="20"/>
    <x v="1008"/>
    <x v="107"/>
    <n v="1400.37"/>
  </r>
  <r>
    <x v="20"/>
    <x v="1009"/>
    <x v="107"/>
    <n v="759.7"/>
  </r>
  <r>
    <x v="20"/>
    <x v="1010"/>
    <x v="107"/>
    <n v="906.48"/>
  </r>
  <r>
    <x v="20"/>
    <x v="1011"/>
    <x v="107"/>
    <n v="29069.16"/>
  </r>
  <r>
    <x v="20"/>
    <x v="1012"/>
    <x v="107"/>
    <n v="1941.81"/>
  </r>
  <r>
    <x v="20"/>
    <x v="1013"/>
    <x v="107"/>
    <n v="5839.6"/>
  </r>
  <r>
    <x v="20"/>
    <x v="1014"/>
    <x v="107"/>
    <n v="59635.54"/>
  </r>
  <r>
    <x v="20"/>
    <x v="1015"/>
    <x v="107"/>
    <n v="1301.77"/>
  </r>
  <r>
    <x v="20"/>
    <x v="1016"/>
    <x v="107"/>
    <n v="224.78"/>
  </r>
  <r>
    <x v="20"/>
    <x v="1017"/>
    <x v="107"/>
    <n v="2208.4299999999998"/>
  </r>
  <r>
    <x v="20"/>
    <x v="1018"/>
    <x v="107"/>
    <n v="1586.34"/>
  </r>
  <r>
    <x v="20"/>
    <x v="1019"/>
    <x v="107"/>
    <n v="1748.42"/>
  </r>
  <r>
    <x v="20"/>
    <x v="1020"/>
    <x v="107"/>
    <n v="28211.52"/>
  </r>
  <r>
    <x v="20"/>
    <x v="1021"/>
    <x v="107"/>
    <n v="56940.13"/>
  </r>
  <r>
    <x v="20"/>
    <x v="1022"/>
    <x v="107"/>
    <n v="1596.2"/>
  </r>
  <r>
    <x v="20"/>
    <x v="1023"/>
    <x v="107"/>
    <n v="57594.76"/>
  </r>
  <r>
    <x v="20"/>
    <x v="1024"/>
    <x v="107"/>
    <n v="3792.38"/>
  </r>
  <r>
    <x v="20"/>
    <x v="1025"/>
    <x v="107"/>
    <n v="1755.94"/>
  </r>
  <r>
    <x v="20"/>
    <x v="1026"/>
    <x v="107"/>
    <n v="2671.13"/>
  </r>
  <r>
    <x v="20"/>
    <x v="1027"/>
    <x v="107"/>
    <n v="51258.07"/>
  </r>
  <r>
    <x v="20"/>
    <x v="1028"/>
    <x v="107"/>
    <n v="1484.07"/>
  </r>
  <r>
    <x v="20"/>
    <x v="1029"/>
    <x v="107"/>
    <n v="25937.37"/>
  </r>
  <r>
    <x v="20"/>
    <x v="1030"/>
    <x v="107"/>
    <n v="426.14"/>
  </r>
  <r>
    <x v="20"/>
    <x v="1031"/>
    <x v="107"/>
    <n v="51687.14"/>
  </r>
  <r>
    <x v="20"/>
    <x v="1032"/>
    <x v="107"/>
    <n v="25237.66"/>
  </r>
  <r>
    <x v="20"/>
    <x v="1033"/>
    <x v="107"/>
    <n v="1070.3499999999999"/>
  </r>
  <r>
    <x v="20"/>
    <x v="1034"/>
    <x v="107"/>
    <n v="2138.5100000000002"/>
  </r>
  <r>
    <x v="20"/>
    <x v="1035"/>
    <x v="107"/>
    <n v="1357.83"/>
  </r>
  <r>
    <x v="20"/>
    <x v="1036"/>
    <x v="107"/>
    <n v="1644.79"/>
  </r>
  <r>
    <x v="20"/>
    <x v="1037"/>
    <x v="107"/>
    <n v="55968.1"/>
  </r>
  <r>
    <x v="20"/>
    <x v="1038"/>
    <x v="107"/>
    <n v="6395.18"/>
  </r>
  <r>
    <x v="20"/>
    <x v="1039"/>
    <x v="107"/>
    <n v="1304.56"/>
  </r>
  <r>
    <x v="20"/>
    <x v="1040"/>
    <x v="107"/>
    <n v="28461.119999999999"/>
  </r>
  <r>
    <x v="20"/>
    <x v="1041"/>
    <x v="107"/>
    <n v="1018.27"/>
  </r>
  <r>
    <x v="20"/>
    <x v="1042"/>
    <x v="107"/>
    <n v="2040.85"/>
  </r>
  <r>
    <x v="20"/>
    <x v="1043"/>
    <x v="107"/>
    <n v="23294.53"/>
  </r>
  <r>
    <x v="20"/>
    <x v="1044"/>
    <x v="107"/>
    <n v="412.66"/>
  </r>
  <r>
    <x v="20"/>
    <x v="1045"/>
    <x v="107"/>
    <n v="1974.77"/>
  </r>
  <r>
    <x v="20"/>
    <x v="1046"/>
    <x v="107"/>
    <n v="3690.4"/>
  </r>
  <r>
    <x v="20"/>
    <x v="1047"/>
    <x v="107"/>
    <n v="1182.67"/>
  </r>
  <r>
    <x v="20"/>
    <x v="1048"/>
    <x v="107"/>
    <n v="43385.81"/>
  </r>
  <r>
    <x v="20"/>
    <x v="1049"/>
    <x v="107"/>
    <n v="43420.85"/>
  </r>
  <r>
    <x v="20"/>
    <x v="1050"/>
    <x v="107"/>
    <n v="1790.26"/>
  </r>
  <r>
    <x v="20"/>
    <x v="1051"/>
    <x v="107"/>
    <n v="1365.08"/>
  </r>
  <r>
    <x v="20"/>
    <x v="1052"/>
    <x v="107"/>
    <n v="19972.52"/>
  </r>
  <r>
    <x v="20"/>
    <x v="1053"/>
    <x v="107"/>
    <n v="1481.3"/>
  </r>
  <r>
    <x v="20"/>
    <x v="1054"/>
    <x v="107"/>
    <n v="1322.03"/>
  </r>
  <r>
    <x v="20"/>
    <x v="1055"/>
    <x v="107"/>
    <n v="28018.78"/>
  </r>
  <r>
    <x v="20"/>
    <x v="1056"/>
    <x v="107"/>
    <n v="314.22000000000003"/>
  </r>
  <r>
    <x v="20"/>
    <x v="1057"/>
    <x v="107"/>
    <n v="29358.39"/>
  </r>
  <r>
    <x v="20"/>
    <x v="1058"/>
    <x v="107"/>
    <n v="2248.2800000000002"/>
  </r>
  <r>
    <x v="20"/>
    <x v="1056"/>
    <x v="107"/>
    <n v="314.22000000000003"/>
  </r>
  <r>
    <x v="20"/>
    <x v="1057"/>
    <x v="107"/>
    <n v="29358.39"/>
  </r>
  <r>
    <x v="20"/>
    <x v="1059"/>
    <x v="107"/>
    <n v="1979.11"/>
  </r>
  <r>
    <x v="20"/>
    <x v="1060"/>
    <x v="107"/>
    <n v="1138"/>
  </r>
  <r>
    <x v="20"/>
    <x v="1061"/>
    <x v="107"/>
    <n v="25772.52"/>
  </r>
  <r>
    <x v="20"/>
    <x v="1062"/>
    <x v="107"/>
    <n v="49073.03"/>
  </r>
  <r>
    <x v="20"/>
    <x v="1063"/>
    <x v="107"/>
    <n v="1223.77"/>
  </r>
  <r>
    <x v="20"/>
    <x v="1064"/>
    <x v="107"/>
    <n v="2287.48"/>
  </r>
  <r>
    <x v="20"/>
    <x v="1065"/>
    <x v="107"/>
    <n v="26933.119999999999"/>
  </r>
  <r>
    <x v="20"/>
    <x v="1066"/>
    <x v="107"/>
    <n v="18884.05"/>
  </r>
  <r>
    <x v="20"/>
    <x v="1067"/>
    <x v="107"/>
    <n v="49138.28"/>
  </r>
  <r>
    <x v="20"/>
    <x v="1068"/>
    <x v="107"/>
    <n v="197.43"/>
  </r>
  <r>
    <x v="20"/>
    <x v="1069"/>
    <x v="107"/>
    <n v="531.51"/>
  </r>
  <r>
    <x v="20"/>
    <x v="1070"/>
    <x v="107"/>
    <n v="2007.89"/>
  </r>
  <r>
    <x v="20"/>
    <x v="1071"/>
    <x v="107"/>
    <n v="1736.52"/>
  </r>
  <r>
    <x v="20"/>
    <x v="1072"/>
    <x v="107"/>
    <n v="1227.04"/>
  </r>
  <r>
    <x v="20"/>
    <x v="1073"/>
    <x v="107"/>
    <n v="1290.02"/>
  </r>
  <r>
    <x v="20"/>
    <x v="1074"/>
    <x v="107"/>
    <n v="28769.78"/>
  </r>
  <r>
    <x v="20"/>
    <x v="1075"/>
    <x v="107"/>
    <n v="775.14"/>
  </r>
  <r>
    <x v="20"/>
    <x v="1076"/>
    <x v="107"/>
    <n v="1638.99"/>
  </r>
  <r>
    <x v="20"/>
    <x v="1077"/>
    <x v="107"/>
    <n v="34956.25"/>
  </r>
  <r>
    <x v="20"/>
    <x v="1078"/>
    <x v="107"/>
    <n v="2573.56"/>
  </r>
  <r>
    <x v="20"/>
    <x v="1079"/>
    <x v="107"/>
    <n v="958.18"/>
  </r>
  <r>
    <x v="20"/>
    <x v="1080"/>
    <x v="107"/>
    <n v="53456.99"/>
  </r>
  <r>
    <x v="20"/>
    <x v="1081"/>
    <x v="107"/>
    <n v="1261.43"/>
  </r>
  <r>
    <x v="20"/>
    <x v="1082"/>
    <x v="107"/>
    <n v="5560.61"/>
  </r>
  <r>
    <x v="20"/>
    <x v="1083"/>
    <x v="107"/>
    <n v="8615.6"/>
  </r>
  <r>
    <x v="20"/>
    <x v="1084"/>
    <x v="107"/>
    <n v="101031.12"/>
  </r>
  <r>
    <x v="20"/>
    <x v="1085"/>
    <x v="107"/>
    <n v="1569.84"/>
  </r>
  <r>
    <x v="20"/>
    <x v="1086"/>
    <x v="107"/>
    <n v="49158.17"/>
  </r>
  <r>
    <x v="20"/>
    <x v="1082"/>
    <x v="107"/>
    <n v="5560.61"/>
  </r>
  <r>
    <x v="20"/>
    <x v="1087"/>
    <x v="107"/>
    <n v="57079.22"/>
  </r>
  <r>
    <x v="20"/>
    <x v="1088"/>
    <x v="107"/>
    <n v="2164.1"/>
  </r>
  <r>
    <x v="20"/>
    <x v="1089"/>
    <x v="107"/>
    <n v="1285.21"/>
  </r>
  <r>
    <x v="20"/>
    <x v="1090"/>
    <x v="107"/>
    <n v="1322.83"/>
  </r>
  <r>
    <x v="20"/>
    <x v="1091"/>
    <x v="107"/>
    <n v="775.88"/>
  </r>
  <r>
    <x v="20"/>
    <x v="1091"/>
    <x v="107"/>
    <n v="125.85"/>
  </r>
  <r>
    <x v="20"/>
    <x v="1092"/>
    <x v="107"/>
    <n v="41906.720000000001"/>
  </r>
  <r>
    <x v="20"/>
    <x v="1093"/>
    <x v="107"/>
    <n v="860.11"/>
  </r>
  <r>
    <x v="20"/>
    <x v="1094"/>
    <x v="107"/>
    <n v="877.05"/>
  </r>
  <r>
    <x v="20"/>
    <x v="1095"/>
    <x v="107"/>
    <n v="2064.04"/>
  </r>
  <r>
    <x v="20"/>
    <x v="1096"/>
    <x v="107"/>
    <n v="42351.38"/>
  </r>
  <r>
    <x v="20"/>
    <x v="1097"/>
    <x v="107"/>
    <n v="902.74"/>
  </r>
  <r>
    <x v="20"/>
    <x v="1098"/>
    <x v="107"/>
    <n v="1601.96"/>
  </r>
  <r>
    <x v="20"/>
    <x v="1099"/>
    <x v="107"/>
    <n v="268.70999999999998"/>
  </r>
  <r>
    <x v="20"/>
    <x v="1100"/>
    <x v="107"/>
    <n v="25794.22"/>
  </r>
  <r>
    <x v="20"/>
    <x v="1101"/>
    <x v="107"/>
    <n v="1510.63"/>
  </r>
  <r>
    <x v="20"/>
    <x v="1102"/>
    <x v="107"/>
    <n v="35.26"/>
  </r>
  <r>
    <x v="20"/>
    <x v="1103"/>
    <x v="107"/>
    <n v="29528.33"/>
  </r>
  <r>
    <x v="20"/>
    <x v="1104"/>
    <x v="107"/>
    <n v="1807.44"/>
  </r>
  <r>
    <x v="20"/>
    <x v="1105"/>
    <x v="107"/>
    <n v="1291.55"/>
  </r>
  <r>
    <x v="20"/>
    <x v="1106"/>
    <x v="107"/>
    <n v="1923.58"/>
  </r>
  <r>
    <x v="20"/>
    <x v="1107"/>
    <x v="107"/>
    <n v="1161.6600000000001"/>
  </r>
  <r>
    <x v="20"/>
    <x v="1108"/>
    <x v="107"/>
    <n v="33529.97"/>
  </r>
  <r>
    <x v="20"/>
    <x v="1109"/>
    <x v="107"/>
    <n v="1311.07"/>
  </r>
  <r>
    <x v="20"/>
    <x v="1110"/>
    <x v="107"/>
    <n v="5976.52"/>
  </r>
  <r>
    <x v="20"/>
    <x v="1111"/>
    <x v="107"/>
    <n v="53043.37"/>
  </r>
  <r>
    <x v="20"/>
    <x v="1112"/>
    <x v="107"/>
    <n v="1718.19"/>
  </r>
  <r>
    <x v="20"/>
    <x v="1113"/>
    <x v="107"/>
    <n v="1023.48"/>
  </r>
  <r>
    <x v="20"/>
    <x v="1114"/>
    <x v="107"/>
    <n v="3253.69"/>
  </r>
  <r>
    <x v="20"/>
    <x v="1115"/>
    <x v="107"/>
    <n v="48695.34"/>
  </r>
  <r>
    <x v="20"/>
    <x v="1116"/>
    <x v="107"/>
    <n v="978.47"/>
  </r>
  <r>
    <x v="20"/>
    <x v="1117"/>
    <x v="107"/>
    <n v="27684.58"/>
  </r>
  <r>
    <x v="20"/>
    <x v="1118"/>
    <x v="109"/>
    <n v="1017.23"/>
  </r>
  <r>
    <x v="20"/>
    <x v="1119"/>
    <x v="110"/>
    <n v="1719.68"/>
  </r>
  <r>
    <x v="20"/>
    <x v="1120"/>
    <x v="110"/>
    <n v="25853"/>
  </r>
  <r>
    <x v="20"/>
    <x v="1120"/>
    <x v="110"/>
    <n v="0.17"/>
  </r>
  <r>
    <x v="20"/>
    <x v="1121"/>
    <x v="110"/>
    <n v="1042.68"/>
  </r>
  <r>
    <x v="20"/>
    <x v="1122"/>
    <x v="110"/>
    <n v="1200.69"/>
  </r>
  <r>
    <x v="20"/>
    <x v="1123"/>
    <x v="110"/>
    <n v="588.6"/>
  </r>
  <r>
    <x v="20"/>
    <x v="1124"/>
    <x v="110"/>
    <n v="14790.67"/>
  </r>
  <r>
    <x v="20"/>
    <x v="1125"/>
    <x v="109"/>
    <n v="4836.75"/>
  </r>
  <r>
    <x v="20"/>
    <x v="1126"/>
    <x v="109"/>
    <n v="43198.58"/>
  </r>
  <r>
    <x v="20"/>
    <x v="1127"/>
    <x v="109"/>
    <n v="1307.81"/>
  </r>
  <r>
    <x v="20"/>
    <x v="1128"/>
    <x v="109"/>
    <n v="45743.91"/>
  </r>
  <r>
    <x v="20"/>
    <x v="1129"/>
    <x v="109"/>
    <n v="1486.82"/>
  </r>
  <r>
    <x v="20"/>
    <x v="1130"/>
    <x v="107"/>
    <n v="25772.57"/>
  </r>
  <r>
    <x v="20"/>
    <x v="1131"/>
    <x v="107"/>
    <n v="1793.78"/>
  </r>
  <r>
    <x v="20"/>
    <x v="1132"/>
    <x v="107"/>
    <n v="1195.52"/>
  </r>
  <r>
    <x v="20"/>
    <x v="1133"/>
    <x v="109"/>
    <n v="849.88"/>
  </r>
  <r>
    <x v="20"/>
    <x v="1134"/>
    <x v="109"/>
    <n v="4156.54"/>
  </r>
  <r>
    <x v="20"/>
    <x v="1135"/>
    <x v="109"/>
    <n v="50298.53"/>
  </r>
  <r>
    <x v="20"/>
    <x v="1136"/>
    <x v="110"/>
    <n v="1997.04"/>
  </r>
  <r>
    <x v="20"/>
    <x v="1137"/>
    <x v="110"/>
    <n v="1340.4"/>
  </r>
  <r>
    <x v="20"/>
    <x v="1138"/>
    <x v="110"/>
    <n v="28770.78"/>
  </r>
  <r>
    <x v="20"/>
    <x v="1139"/>
    <x v="109"/>
    <n v="2556.58"/>
  </r>
  <r>
    <x v="20"/>
    <x v="1140"/>
    <x v="109"/>
    <n v="1062.57"/>
  </r>
  <r>
    <x v="20"/>
    <x v="1141"/>
    <x v="109"/>
    <n v="15.85"/>
  </r>
  <r>
    <x v="20"/>
    <x v="1142"/>
    <x v="109"/>
    <n v="54428.38"/>
  </r>
  <r>
    <x v="20"/>
    <x v="1143"/>
    <x v="110"/>
    <n v="2301.31"/>
  </r>
  <r>
    <x v="20"/>
    <x v="1144"/>
    <x v="110"/>
    <n v="703.46"/>
  </r>
  <r>
    <x v="20"/>
    <x v="1145"/>
    <x v="110"/>
    <n v="30544.76"/>
  </r>
  <r>
    <x v="20"/>
    <x v="1146"/>
    <x v="109"/>
    <n v="51142.559999999998"/>
  </r>
  <r>
    <x v="20"/>
    <x v="1147"/>
    <x v="109"/>
    <n v="1418.86"/>
  </r>
  <r>
    <x v="20"/>
    <x v="1148"/>
    <x v="109"/>
    <n v="1039.25"/>
  </r>
  <r>
    <x v="20"/>
    <x v="1149"/>
    <x v="110"/>
    <n v="2142.11"/>
  </r>
  <r>
    <x v="20"/>
    <x v="1150"/>
    <x v="110"/>
    <n v="27638.76"/>
  </r>
  <r>
    <x v="20"/>
    <x v="1151"/>
    <x v="110"/>
    <n v="1439.96"/>
  </r>
  <r>
    <x v="20"/>
    <x v="1152"/>
    <x v="109"/>
    <n v="258.36"/>
  </r>
  <r>
    <x v="20"/>
    <x v="1152"/>
    <x v="109"/>
    <n v="69.599999999999994"/>
  </r>
  <r>
    <x v="20"/>
    <x v="1153"/>
    <x v="110"/>
    <n v="1275.8900000000001"/>
  </r>
  <r>
    <x v="20"/>
    <x v="1154"/>
    <x v="110"/>
    <n v="698.05"/>
  </r>
  <r>
    <x v="20"/>
    <x v="1155"/>
    <x v="110"/>
    <n v="21385.71"/>
  </r>
  <r>
    <x v="20"/>
    <x v="1156"/>
    <x v="109"/>
    <n v="40222.230000000003"/>
  </r>
  <r>
    <x v="20"/>
    <x v="1157"/>
    <x v="109"/>
    <n v="3014.45"/>
  </r>
  <r>
    <x v="20"/>
    <x v="1158"/>
    <x v="109"/>
    <n v="798.84"/>
  </r>
  <r>
    <x v="20"/>
    <x v="1159"/>
    <x v="111"/>
    <n v="1553.25"/>
  </r>
  <r>
    <x v="20"/>
    <x v="1160"/>
    <x v="111"/>
    <n v="26893.58"/>
  </r>
  <r>
    <x v="20"/>
    <x v="1161"/>
    <x v="111"/>
    <n v="1668.98"/>
  </r>
  <r>
    <x v="20"/>
    <x v="1162"/>
    <x v="112"/>
    <n v="49427.76"/>
  </r>
  <r>
    <x v="20"/>
    <x v="1163"/>
    <x v="112"/>
    <n v="4636.92"/>
  </r>
  <r>
    <x v="20"/>
    <x v="1164"/>
    <x v="112"/>
    <n v="942.37"/>
  </r>
  <r>
    <x v="20"/>
    <x v="1165"/>
    <x v="112"/>
    <n v="235.21"/>
  </r>
  <r>
    <x v="20"/>
    <x v="1165"/>
    <x v="112"/>
    <n v="66.989999999999995"/>
  </r>
  <r>
    <x v="20"/>
    <x v="1166"/>
    <x v="111"/>
    <n v="1842.13"/>
  </r>
  <r>
    <x v="20"/>
    <x v="1167"/>
    <x v="111"/>
    <n v="23388.5"/>
  </r>
  <r>
    <x v="20"/>
    <x v="1168"/>
    <x v="111"/>
    <n v="191.21"/>
  </r>
  <r>
    <x v="20"/>
    <x v="1169"/>
    <x v="112"/>
    <n v="1442.67"/>
  </r>
  <r>
    <x v="20"/>
    <x v="1170"/>
    <x v="112"/>
    <n v="1048.06"/>
  </r>
  <r>
    <x v="20"/>
    <x v="1171"/>
    <x v="112"/>
    <n v="43489.77"/>
  </r>
  <r>
    <x v="20"/>
    <x v="1172"/>
    <x v="111"/>
    <n v="1817.33"/>
  </r>
  <r>
    <x v="20"/>
    <x v="1173"/>
    <x v="111"/>
    <n v="27604.05"/>
  </r>
  <r>
    <x v="20"/>
    <x v="1174"/>
    <x v="111"/>
    <n v="401.22"/>
  </r>
  <r>
    <x v="20"/>
    <x v="1175"/>
    <x v="112"/>
    <n v="49570.63"/>
  </r>
  <r>
    <x v="20"/>
    <x v="1176"/>
    <x v="112"/>
    <n v="3149.48"/>
  </r>
  <r>
    <x v="20"/>
    <x v="1177"/>
    <x v="112"/>
    <n v="1228.6199999999999"/>
  </r>
  <r>
    <x v="20"/>
    <x v="1178"/>
    <x v="111"/>
    <n v="22145.71"/>
  </r>
  <r>
    <x v="20"/>
    <x v="1179"/>
    <x v="111"/>
    <n v="493.83"/>
  </r>
  <r>
    <x v="20"/>
    <x v="1180"/>
    <x v="111"/>
    <n v="1647.07"/>
  </r>
  <r>
    <x v="20"/>
    <x v="1181"/>
    <x v="112"/>
    <n v="39096.019999999997"/>
  </r>
  <r>
    <x v="20"/>
    <x v="1182"/>
    <x v="112"/>
    <n v="995.23"/>
  </r>
  <r>
    <x v="20"/>
    <x v="1183"/>
    <x v="112"/>
    <n v="1668.92"/>
  </r>
  <r>
    <x v="20"/>
    <x v="1184"/>
    <x v="112"/>
    <n v="36182.93"/>
  </r>
  <r>
    <x v="20"/>
    <x v="1185"/>
    <x v="111"/>
    <n v="18532.93"/>
  </r>
  <r>
    <x v="20"/>
    <x v="1186"/>
    <x v="112"/>
    <n v="1931.73"/>
  </r>
  <r>
    <x v="20"/>
    <x v="1186"/>
    <x v="111"/>
    <n v="1391.78"/>
  </r>
  <r>
    <x v="20"/>
    <x v="1187"/>
    <x v="111"/>
    <n v="1315.23"/>
  </r>
  <r>
    <x v="20"/>
    <x v="1188"/>
    <x v="112"/>
    <n v="1245.67"/>
  </r>
  <r>
    <x v="20"/>
    <x v="1189"/>
    <x v="112"/>
    <n v="1131.73"/>
  </r>
  <r>
    <x v="20"/>
    <x v="1190"/>
    <x v="112"/>
    <n v="4683.67"/>
  </r>
  <r>
    <x v="20"/>
    <x v="1191"/>
    <x v="112"/>
    <n v="42128.44"/>
  </r>
  <r>
    <x v="20"/>
    <x v="1192"/>
    <x v="111"/>
    <n v="1656.11"/>
  </r>
  <r>
    <x v="20"/>
    <x v="1193"/>
    <x v="111"/>
    <n v="2484.21"/>
  </r>
  <r>
    <x v="20"/>
    <x v="1194"/>
    <x v="111"/>
    <n v="24743.14"/>
  </r>
  <r>
    <x v="20"/>
    <x v="1195"/>
    <x v="111"/>
    <n v="1272.95"/>
  </r>
  <r>
    <x v="20"/>
    <x v="1196"/>
    <x v="111"/>
    <n v="239.83"/>
  </r>
  <r>
    <x v="20"/>
    <x v="1197"/>
    <x v="111"/>
    <n v="19407.68"/>
  </r>
  <r>
    <x v="20"/>
    <x v="1198"/>
    <x v="111"/>
    <n v="362.79"/>
  </r>
  <r>
    <x v="21"/>
    <x v="1199"/>
    <x v="113"/>
    <n v="2765.38"/>
  </r>
  <r>
    <x v="21"/>
    <x v="1200"/>
    <x v="113"/>
    <n v="2765.38"/>
  </r>
  <r>
    <x v="21"/>
    <x v="1201"/>
    <x v="113"/>
    <n v="2765.38"/>
  </r>
  <r>
    <x v="21"/>
    <x v="1202"/>
    <x v="113"/>
    <n v="2765.38"/>
  </r>
  <r>
    <x v="21"/>
    <x v="1203"/>
    <x v="113"/>
    <n v="2765.38"/>
  </r>
  <r>
    <x v="21"/>
    <x v="1204"/>
    <x v="24"/>
    <n v="771"/>
  </r>
  <r>
    <x v="21"/>
    <x v="1205"/>
    <x v="113"/>
    <n v="2765.38"/>
  </r>
  <r>
    <x v="21"/>
    <x v="1206"/>
    <x v="113"/>
    <n v="2765.38"/>
  </r>
  <r>
    <x v="21"/>
    <x v="1207"/>
    <x v="113"/>
    <n v="2765.38"/>
  </r>
  <r>
    <x v="21"/>
    <x v="1208"/>
    <x v="114"/>
    <n v="2765.38"/>
  </r>
  <r>
    <x v="21"/>
    <x v="1209"/>
    <x v="115"/>
    <n v="2765.38"/>
  </r>
  <r>
    <x v="21"/>
    <x v="1210"/>
    <x v="114"/>
    <n v="2765.38"/>
  </r>
  <r>
    <x v="21"/>
    <x v="1211"/>
    <x v="114"/>
    <n v="2765.38"/>
  </r>
  <r>
    <x v="21"/>
    <x v="1212"/>
    <x v="114"/>
    <n v="2765.38"/>
  </r>
  <r>
    <x v="21"/>
    <x v="1213"/>
    <x v="114"/>
    <n v="2765.38"/>
  </r>
  <r>
    <x v="21"/>
    <x v="1213"/>
    <x v="114"/>
    <n v="2765.38"/>
  </r>
  <r>
    <x v="21"/>
    <x v="1214"/>
    <x v="114"/>
    <n v="2765.38"/>
  </r>
  <r>
    <x v="21"/>
    <x v="1215"/>
    <x v="114"/>
    <n v="2765.38"/>
  </r>
  <r>
    <x v="21"/>
    <x v="1216"/>
    <x v="114"/>
    <n v="2765.38"/>
  </r>
  <r>
    <x v="21"/>
    <x v="1217"/>
    <x v="114"/>
    <n v="2765.38"/>
  </r>
  <r>
    <x v="21"/>
    <x v="1217"/>
    <x v="114"/>
    <n v="2765.38"/>
  </r>
  <r>
    <x v="21"/>
    <x v="1218"/>
    <x v="116"/>
    <n v="1947.25"/>
  </r>
  <r>
    <x v="21"/>
    <x v="1219"/>
    <x v="117"/>
    <n v="965.5"/>
  </r>
  <r>
    <x v="21"/>
    <x v="1220"/>
    <x v="117"/>
    <n v="965.5"/>
  </r>
  <r>
    <x v="21"/>
    <x v="1221"/>
    <x v="116"/>
    <n v="1947.25"/>
  </r>
  <r>
    <x v="21"/>
    <x v="1222"/>
    <x v="117"/>
    <n v="965.5"/>
  </r>
  <r>
    <x v="21"/>
    <x v="1223"/>
    <x v="116"/>
    <n v="1947.25"/>
  </r>
  <r>
    <x v="21"/>
    <x v="1224"/>
    <x v="116"/>
    <n v="1947.25"/>
  </r>
  <r>
    <x v="21"/>
    <x v="1225"/>
    <x v="117"/>
    <n v="965.5"/>
  </r>
  <r>
    <x v="21"/>
    <x v="1226"/>
    <x v="116"/>
    <n v="230"/>
  </r>
  <r>
    <x v="21"/>
    <x v="1227"/>
    <x v="117"/>
    <n v="965.5"/>
  </r>
  <r>
    <x v="21"/>
    <x v="1228"/>
    <x v="116"/>
    <n v="1947.25"/>
  </r>
  <r>
    <x v="21"/>
    <x v="1229"/>
    <x v="117"/>
    <n v="965.5"/>
  </r>
  <r>
    <x v="21"/>
    <x v="1230"/>
    <x v="116"/>
    <n v="1947.25"/>
  </r>
  <r>
    <x v="21"/>
    <x v="1231"/>
    <x v="117"/>
    <n v="965.5"/>
  </r>
  <r>
    <x v="21"/>
    <x v="1232"/>
    <x v="116"/>
    <n v="1947.25"/>
  </r>
  <r>
    <x v="21"/>
    <x v="1233"/>
    <x v="116"/>
    <n v="1947.25"/>
  </r>
  <r>
    <x v="21"/>
    <x v="1234"/>
    <x v="117"/>
    <n v="965.5"/>
  </r>
  <r>
    <x v="21"/>
    <x v="1235"/>
    <x v="117"/>
    <n v="965.5"/>
  </r>
  <r>
    <x v="21"/>
    <x v="1236"/>
    <x v="116"/>
    <n v="1947.25"/>
  </r>
  <r>
    <x v="21"/>
    <x v="1237"/>
    <x v="118"/>
    <n v="1947.25"/>
  </r>
  <r>
    <x v="21"/>
    <x v="1238"/>
    <x v="119"/>
    <n v="1194.25"/>
  </r>
  <r>
    <x v="21"/>
    <x v="1239"/>
    <x v="118"/>
    <n v="1947.25"/>
  </r>
  <r>
    <x v="21"/>
    <x v="1240"/>
    <x v="119"/>
    <n v="965.5"/>
  </r>
  <r>
    <x v="21"/>
    <x v="1241"/>
    <x v="119"/>
    <n v="965.5"/>
  </r>
  <r>
    <x v="21"/>
    <x v="1242"/>
    <x v="118"/>
    <n v="1947.25"/>
  </r>
  <r>
    <x v="21"/>
    <x v="1243"/>
    <x v="118"/>
    <n v="1947.25"/>
  </r>
  <r>
    <x v="21"/>
    <x v="1244"/>
    <x v="119"/>
    <n v="965.5"/>
  </r>
  <r>
    <x v="21"/>
    <x v="1245"/>
    <x v="118"/>
    <n v="1947.25"/>
  </r>
  <r>
    <x v="21"/>
    <x v="1246"/>
    <x v="119"/>
    <n v="965.5"/>
  </r>
  <r>
    <x v="21"/>
    <x v="1247"/>
    <x v="118"/>
    <n v="1947.25"/>
  </r>
  <r>
    <x v="21"/>
    <x v="1248"/>
    <x v="119"/>
    <n v="965.5"/>
  </r>
  <r>
    <x v="21"/>
    <x v="1249"/>
    <x v="118"/>
    <n v="1947.25"/>
  </r>
  <r>
    <x v="21"/>
    <x v="1250"/>
    <x v="119"/>
    <n v="965.5"/>
  </r>
  <r>
    <x v="22"/>
    <x v="1251"/>
    <x v="120"/>
    <n v="29506.76"/>
  </r>
  <r>
    <x v="22"/>
    <x v="1252"/>
    <x v="120"/>
    <n v="48839.63"/>
  </r>
  <r>
    <x v="22"/>
    <x v="1253"/>
    <x v="120"/>
    <n v="29506.76"/>
  </r>
  <r>
    <x v="22"/>
    <x v="1254"/>
    <x v="120"/>
    <n v="48839.63"/>
  </r>
  <r>
    <x v="22"/>
    <x v="1255"/>
    <x v="120"/>
    <n v="29506.76"/>
  </r>
  <r>
    <x v="22"/>
    <x v="1256"/>
    <x v="120"/>
    <n v="48839.63"/>
  </r>
  <r>
    <x v="22"/>
    <x v="1257"/>
    <x v="120"/>
    <n v="29506.76"/>
  </r>
  <r>
    <x v="22"/>
    <x v="1258"/>
    <x v="120"/>
    <n v="48839.63"/>
  </r>
  <r>
    <x v="22"/>
    <x v="1259"/>
    <x v="120"/>
    <n v="672.72"/>
  </r>
  <r>
    <x v="22"/>
    <x v="1260"/>
    <x v="120"/>
    <n v="2036.38"/>
  </r>
  <r>
    <x v="22"/>
    <x v="1261"/>
    <x v="120"/>
    <n v="29506.76"/>
  </r>
  <r>
    <x v="22"/>
    <x v="1262"/>
    <x v="120"/>
    <n v="48839.63"/>
  </r>
  <r>
    <x v="22"/>
    <x v="1263"/>
    <x v="120"/>
    <n v="29506.76"/>
  </r>
  <r>
    <x v="22"/>
    <x v="1264"/>
    <x v="120"/>
    <n v="48839.63"/>
  </r>
  <r>
    <x v="22"/>
    <x v="1265"/>
    <x v="120"/>
    <n v="29506.76"/>
  </r>
  <r>
    <x v="22"/>
    <x v="1266"/>
    <x v="120"/>
    <n v="48839.63"/>
  </r>
  <r>
    <x v="22"/>
    <x v="1267"/>
    <x v="120"/>
    <n v="29506.76"/>
  </r>
  <r>
    <x v="22"/>
    <x v="1268"/>
    <x v="120"/>
    <n v="48839.63"/>
  </r>
  <r>
    <x v="22"/>
    <x v="1269"/>
    <x v="120"/>
    <n v="29506.76"/>
  </r>
  <r>
    <x v="22"/>
    <x v="1270"/>
    <x v="120"/>
    <n v="48839.63"/>
  </r>
  <r>
    <x v="22"/>
    <x v="1271"/>
    <x v="120"/>
    <n v="29506.76"/>
  </r>
  <r>
    <x v="22"/>
    <x v="1272"/>
    <x v="120"/>
    <n v="48839.63"/>
  </r>
  <r>
    <x v="22"/>
    <x v="1273"/>
    <x v="120"/>
    <n v="29506.76"/>
  </r>
  <r>
    <x v="22"/>
    <x v="1274"/>
    <x v="120"/>
    <n v="48839.63"/>
  </r>
  <r>
    <x v="22"/>
    <x v="1275"/>
    <x v="120"/>
    <n v="42.22"/>
  </r>
  <r>
    <x v="22"/>
    <x v="1276"/>
    <x v="120"/>
    <n v="1290.6099999999999"/>
  </r>
  <r>
    <x v="22"/>
    <x v="1277"/>
    <x v="120"/>
    <n v="1835.66"/>
  </r>
  <r>
    <x v="22"/>
    <x v="1278"/>
    <x v="120"/>
    <n v="4898.88"/>
  </r>
  <r>
    <x v="22"/>
    <x v="1279"/>
    <x v="120"/>
    <n v="4898.88"/>
  </r>
  <r>
    <x v="22"/>
    <x v="1280"/>
    <x v="120"/>
    <n v="50675.29"/>
  </r>
  <r>
    <x v="22"/>
    <x v="1281"/>
    <x v="120"/>
    <n v="30797.37"/>
  </r>
  <r>
    <x v="22"/>
    <x v="1282"/>
    <x v="120"/>
    <n v="50675.29"/>
  </r>
  <r>
    <x v="22"/>
    <x v="1283"/>
    <x v="120"/>
    <n v="30839.59"/>
  </r>
  <r>
    <x v="22"/>
    <x v="1284"/>
    <x v="120"/>
    <n v="50675.29"/>
  </r>
  <r>
    <x v="22"/>
    <x v="1285"/>
    <x v="120"/>
    <n v="30839.59"/>
  </r>
  <r>
    <x v="22"/>
    <x v="1286"/>
    <x v="120"/>
    <n v="2126.12"/>
  </r>
  <r>
    <x v="22"/>
    <x v="1287"/>
    <x v="120"/>
    <n v="50675.29"/>
  </r>
  <r>
    <x v="22"/>
    <x v="1288"/>
    <x v="120"/>
    <n v="30839.59"/>
  </r>
  <r>
    <x v="22"/>
    <x v="1289"/>
    <x v="120"/>
    <n v="3720"/>
  </r>
  <r>
    <x v="22"/>
    <x v="1290"/>
    <x v="120"/>
    <n v="1173.18"/>
  </r>
  <r>
    <x v="22"/>
    <x v="1291"/>
    <x v="120"/>
    <n v="24137.67"/>
  </r>
  <r>
    <x v="22"/>
    <x v="1292"/>
    <x v="120"/>
    <n v="28137.91"/>
  </r>
  <r>
    <x v="22"/>
    <x v="1293"/>
    <x v="120"/>
    <n v="20000"/>
  </r>
  <r>
    <x v="22"/>
    <x v="1294"/>
    <x v="120"/>
    <n v="30616.97"/>
  </r>
  <r>
    <x v="22"/>
    <x v="1295"/>
    <x v="120"/>
    <n v="30607.37"/>
  </r>
  <r>
    <x v="22"/>
    <x v="1296"/>
    <x v="120"/>
    <n v="20000"/>
  </r>
  <r>
    <x v="22"/>
    <x v="1297"/>
    <x v="120"/>
    <n v="30616.97"/>
  </r>
  <r>
    <x v="22"/>
    <x v="1298"/>
    <x v="120"/>
    <n v="50607.37"/>
  </r>
  <r>
    <x v="22"/>
    <x v="1299"/>
    <x v="120"/>
    <n v="45627.28"/>
  </r>
  <r>
    <x v="22"/>
    <x v="1300"/>
    <x v="120"/>
    <n v="30616.97"/>
  </r>
  <r>
    <x v="22"/>
    <x v="1301"/>
    <x v="120"/>
    <n v="45627.28"/>
  </r>
  <r>
    <x v="22"/>
    <x v="1302"/>
    <x v="120"/>
    <n v="30616.97"/>
  </r>
  <r>
    <x v="22"/>
    <x v="1303"/>
    <x v="120"/>
    <n v="30616.97"/>
  </r>
  <r>
    <x v="22"/>
    <x v="1304"/>
    <x v="120"/>
    <n v="45627.28"/>
  </r>
  <r>
    <x v="22"/>
    <x v="1305"/>
    <x v="121"/>
    <n v="7858.19"/>
  </r>
  <r>
    <x v="22"/>
    <x v="1306"/>
    <x v="122"/>
    <n v="7203.34"/>
  </r>
  <r>
    <x v="22"/>
    <x v="1307"/>
    <x v="120"/>
    <n v="30616.97"/>
  </r>
  <r>
    <x v="22"/>
    <x v="1308"/>
    <x v="120"/>
    <n v="45627.28"/>
  </r>
  <r>
    <x v="22"/>
    <x v="1309"/>
    <x v="121"/>
    <n v="10477.59"/>
  </r>
  <r>
    <x v="22"/>
    <x v="1310"/>
    <x v="122"/>
    <n v="10477.59"/>
  </r>
  <r>
    <x v="22"/>
    <x v="1311"/>
    <x v="120"/>
    <n v="31052.13"/>
  </r>
  <r>
    <x v="22"/>
    <x v="1312"/>
    <x v="120"/>
    <n v="45939.48"/>
  </r>
  <r>
    <x v="22"/>
    <x v="1313"/>
    <x v="123"/>
    <n v="13090.46"/>
  </r>
  <r>
    <x v="22"/>
    <x v="1314"/>
    <x v="124"/>
    <n v="13090.46"/>
  </r>
  <r>
    <x v="22"/>
    <x v="1315"/>
    <x v="120"/>
    <n v="31052.13"/>
  </r>
  <r>
    <x v="22"/>
    <x v="1316"/>
    <x v="120"/>
    <n v="45939.48"/>
  </r>
  <r>
    <x v="22"/>
    <x v="1317"/>
    <x v="125"/>
    <n v="13744.98"/>
  </r>
  <r>
    <x v="22"/>
    <x v="1318"/>
    <x v="126"/>
    <n v="13744.98"/>
  </r>
  <r>
    <x v="22"/>
    <x v="1319"/>
    <x v="120"/>
    <n v="31052.13"/>
  </r>
  <r>
    <x v="22"/>
    <x v="1320"/>
    <x v="120"/>
    <n v="45939.48"/>
  </r>
  <r>
    <x v="22"/>
    <x v="1321"/>
    <x v="127"/>
    <n v="13354.1"/>
  </r>
  <r>
    <x v="22"/>
    <x v="1322"/>
    <x v="128"/>
    <n v="13354.1"/>
  </r>
  <r>
    <x v="22"/>
    <x v="1323"/>
    <x v="120"/>
    <n v="31052.13"/>
  </r>
  <r>
    <x v="22"/>
    <x v="1324"/>
    <x v="120"/>
    <n v="45939.48"/>
  </r>
  <r>
    <x v="22"/>
    <x v="1325"/>
    <x v="129"/>
    <n v="5912.8"/>
  </r>
  <r>
    <x v="22"/>
    <x v="1326"/>
    <x v="130"/>
    <n v="17738.39"/>
  </r>
  <r>
    <x v="22"/>
    <x v="1327"/>
    <x v="120"/>
    <n v="45939.48"/>
  </r>
  <r>
    <x v="22"/>
    <x v="1328"/>
    <x v="120"/>
    <n v="31052.13"/>
  </r>
  <r>
    <x v="22"/>
    <x v="1329"/>
    <x v="131"/>
    <n v="1250.78"/>
  </r>
  <r>
    <x v="22"/>
    <x v="1330"/>
    <x v="132"/>
    <n v="950.81"/>
  </r>
  <r>
    <x v="22"/>
    <x v="1331"/>
    <x v="120"/>
    <n v="31052.13"/>
  </r>
  <r>
    <x v="22"/>
    <x v="1332"/>
    <x v="120"/>
    <n v="45939.48"/>
  </r>
  <r>
    <x v="22"/>
    <x v="1333"/>
    <x v="129"/>
    <n v="6194.36"/>
  </r>
  <r>
    <x v="22"/>
    <x v="1334"/>
    <x v="129"/>
    <n v="6194.36"/>
  </r>
  <r>
    <x v="22"/>
    <x v="1335"/>
    <x v="130"/>
    <n v="18583.080000000002"/>
  </r>
  <r>
    <x v="22"/>
    <x v="1336"/>
    <x v="120"/>
    <n v="45939.48"/>
  </r>
  <r>
    <x v="22"/>
    <x v="1337"/>
    <x v="120"/>
    <n v="31052.13"/>
  </r>
  <r>
    <x v="22"/>
    <x v="1338"/>
    <x v="130"/>
    <n v="18583.080000000002"/>
  </r>
  <r>
    <x v="22"/>
    <x v="1339"/>
    <x v="120"/>
    <n v="31052.13"/>
  </r>
  <r>
    <x v="22"/>
    <x v="1340"/>
    <x v="120"/>
    <n v="45939.48"/>
  </r>
  <r>
    <x v="22"/>
    <x v="1341"/>
    <x v="133"/>
    <n v="16893.71"/>
  </r>
  <r>
    <x v="22"/>
    <x v="1342"/>
    <x v="133"/>
    <n v="18583.080000000002"/>
  </r>
  <r>
    <x v="22"/>
    <x v="1343"/>
    <x v="134"/>
    <n v="5631.24"/>
  </r>
  <r>
    <x v="22"/>
    <x v="1344"/>
    <x v="134"/>
    <n v="6194.36"/>
  </r>
  <r>
    <x v="22"/>
    <x v="1345"/>
    <x v="120"/>
    <n v="31052.13"/>
  </r>
  <r>
    <x v="22"/>
    <x v="1346"/>
    <x v="120"/>
    <n v="45939.48"/>
  </r>
  <r>
    <x v="22"/>
    <x v="1347"/>
    <x v="134"/>
    <n v="6194.36"/>
  </r>
  <r>
    <x v="22"/>
    <x v="1348"/>
    <x v="133"/>
    <n v="18583.080000000002"/>
  </r>
  <r>
    <x v="22"/>
    <x v="1349"/>
    <x v="120"/>
    <n v="31052.13"/>
  </r>
  <r>
    <x v="22"/>
    <x v="1350"/>
    <x v="120"/>
    <n v="45939.48"/>
  </r>
  <r>
    <x v="22"/>
    <x v="1351"/>
    <x v="135"/>
    <n v="16893.71"/>
  </r>
  <r>
    <x v="22"/>
    <x v="1352"/>
    <x v="136"/>
    <n v="5631.24"/>
  </r>
  <r>
    <x v="22"/>
    <x v="1353"/>
    <x v="120"/>
    <n v="31052.13"/>
  </r>
  <r>
    <x v="22"/>
    <x v="1354"/>
    <x v="120"/>
    <n v="45939.48"/>
  </r>
  <r>
    <x v="22"/>
    <x v="1355"/>
    <x v="120"/>
    <n v="31052.13"/>
  </r>
  <r>
    <x v="22"/>
    <x v="1356"/>
    <x v="120"/>
    <n v="45939.48"/>
  </r>
  <r>
    <x v="22"/>
    <x v="1357"/>
    <x v="135"/>
    <n v="16893.71"/>
  </r>
  <r>
    <x v="22"/>
    <x v="1358"/>
    <x v="136"/>
    <n v="5631.24"/>
  </r>
  <r>
    <x v="22"/>
    <x v="1359"/>
    <x v="120"/>
    <n v="31052.13"/>
  </r>
  <r>
    <x v="22"/>
    <x v="1360"/>
    <x v="120"/>
    <n v="45939.48"/>
  </r>
  <r>
    <x v="22"/>
    <x v="1361"/>
    <x v="136"/>
    <n v="4206.6000000000004"/>
  </r>
  <r>
    <x v="22"/>
    <x v="1362"/>
    <x v="135"/>
    <n v="12619.8"/>
  </r>
  <r>
    <x v="22"/>
    <x v="1363"/>
    <x v="120"/>
    <n v="45939.48"/>
  </r>
  <r>
    <x v="22"/>
    <x v="1364"/>
    <x v="120"/>
    <n v="31052.13"/>
  </r>
  <r>
    <x v="22"/>
    <x v="1365"/>
    <x v="137"/>
    <n v="17738.39"/>
  </r>
  <r>
    <x v="22"/>
    <x v="1366"/>
    <x v="138"/>
    <n v="5912.8"/>
  </r>
  <r>
    <x v="22"/>
    <x v="1367"/>
    <x v="138"/>
    <n v="5631.24"/>
  </r>
  <r>
    <x v="22"/>
    <x v="1368"/>
    <x v="137"/>
    <n v="16893.71"/>
  </r>
  <r>
    <x v="22"/>
    <x v="1369"/>
    <x v="120"/>
    <n v="31052.13"/>
  </r>
  <r>
    <x v="22"/>
    <x v="1370"/>
    <x v="139"/>
    <n v="32155.38"/>
  </r>
  <r>
    <x v="22"/>
    <x v="1371"/>
    <x v="137"/>
    <n v="19427.759999999998"/>
  </r>
  <r>
    <x v="22"/>
    <x v="1372"/>
    <x v="138"/>
    <n v="6475.92"/>
  </r>
  <r>
    <x v="22"/>
    <x v="1373"/>
    <x v="140"/>
    <n v="56087.9"/>
  </r>
  <r>
    <x v="22"/>
    <x v="1374"/>
    <x v="140"/>
    <n v="56087.9"/>
  </r>
  <r>
    <x v="22"/>
    <x v="1375"/>
    <x v="139"/>
    <n v="32155.38"/>
  </r>
  <r>
    <x v="22"/>
    <x v="1376"/>
    <x v="139"/>
    <n v="32155.38"/>
  </r>
  <r>
    <x v="22"/>
    <x v="1377"/>
    <x v="140"/>
    <n v="56087.9"/>
  </r>
  <r>
    <x v="22"/>
    <x v="1378"/>
    <x v="139"/>
    <n v="32155.38"/>
  </r>
  <r>
    <x v="22"/>
    <x v="1379"/>
    <x v="140"/>
    <n v="56087.9"/>
  </r>
  <r>
    <x v="22"/>
    <x v="1380"/>
    <x v="140"/>
    <n v="56087.9"/>
  </r>
  <r>
    <x v="22"/>
    <x v="1381"/>
    <x v="139"/>
    <n v="32155.38"/>
  </r>
  <r>
    <x v="22"/>
    <x v="1382"/>
    <x v="139"/>
    <n v="32155.38"/>
  </r>
  <r>
    <x v="22"/>
    <x v="1383"/>
    <x v="139"/>
    <n v="56087.9"/>
  </r>
  <r>
    <x v="22"/>
    <x v="1384"/>
    <x v="140"/>
    <n v="56087.9"/>
  </r>
  <r>
    <x v="22"/>
    <x v="1385"/>
    <x v="139"/>
    <n v="32155.38"/>
  </r>
  <r>
    <x v="22"/>
    <x v="1386"/>
    <x v="139"/>
    <n v="32155.38"/>
  </r>
  <r>
    <x v="22"/>
    <x v="1387"/>
    <x v="140"/>
    <n v="56087.9"/>
  </r>
  <r>
    <x v="22"/>
    <x v="1388"/>
    <x v="140"/>
    <n v="53484.08"/>
  </r>
  <r>
    <x v="22"/>
    <x v="1389"/>
    <x v="139"/>
    <n v="31287.439999999999"/>
  </r>
  <r>
    <x v="22"/>
    <x v="1390"/>
    <x v="141"/>
    <n v="32235.86"/>
  </r>
  <r>
    <x v="22"/>
    <x v="1391"/>
    <x v="142"/>
    <n v="56087.9"/>
  </r>
  <r>
    <x v="22"/>
    <x v="1392"/>
    <x v="142"/>
    <n v="56087.9"/>
  </r>
  <r>
    <x v="22"/>
    <x v="1393"/>
    <x v="141"/>
    <n v="32155.38"/>
  </r>
  <r>
    <x v="22"/>
    <x v="1394"/>
    <x v="141"/>
    <n v="32155.38"/>
  </r>
  <r>
    <x v="22"/>
    <x v="1395"/>
    <x v="142"/>
    <n v="56087.9"/>
  </r>
  <r>
    <x v="22"/>
    <x v="1396"/>
    <x v="141"/>
    <n v="1712.95"/>
  </r>
  <r>
    <x v="22"/>
    <x v="1397"/>
    <x v="142"/>
    <n v="56256.15"/>
  </r>
  <r>
    <x v="22"/>
    <x v="1398"/>
    <x v="141"/>
    <n v="32251.84"/>
  </r>
  <r>
    <x v="22"/>
    <x v="1399"/>
    <x v="142"/>
    <n v="56256.15"/>
  </r>
  <r>
    <x v="22"/>
    <x v="1400"/>
    <x v="141"/>
    <n v="32251.84"/>
  </r>
  <r>
    <x v="22"/>
    <x v="1401"/>
    <x v="141"/>
    <n v="32251.84"/>
  </r>
  <r>
    <x v="22"/>
    <x v="1401"/>
    <x v="142"/>
    <n v="56256.15"/>
  </r>
  <r>
    <x v="22"/>
    <x v="1402"/>
    <x v="142"/>
    <n v="56256.15"/>
  </r>
  <r>
    <x v="22"/>
    <x v="1403"/>
    <x v="141"/>
    <n v="32251.84"/>
  </r>
  <r>
    <x v="22"/>
    <x v="1404"/>
    <x v="143"/>
    <n v="2526.59"/>
  </r>
  <r>
    <x v="22"/>
    <x v="1405"/>
    <x v="144"/>
    <n v="2191.81"/>
  </r>
  <r>
    <x v="22"/>
    <x v="1406"/>
    <x v="145"/>
    <n v="722.59"/>
  </r>
  <r>
    <x v="22"/>
    <x v="1407"/>
    <x v="142"/>
    <n v="56256.15"/>
  </r>
  <r>
    <x v="22"/>
    <x v="1408"/>
    <x v="141"/>
    <n v="32251.84"/>
  </r>
  <r>
    <x v="23"/>
    <x v="1409"/>
    <x v="146"/>
    <n v="3536"/>
  </r>
  <r>
    <x v="23"/>
    <x v="1410"/>
    <x v="147"/>
    <n v="2210"/>
  </r>
  <r>
    <x v="23"/>
    <x v="1411"/>
    <x v="146"/>
    <n v="2210"/>
  </r>
  <r>
    <x v="23"/>
    <x v="1412"/>
    <x v="146"/>
    <n v="3094.01"/>
  </r>
  <r>
    <x v="23"/>
    <x v="1413"/>
    <x v="146"/>
    <n v="2652"/>
  </r>
  <r>
    <x v="23"/>
    <x v="1414"/>
    <x v="146"/>
    <n v="3727.64"/>
  </r>
  <r>
    <x v="23"/>
    <x v="1415"/>
    <x v="147"/>
    <n v="2210"/>
  </r>
  <r>
    <x v="23"/>
    <x v="1416"/>
    <x v="146"/>
    <n v="1768"/>
  </r>
  <r>
    <x v="23"/>
    <x v="1417"/>
    <x v="147"/>
    <n v="2210"/>
  </r>
  <r>
    <x v="23"/>
    <x v="1418"/>
    <x v="146"/>
    <n v="3094"/>
  </r>
  <r>
    <x v="23"/>
    <x v="1419"/>
    <x v="146"/>
    <n v="3713.06"/>
  </r>
  <r>
    <x v="23"/>
    <x v="1420"/>
    <x v="147"/>
    <n v="1768"/>
  </r>
  <r>
    <x v="23"/>
    <x v="1421"/>
    <x v="146"/>
    <n v="3536"/>
  </r>
  <r>
    <x v="23"/>
    <x v="1422"/>
    <x v="146"/>
    <n v="3536"/>
  </r>
  <r>
    <x v="23"/>
    <x v="1423"/>
    <x v="147"/>
    <n v="2210"/>
  </r>
  <r>
    <x v="23"/>
    <x v="1424"/>
    <x v="146"/>
    <n v="4420"/>
  </r>
  <r>
    <x v="23"/>
    <x v="1425"/>
    <x v="146"/>
    <n v="2652"/>
  </r>
  <r>
    <x v="23"/>
    <x v="1426"/>
    <x v="147"/>
    <n v="2210"/>
  </r>
  <r>
    <x v="23"/>
    <x v="1427"/>
    <x v="146"/>
    <n v="2652"/>
  </r>
  <r>
    <x v="23"/>
    <x v="1428"/>
    <x v="146"/>
    <n v="493.19"/>
  </r>
  <r>
    <x v="23"/>
    <x v="1429"/>
    <x v="146"/>
    <n v="2652"/>
  </r>
  <r>
    <x v="23"/>
    <x v="1430"/>
    <x v="146"/>
    <n v="2651.97"/>
  </r>
  <r>
    <x v="24"/>
    <x v="1431"/>
    <x v="148"/>
    <n v="6960"/>
  </r>
  <r>
    <x v="25"/>
    <x v="1432"/>
    <x v="149"/>
    <n v="1620"/>
  </r>
  <r>
    <x v="25"/>
    <x v="1433"/>
    <x v="150"/>
    <n v="2100"/>
  </r>
  <r>
    <x v="26"/>
    <x v="1434"/>
    <x v="151"/>
    <n v="3689.74"/>
  </r>
  <r>
    <x v="26"/>
    <x v="1435"/>
    <x v="151"/>
    <n v="3689.75"/>
  </r>
  <r>
    <x v="26"/>
    <x v="1436"/>
    <x v="151"/>
    <n v="3689.75"/>
  </r>
  <r>
    <x v="26"/>
    <x v="1437"/>
    <x v="151"/>
    <n v="3775.72"/>
  </r>
  <r>
    <x v="26"/>
    <x v="1438"/>
    <x v="151"/>
    <n v="3775.72"/>
  </r>
  <r>
    <x v="26"/>
    <x v="1439"/>
    <x v="151"/>
    <n v="3775.72"/>
  </r>
  <r>
    <x v="26"/>
    <x v="1440"/>
    <x v="151"/>
    <n v="3775.72"/>
  </r>
  <r>
    <x v="26"/>
    <x v="1441"/>
    <x v="151"/>
    <n v="3775.72"/>
  </r>
  <r>
    <x v="26"/>
    <x v="1442"/>
    <x v="151"/>
    <n v="3775.72"/>
  </r>
  <r>
    <x v="26"/>
    <x v="1443"/>
    <x v="151"/>
    <n v="3775.72"/>
  </r>
  <r>
    <x v="26"/>
    <x v="1444"/>
    <x v="151"/>
    <n v="3775.72"/>
  </r>
  <r>
    <x v="26"/>
    <x v="1445"/>
    <x v="151"/>
    <n v="3775.72"/>
  </r>
  <r>
    <x v="26"/>
    <x v="1446"/>
    <x v="151"/>
    <n v="3775.73"/>
  </r>
  <r>
    <x v="26"/>
    <x v="1447"/>
    <x v="151"/>
    <n v="3775.72"/>
  </r>
  <r>
    <x v="26"/>
    <x v="1448"/>
    <x v="151"/>
    <n v="3775.72"/>
  </r>
  <r>
    <x v="27"/>
    <x v="1449"/>
    <x v="152"/>
    <n v="660"/>
  </r>
  <r>
    <x v="27"/>
    <x v="1450"/>
    <x v="153"/>
    <n v="660"/>
  </r>
  <r>
    <x v="27"/>
    <x v="1451"/>
    <x v="154"/>
    <n v="5886"/>
  </r>
  <r>
    <x v="27"/>
    <x v="1452"/>
    <x v="152"/>
    <n v="660"/>
  </r>
  <r>
    <x v="27"/>
    <x v="1453"/>
    <x v="155"/>
    <n v="660"/>
  </r>
  <r>
    <x v="27"/>
    <x v="1454"/>
    <x v="155"/>
    <n v="660"/>
  </r>
  <r>
    <x v="27"/>
    <x v="1455"/>
    <x v="152"/>
    <n v="660"/>
  </r>
  <r>
    <x v="27"/>
    <x v="1456"/>
    <x v="156"/>
    <n v="900"/>
  </r>
  <r>
    <x v="27"/>
    <x v="1457"/>
    <x v="157"/>
    <n v="900"/>
  </r>
  <r>
    <x v="27"/>
    <x v="1458"/>
    <x v="157"/>
    <n v="900"/>
  </r>
  <r>
    <x v="27"/>
    <x v="1459"/>
    <x v="156"/>
    <n v="900"/>
  </r>
  <r>
    <x v="28"/>
    <x v="1460"/>
    <x v="158"/>
    <n v="1312.5"/>
  </r>
  <r>
    <x v="28"/>
    <x v="1461"/>
    <x v="158"/>
    <n v="2625"/>
  </r>
  <r>
    <x v="28"/>
    <x v="1462"/>
    <x v="158"/>
    <n v="2625"/>
  </r>
  <r>
    <x v="28"/>
    <x v="1463"/>
    <x v="158"/>
    <n v="1312.5"/>
  </r>
  <r>
    <x v="28"/>
    <x v="1464"/>
    <x v="159"/>
    <n v="2625"/>
  </r>
  <r>
    <x v="28"/>
    <x v="1465"/>
    <x v="160"/>
    <n v="1312.5"/>
  </r>
  <r>
    <x v="28"/>
    <x v="1464"/>
    <x v="161"/>
    <n v="2625"/>
  </r>
  <r>
    <x v="28"/>
    <x v="1465"/>
    <x v="162"/>
    <n v="1312.5"/>
  </r>
  <r>
    <x v="28"/>
    <x v="1466"/>
    <x v="162"/>
    <n v="1312.5"/>
  </r>
  <r>
    <x v="28"/>
    <x v="1467"/>
    <x v="161"/>
    <n v="2625"/>
  </r>
  <r>
    <x v="28"/>
    <x v="1468"/>
    <x v="161"/>
    <n v="2625"/>
  </r>
  <r>
    <x v="28"/>
    <x v="1469"/>
    <x v="162"/>
    <n v="1312.5"/>
  </r>
  <r>
    <x v="29"/>
    <x v="1470"/>
    <x v="163"/>
    <n v="2303"/>
  </r>
  <r>
    <x v="29"/>
    <x v="1471"/>
    <x v="164"/>
    <n v="20221.32"/>
  </r>
  <r>
    <x v="29"/>
    <x v="1472"/>
    <x v="164"/>
    <n v="20221.32"/>
  </r>
  <r>
    <x v="29"/>
    <x v="1473"/>
    <x v="164"/>
    <n v="20221.32"/>
  </r>
  <r>
    <x v="29"/>
    <x v="1474"/>
    <x v="164"/>
    <n v="20221.32"/>
  </r>
  <r>
    <x v="29"/>
    <x v="1475"/>
    <x v="165"/>
    <n v="7414.47"/>
  </r>
  <r>
    <x v="29"/>
    <x v="1476"/>
    <x v="165"/>
    <n v="7414.47"/>
  </r>
  <r>
    <x v="29"/>
    <x v="1477"/>
    <x v="165"/>
    <n v="7414.47"/>
  </r>
  <r>
    <x v="29"/>
    <x v="1478"/>
    <x v="165"/>
    <n v="7414.47"/>
  </r>
  <r>
    <x v="29"/>
    <x v="1479"/>
    <x v="164"/>
    <n v="22886.46"/>
  </r>
  <r>
    <x v="29"/>
    <x v="1480"/>
    <x v="164"/>
    <n v="22886.46"/>
  </r>
  <r>
    <x v="29"/>
    <x v="1481"/>
    <x v="164"/>
    <n v="22886.46"/>
  </r>
  <r>
    <x v="29"/>
    <x v="1482"/>
    <x v="164"/>
    <n v="22886.46"/>
  </r>
  <r>
    <x v="29"/>
    <x v="1483"/>
    <x v="165"/>
    <n v="7461.19"/>
  </r>
  <r>
    <x v="29"/>
    <x v="1484"/>
    <x v="165"/>
    <n v="7461.19"/>
  </r>
  <r>
    <x v="29"/>
    <x v="1485"/>
    <x v="165"/>
    <n v="7461.19"/>
  </r>
  <r>
    <x v="29"/>
    <x v="1486"/>
    <x v="165"/>
    <n v="7461.74"/>
  </r>
  <r>
    <x v="29"/>
    <x v="1487"/>
    <x v="164"/>
    <n v="22886.46"/>
  </r>
  <r>
    <x v="29"/>
    <x v="1488"/>
    <x v="164"/>
    <n v="22886.46"/>
  </r>
  <r>
    <x v="29"/>
    <x v="1489"/>
    <x v="164"/>
    <n v="22886.46"/>
  </r>
  <r>
    <x v="29"/>
    <x v="1490"/>
    <x v="165"/>
    <n v="7461.19"/>
  </r>
  <r>
    <x v="29"/>
    <x v="1491"/>
    <x v="165"/>
    <n v="7461.19"/>
  </r>
  <r>
    <x v="29"/>
    <x v="1492"/>
    <x v="165"/>
    <n v="7461.19"/>
  </r>
  <r>
    <x v="29"/>
    <x v="1493"/>
    <x v="164"/>
    <n v="22886.46"/>
  </r>
  <r>
    <x v="29"/>
    <x v="1494"/>
    <x v="165"/>
    <n v="7461.19"/>
  </r>
  <r>
    <x v="29"/>
    <x v="1495"/>
    <x v="165"/>
    <n v="7461.19"/>
  </r>
  <r>
    <x v="29"/>
    <x v="1496"/>
    <x v="166"/>
    <n v="6875"/>
  </r>
  <r>
    <x v="29"/>
    <x v="1497"/>
    <x v="165"/>
    <n v="7461.19"/>
  </r>
  <r>
    <x v="29"/>
    <x v="1498"/>
    <x v="166"/>
    <n v="6875"/>
  </r>
  <r>
    <x v="29"/>
    <x v="1499"/>
    <x v="166"/>
    <n v="7461.19"/>
  </r>
  <r>
    <x v="29"/>
    <x v="1500"/>
    <x v="166"/>
    <n v="6875"/>
  </r>
  <r>
    <x v="29"/>
    <x v="1501"/>
    <x v="167"/>
    <n v="22886.46"/>
  </r>
  <r>
    <x v="29"/>
    <x v="1502"/>
    <x v="167"/>
    <n v="21050"/>
  </r>
  <r>
    <x v="29"/>
    <x v="1503"/>
    <x v="167"/>
    <n v="22886.46"/>
  </r>
  <r>
    <x v="29"/>
    <x v="1504"/>
    <x v="167"/>
    <n v="21050"/>
  </r>
  <r>
    <x v="29"/>
    <x v="1505"/>
    <x v="167"/>
    <n v="22886.46"/>
  </r>
  <r>
    <x v="29"/>
    <x v="1506"/>
    <x v="167"/>
    <n v="21050"/>
  </r>
  <r>
    <x v="29"/>
    <x v="1507"/>
    <x v="166"/>
    <n v="7461.19"/>
  </r>
  <r>
    <x v="29"/>
    <x v="1508"/>
    <x v="166"/>
    <n v="6875"/>
  </r>
  <r>
    <x v="29"/>
    <x v="1509"/>
    <x v="167"/>
    <n v="22886.46"/>
  </r>
  <r>
    <x v="29"/>
    <x v="1510"/>
    <x v="167"/>
    <n v="21050"/>
  </r>
  <r>
    <x v="29"/>
    <x v="1511"/>
    <x v="168"/>
    <n v="27175"/>
  </r>
  <r>
    <x v="29"/>
    <x v="1512"/>
    <x v="168"/>
    <n v="10707.14"/>
  </r>
  <r>
    <x v="29"/>
    <x v="1513"/>
    <x v="166"/>
    <n v="6875"/>
  </r>
  <r>
    <x v="29"/>
    <x v="1514"/>
    <x v="166"/>
    <n v="6875"/>
  </r>
  <r>
    <x v="29"/>
    <x v="1515"/>
    <x v="167"/>
    <n v="21050"/>
  </r>
  <r>
    <x v="29"/>
    <x v="1516"/>
    <x v="167"/>
    <n v="21050"/>
  </r>
  <r>
    <x v="29"/>
    <x v="1517"/>
    <x v="166"/>
    <n v="6923.82"/>
  </r>
  <r>
    <x v="29"/>
    <x v="1518"/>
    <x v="167"/>
    <n v="21199.48"/>
  </r>
  <r>
    <x v="30"/>
    <x v="1519"/>
    <x v="169"/>
    <n v="4397.66"/>
  </r>
  <r>
    <x v="30"/>
    <x v="1520"/>
    <x v="169"/>
    <n v="657.42"/>
  </r>
  <r>
    <x v="30"/>
    <x v="1521"/>
    <x v="169"/>
    <n v="2020"/>
  </r>
  <r>
    <x v="30"/>
    <x v="1522"/>
    <x v="169"/>
    <n v="1970"/>
  </r>
  <r>
    <x v="30"/>
    <x v="1523"/>
    <x v="169"/>
    <n v="3686.88"/>
  </r>
  <r>
    <x v="30"/>
    <x v="1524"/>
    <x v="169"/>
    <n v="642.59"/>
  </r>
  <r>
    <x v="30"/>
    <x v="1525"/>
    <x v="169"/>
    <n v="2645.82"/>
  </r>
  <r>
    <x v="30"/>
    <x v="1526"/>
    <x v="169"/>
    <n v="2262.29"/>
  </r>
  <r>
    <x v="30"/>
    <x v="1527"/>
    <x v="169"/>
    <n v="1262.76"/>
  </r>
  <r>
    <x v="30"/>
    <x v="1528"/>
    <x v="169"/>
    <n v="4123.63"/>
  </r>
  <r>
    <x v="30"/>
    <x v="1529"/>
    <x v="169"/>
    <n v="624.85"/>
  </r>
  <r>
    <x v="30"/>
    <x v="1530"/>
    <x v="169"/>
    <n v="2828.55"/>
  </r>
  <r>
    <x v="30"/>
    <x v="1531"/>
    <x v="169"/>
    <n v="622.86"/>
  </r>
  <r>
    <x v="30"/>
    <x v="1532"/>
    <x v="169"/>
    <n v="2220.64"/>
  </r>
  <r>
    <x v="30"/>
    <x v="1533"/>
    <x v="169"/>
    <n v="2902.74"/>
  </r>
  <r>
    <x v="30"/>
    <x v="1534"/>
    <x v="169"/>
    <n v="631.29999999999995"/>
  </r>
  <r>
    <x v="30"/>
    <x v="1535"/>
    <x v="169"/>
    <n v="2199.1999999999998"/>
  </r>
  <r>
    <x v="30"/>
    <x v="1536"/>
    <x v="169"/>
    <n v="631.46"/>
  </r>
  <r>
    <x v="30"/>
    <x v="1537"/>
    <x v="169"/>
    <n v="2436.98"/>
  </r>
  <r>
    <x v="30"/>
    <x v="1538"/>
    <x v="169"/>
    <n v="1279.92"/>
  </r>
  <r>
    <x v="30"/>
    <x v="1539"/>
    <x v="169"/>
    <n v="3371.87"/>
  </r>
  <r>
    <x v="30"/>
    <x v="1540"/>
    <x v="169"/>
    <n v="2809.77"/>
  </r>
  <r>
    <x v="30"/>
    <x v="1541"/>
    <x v="170"/>
    <n v="1228.27"/>
  </r>
  <r>
    <x v="30"/>
    <x v="1542"/>
    <x v="171"/>
    <n v="3183.81"/>
  </r>
  <r>
    <x v="30"/>
    <x v="1543"/>
    <x v="172"/>
    <n v="2720.58"/>
  </r>
  <r>
    <x v="30"/>
    <x v="1544"/>
    <x v="171"/>
    <n v="655.87"/>
  </r>
  <r>
    <x v="30"/>
    <x v="1545"/>
    <x v="173"/>
    <n v="1980"/>
  </r>
  <r>
    <x v="30"/>
    <x v="1546"/>
    <x v="173"/>
    <n v="2030"/>
  </r>
  <r>
    <x v="30"/>
    <x v="1547"/>
    <x v="172"/>
    <n v="5319.49"/>
  </r>
  <r>
    <x v="30"/>
    <x v="1548"/>
    <x v="172"/>
    <n v="2852.9"/>
  </r>
  <r>
    <x v="30"/>
    <x v="1549"/>
    <x v="172"/>
    <n v="679.82"/>
  </r>
  <r>
    <x v="30"/>
    <x v="1550"/>
    <x v="172"/>
    <n v="4455.3500000000004"/>
  </r>
  <r>
    <x v="30"/>
    <x v="1551"/>
    <x v="172"/>
    <n v="678.5"/>
  </r>
  <r>
    <x v="30"/>
    <x v="1552"/>
    <x v="172"/>
    <n v="2810.44"/>
  </r>
  <r>
    <x v="30"/>
    <x v="1553"/>
    <x v="172"/>
    <n v="689.9"/>
  </r>
  <r>
    <x v="30"/>
    <x v="1554"/>
    <x v="172"/>
    <n v="2754.75"/>
  </r>
  <r>
    <x v="30"/>
    <x v="1555"/>
    <x v="172"/>
    <n v="1386.15"/>
  </r>
  <r>
    <x v="30"/>
    <x v="1556"/>
    <x v="172"/>
    <n v="3616.97"/>
  </r>
  <r>
    <x v="30"/>
    <x v="1557"/>
    <x v="172"/>
    <n v="3278.5"/>
  </r>
  <r>
    <x v="30"/>
    <x v="1558"/>
    <x v="172"/>
    <n v="696.83"/>
  </r>
  <r>
    <x v="30"/>
    <x v="1559"/>
    <x v="172"/>
    <n v="1989.53"/>
  </r>
  <r>
    <x v="30"/>
    <x v="1560"/>
    <x v="172"/>
    <n v="1439.93"/>
  </r>
  <r>
    <x v="30"/>
    <x v="1561"/>
    <x v="172"/>
    <n v="2905.58"/>
  </r>
  <r>
    <x v="30"/>
    <x v="1562"/>
    <x v="172"/>
    <n v="2991.49"/>
  </r>
  <r>
    <x v="30"/>
    <x v="1563"/>
    <x v="172"/>
    <n v="686.8"/>
  </r>
  <r>
    <x v="30"/>
    <x v="1564"/>
    <x v="172"/>
    <n v="2396.5700000000002"/>
  </r>
  <r>
    <x v="30"/>
    <x v="1565"/>
    <x v="172"/>
    <n v="1337.47"/>
  </r>
  <r>
    <x v="30"/>
    <x v="1566"/>
    <x v="172"/>
    <n v="702.33"/>
  </r>
  <r>
    <x v="30"/>
    <x v="1567"/>
    <x v="173"/>
    <n v="1995"/>
  </r>
  <r>
    <x v="30"/>
    <x v="1568"/>
    <x v="173"/>
    <n v="2045"/>
  </r>
  <r>
    <x v="30"/>
    <x v="1569"/>
    <x v="172"/>
    <n v="2812.79"/>
  </r>
  <r>
    <x v="30"/>
    <x v="1570"/>
    <x v="172"/>
    <n v="2491.0100000000002"/>
  </r>
  <r>
    <x v="30"/>
    <x v="1571"/>
    <x v="172"/>
    <n v="883.51"/>
  </r>
  <r>
    <x v="30"/>
    <x v="1572"/>
    <x v="172"/>
    <n v="2303.91"/>
  </r>
  <r>
    <x v="30"/>
    <x v="1573"/>
    <x v="172"/>
    <n v="865.17"/>
  </r>
  <r>
    <x v="30"/>
    <x v="1574"/>
    <x v="172"/>
    <n v="3817.87"/>
  </r>
  <r>
    <x v="30"/>
    <x v="1575"/>
    <x v="172"/>
    <n v="570.55999999999995"/>
  </r>
  <r>
    <x v="30"/>
    <x v="1576"/>
    <x v="172"/>
    <n v="1831.31"/>
  </r>
  <r>
    <x v="30"/>
    <x v="1577"/>
    <x v="172"/>
    <n v="1415.24"/>
  </r>
  <r>
    <x v="30"/>
    <x v="1578"/>
    <x v="172"/>
    <n v="2359.27"/>
  </r>
  <r>
    <x v="30"/>
    <x v="1579"/>
    <x v="172"/>
    <n v="743.66"/>
  </r>
  <r>
    <x v="30"/>
    <x v="1580"/>
    <x v="172"/>
    <n v="1803.57"/>
  </r>
  <r>
    <x v="30"/>
    <x v="1581"/>
    <x v="172"/>
    <n v="689.15"/>
  </r>
  <r>
    <x v="30"/>
    <x v="1582"/>
    <x v="172"/>
    <n v="1276.71"/>
  </r>
  <r>
    <x v="30"/>
    <x v="1583"/>
    <x v="172"/>
    <n v="680.4"/>
  </r>
  <r>
    <x v="30"/>
    <x v="1584"/>
    <x v="172"/>
    <n v="1502.11"/>
  </r>
  <r>
    <x v="30"/>
    <x v="1585"/>
    <x v="172"/>
    <n v="673.11"/>
  </r>
  <r>
    <x v="30"/>
    <x v="1586"/>
    <x v="172"/>
    <n v="1522.7"/>
  </r>
  <r>
    <x v="30"/>
    <x v="1587"/>
    <x v="172"/>
    <n v="1599.57"/>
  </r>
  <r>
    <x v="30"/>
    <x v="1588"/>
    <x v="172"/>
    <n v="660.47"/>
  </r>
  <r>
    <x v="30"/>
    <x v="1589"/>
    <x v="172"/>
    <n v="660.47"/>
  </r>
  <r>
    <x v="30"/>
    <x v="1590"/>
    <x v="172"/>
    <n v="1307.3399999999999"/>
  </r>
  <r>
    <x v="30"/>
    <x v="1589"/>
    <x v="172"/>
    <n v="2064.44"/>
  </r>
  <r>
    <x v="30"/>
    <x v="1591"/>
    <x v="172"/>
    <n v="1916.87"/>
  </r>
  <r>
    <x v="30"/>
    <x v="1592"/>
    <x v="173"/>
    <n v="2060"/>
  </r>
  <r>
    <x v="30"/>
    <x v="1593"/>
    <x v="172"/>
    <n v="2025"/>
  </r>
  <r>
    <x v="30"/>
    <x v="1594"/>
    <x v="172"/>
    <n v="666.5"/>
  </r>
  <r>
    <x v="30"/>
    <x v="1595"/>
    <x v="172"/>
    <n v="13.19"/>
  </r>
  <r>
    <x v="30"/>
    <x v="1596"/>
    <x v="172"/>
    <n v="1847.78"/>
  </r>
  <r>
    <x v="30"/>
    <x v="1597"/>
    <x v="172"/>
    <n v="36"/>
  </r>
  <r>
    <x v="30"/>
    <x v="1598"/>
    <x v="172"/>
    <n v="2225.31"/>
  </r>
  <r>
    <x v="30"/>
    <x v="1599"/>
    <x v="172"/>
    <n v="36"/>
  </r>
  <r>
    <x v="30"/>
    <x v="1600"/>
    <x v="172"/>
    <n v="706.44"/>
  </r>
  <r>
    <x v="30"/>
    <x v="1601"/>
    <x v="172"/>
    <n v="36"/>
  </r>
  <r>
    <x v="30"/>
    <x v="1602"/>
    <x v="172"/>
    <n v="1776.49"/>
  </r>
  <r>
    <x v="30"/>
    <x v="1603"/>
    <x v="172"/>
    <n v="6478.77"/>
  </r>
  <r>
    <x v="30"/>
    <x v="1604"/>
    <x v="172"/>
    <n v="3514.18"/>
  </r>
  <r>
    <x v="30"/>
    <x v="1605"/>
    <x v="172"/>
    <n v="36"/>
  </r>
  <r>
    <x v="30"/>
    <x v="1606"/>
    <x v="172"/>
    <n v="1347.36"/>
  </r>
  <r>
    <x v="30"/>
    <x v="1607"/>
    <x v="172"/>
    <n v="36"/>
  </r>
  <r>
    <x v="30"/>
    <x v="1608"/>
    <x v="172"/>
    <n v="2028.86"/>
  </r>
  <r>
    <x v="30"/>
    <x v="1609"/>
    <x v="172"/>
    <n v="692.72"/>
  </r>
  <r>
    <x v="30"/>
    <x v="1610"/>
    <x v="172"/>
    <n v="1965.61"/>
  </r>
  <r>
    <x v="30"/>
    <x v="1611"/>
    <x v="172"/>
    <n v="170.68"/>
  </r>
  <r>
    <x v="30"/>
    <x v="1612"/>
    <x v="172"/>
    <n v="36"/>
  </r>
  <r>
    <x v="30"/>
    <x v="1613"/>
    <x v="172"/>
    <n v="1775.99"/>
  </r>
  <r>
    <x v="30"/>
    <x v="1614"/>
    <x v="172"/>
    <n v="36"/>
  </r>
  <r>
    <x v="30"/>
    <x v="1615"/>
    <x v="172"/>
    <n v="205.17"/>
  </r>
  <r>
    <x v="30"/>
    <x v="1616"/>
    <x v="172"/>
    <n v="1137.5"/>
  </r>
  <r>
    <x v="30"/>
    <x v="1617"/>
    <x v="172"/>
    <n v="1568.48"/>
  </r>
  <r>
    <x v="30"/>
    <x v="1618"/>
    <x v="172"/>
    <n v="36"/>
  </r>
  <r>
    <x v="30"/>
    <x v="1619"/>
    <x v="172"/>
    <n v="1515.38"/>
  </r>
  <r>
    <x v="30"/>
    <x v="1620"/>
    <x v="172"/>
    <n v="36"/>
  </r>
  <r>
    <x v="30"/>
    <x v="1621"/>
    <x v="172"/>
    <n v="2131.64"/>
  </r>
  <r>
    <x v="30"/>
    <x v="1622"/>
    <x v="172"/>
    <n v="1754.02"/>
  </r>
  <r>
    <x v="30"/>
    <x v="1623"/>
    <x v="172"/>
    <n v="36"/>
  </r>
  <r>
    <x v="30"/>
    <x v="1624"/>
    <x v="172"/>
    <n v="827.56"/>
  </r>
  <r>
    <x v="30"/>
    <x v="1625"/>
    <x v="172"/>
    <n v="835.72"/>
  </r>
  <r>
    <x v="30"/>
    <x v="1626"/>
    <x v="172"/>
    <n v="1722.21"/>
  </r>
  <r>
    <x v="30"/>
    <x v="1627"/>
    <x v="173"/>
    <n v="2095"/>
  </r>
  <r>
    <x v="30"/>
    <x v="1628"/>
    <x v="173"/>
    <n v="2065"/>
  </r>
  <r>
    <x v="30"/>
    <x v="1629"/>
    <x v="172"/>
    <n v="36"/>
  </r>
  <r>
    <x v="30"/>
    <x v="1630"/>
    <x v="172"/>
    <n v="865.78"/>
  </r>
  <r>
    <x v="30"/>
    <x v="1631"/>
    <x v="172"/>
    <n v="1955.3"/>
  </r>
  <r>
    <x v="30"/>
    <x v="1632"/>
    <x v="172"/>
    <n v="1875.61"/>
  </r>
  <r>
    <x v="30"/>
    <x v="1633"/>
    <x v="172"/>
    <n v="632.4"/>
  </r>
  <r>
    <x v="30"/>
    <x v="1634"/>
    <x v="172"/>
    <n v="592.11"/>
  </r>
  <r>
    <x v="30"/>
    <x v="1635"/>
    <x v="172"/>
    <n v="2575.08"/>
  </r>
  <r>
    <x v="30"/>
    <x v="1636"/>
    <x v="172"/>
    <n v="2006.47"/>
  </r>
  <r>
    <x v="30"/>
    <x v="1637"/>
    <x v="172"/>
    <n v="583.95000000000005"/>
  </r>
  <r>
    <x v="30"/>
    <x v="1638"/>
    <x v="172"/>
    <n v="3061.55"/>
  </r>
  <r>
    <x v="30"/>
    <x v="1639"/>
    <x v="172"/>
    <n v="181.04"/>
  </r>
  <r>
    <x v="30"/>
    <x v="1640"/>
    <x v="172"/>
    <n v="2295.66"/>
  </r>
  <r>
    <x v="30"/>
    <x v="1641"/>
    <x v="172"/>
    <n v="1285.6199999999999"/>
  </r>
  <r>
    <x v="30"/>
    <x v="1642"/>
    <x v="172"/>
    <n v="1974.02"/>
  </r>
  <r>
    <x v="30"/>
    <x v="1643"/>
    <x v="172"/>
    <n v="824.17"/>
  </r>
  <r>
    <x v="31"/>
    <x v="1644"/>
    <x v="24"/>
    <n v="1606.02"/>
  </r>
  <r>
    <x v="31"/>
    <x v="1645"/>
    <x v="174"/>
    <n v="1805.27"/>
  </r>
  <r>
    <x v="31"/>
    <x v="1646"/>
    <x v="24"/>
    <n v="1620.83"/>
  </r>
  <r>
    <x v="31"/>
    <x v="1647"/>
    <x v="174"/>
    <n v="1821.93"/>
  </r>
  <r>
    <x v="32"/>
    <x v="1648"/>
    <x v="175"/>
    <n v="2323.15"/>
  </r>
  <r>
    <x v="32"/>
    <x v="1649"/>
    <x v="175"/>
    <n v="330"/>
  </r>
  <r>
    <x v="32"/>
    <x v="1650"/>
    <x v="175"/>
    <n v="100"/>
  </r>
  <r>
    <x v="32"/>
    <x v="1651"/>
    <x v="175"/>
    <n v="1139.5999999999999"/>
  </r>
  <r>
    <x v="32"/>
    <x v="1652"/>
    <x v="175"/>
    <n v="1093.24"/>
  </r>
  <r>
    <x v="32"/>
    <x v="1653"/>
    <x v="175"/>
    <n v="397.57"/>
  </r>
  <r>
    <x v="32"/>
    <x v="1654"/>
    <x v="175"/>
    <n v="76.760000000000005"/>
  </r>
  <r>
    <x v="32"/>
    <x v="1655"/>
    <x v="175"/>
    <n v="187.34"/>
  </r>
  <r>
    <x v="33"/>
    <x v="1656"/>
    <x v="176"/>
    <n v="3307"/>
  </r>
  <r>
    <x v="34"/>
    <x v="1657"/>
    <x v="177"/>
    <n v="524.14"/>
  </r>
  <r>
    <x v="34"/>
    <x v="1658"/>
    <x v="177"/>
    <n v="3299.57"/>
  </r>
  <r>
    <x v="34"/>
    <x v="1659"/>
    <x v="177"/>
    <n v="220"/>
  </r>
  <r>
    <x v="34"/>
    <x v="1660"/>
    <x v="177"/>
    <n v="259"/>
  </r>
  <r>
    <x v="34"/>
    <x v="1661"/>
    <x v="177"/>
    <n v="220"/>
  </r>
  <r>
    <x v="34"/>
    <x v="1662"/>
    <x v="178"/>
    <n v="3290"/>
  </r>
  <r>
    <x v="34"/>
    <x v="1663"/>
    <x v="179"/>
    <n v="822.5"/>
  </r>
  <r>
    <x v="35"/>
    <x v="1664"/>
    <x v="174"/>
    <n v="1805.27"/>
  </r>
  <r>
    <x v="35"/>
    <x v="1665"/>
    <x v="174"/>
    <n v="1821.93"/>
  </r>
  <r>
    <x v="35"/>
    <x v="1666"/>
    <x v="180"/>
    <n v="1634.9"/>
  </r>
  <r>
    <x v="35"/>
    <x v="1667"/>
    <x v="180"/>
    <n v="1969"/>
  </r>
  <r>
    <x v="35"/>
    <x v="1668"/>
    <x v="24"/>
    <n v="3235"/>
  </r>
  <r>
    <x v="35"/>
    <x v="1669"/>
    <x v="181"/>
    <n v="2054.59"/>
  </r>
  <r>
    <x v="36"/>
    <x v="1670"/>
    <x v="182"/>
    <n v="399.2"/>
  </r>
  <r>
    <x v="36"/>
    <x v="1671"/>
    <x v="182"/>
    <n v="1741.72"/>
  </r>
  <r>
    <x v="36"/>
    <x v="1672"/>
    <x v="182"/>
    <n v="286.32"/>
  </r>
  <r>
    <x v="36"/>
    <x v="1673"/>
    <x v="182"/>
    <n v="72.22"/>
  </r>
  <r>
    <x v="36"/>
    <x v="1674"/>
    <x v="182"/>
    <n v="43"/>
  </r>
  <r>
    <x v="36"/>
    <x v="1675"/>
    <x v="182"/>
    <n v="65.92"/>
  </r>
  <r>
    <x v="36"/>
    <x v="1676"/>
    <x v="182"/>
    <n v="141.6"/>
  </r>
  <r>
    <x v="36"/>
    <x v="1677"/>
    <x v="182"/>
    <n v="2318.0500000000002"/>
  </r>
  <r>
    <x v="36"/>
    <x v="1678"/>
    <x v="182"/>
    <n v="1523.45"/>
  </r>
  <r>
    <x v="36"/>
    <x v="1679"/>
    <x v="182"/>
    <n v="376.68"/>
  </r>
  <r>
    <x v="36"/>
    <x v="1680"/>
    <x v="182"/>
    <n v="21.59"/>
  </r>
  <r>
    <x v="36"/>
    <x v="1681"/>
    <x v="182"/>
    <n v="142.71"/>
  </r>
  <r>
    <x v="36"/>
    <x v="1682"/>
    <x v="182"/>
    <n v="768.08"/>
  </r>
  <r>
    <x v="36"/>
    <x v="1683"/>
    <x v="182"/>
    <n v="189.33"/>
  </r>
  <r>
    <x v="36"/>
    <x v="1684"/>
    <x v="182"/>
    <n v="192.2"/>
  </r>
  <r>
    <x v="36"/>
    <x v="1685"/>
    <x v="182"/>
    <n v="82.02"/>
  </r>
  <r>
    <x v="36"/>
    <x v="1686"/>
    <x v="182"/>
    <n v="92.2"/>
  </r>
  <r>
    <x v="36"/>
    <x v="1687"/>
    <x v="182"/>
    <n v="42.1"/>
  </r>
  <r>
    <x v="36"/>
    <x v="1688"/>
    <x v="182"/>
    <n v="173.71"/>
  </r>
  <r>
    <x v="36"/>
    <x v="1689"/>
    <x v="182"/>
    <n v="158.08000000000001"/>
  </r>
  <r>
    <x v="36"/>
    <x v="1690"/>
    <x v="182"/>
    <n v="65.84"/>
  </r>
  <r>
    <x v="36"/>
    <x v="1691"/>
    <x v="182"/>
    <n v="89.4"/>
  </r>
  <r>
    <x v="36"/>
    <x v="1692"/>
    <x v="182"/>
    <n v="38.83"/>
  </r>
  <r>
    <x v="36"/>
    <x v="1693"/>
    <x v="182"/>
    <n v="83.81"/>
  </r>
  <r>
    <x v="36"/>
    <x v="1694"/>
    <x v="182"/>
    <n v="106.94"/>
  </r>
  <r>
    <x v="36"/>
    <x v="1695"/>
    <x v="182"/>
    <n v="66.3"/>
  </r>
  <r>
    <x v="36"/>
    <x v="1696"/>
    <x v="182"/>
    <n v="26.69"/>
  </r>
  <r>
    <x v="36"/>
    <x v="1697"/>
    <x v="182"/>
    <n v="175.73"/>
  </r>
  <r>
    <x v="36"/>
    <x v="1698"/>
    <x v="182"/>
    <n v="179.7"/>
  </r>
  <r>
    <x v="36"/>
    <x v="1699"/>
    <x v="182"/>
    <n v="58.64"/>
  </r>
  <r>
    <x v="36"/>
    <x v="1700"/>
    <x v="182"/>
    <n v="44.05"/>
  </r>
  <r>
    <x v="37"/>
    <x v="1701"/>
    <x v="183"/>
    <n v="944.7"/>
  </r>
  <r>
    <x v="37"/>
    <x v="1702"/>
    <x v="184"/>
    <n v="1554.2"/>
  </r>
  <r>
    <x v="37"/>
    <x v="1703"/>
    <x v="184"/>
    <n v="1111.2"/>
  </r>
  <r>
    <x v="37"/>
    <x v="1704"/>
    <x v="184"/>
    <n v="1245.2"/>
  </r>
  <r>
    <x v="37"/>
    <x v="1705"/>
    <x v="184"/>
    <n v="1187.2"/>
  </r>
  <r>
    <x v="37"/>
    <x v="1706"/>
    <x v="184"/>
    <n v="1190.2"/>
  </r>
  <r>
    <x v="37"/>
    <x v="1701"/>
    <x v="185"/>
    <n v="1294.2"/>
  </r>
  <r>
    <x v="37"/>
    <x v="1707"/>
    <x v="184"/>
    <n v="1195.2"/>
  </r>
  <r>
    <x v="37"/>
    <x v="1708"/>
    <x v="185"/>
    <n v="517.09"/>
  </r>
  <r>
    <x v="37"/>
    <x v="1709"/>
    <x v="184"/>
    <n v="969.2"/>
  </r>
  <r>
    <x v="37"/>
    <x v="1710"/>
    <x v="184"/>
    <n v="1267.2"/>
  </r>
  <r>
    <x v="37"/>
    <x v="1711"/>
    <x v="185"/>
    <n v="1058.55"/>
  </r>
  <r>
    <x v="37"/>
    <x v="1712"/>
    <x v="184"/>
    <n v="1294.2"/>
  </r>
  <r>
    <x v="37"/>
    <x v="1713"/>
    <x v="183"/>
    <n v="241.2"/>
  </r>
  <r>
    <x v="37"/>
    <x v="1714"/>
    <x v="184"/>
    <n v="789"/>
  </r>
  <r>
    <x v="37"/>
    <x v="1715"/>
    <x v="185"/>
    <n v="812.2"/>
  </r>
  <r>
    <x v="37"/>
    <x v="1716"/>
    <x v="184"/>
    <n v="396"/>
  </r>
  <r>
    <x v="37"/>
    <x v="1717"/>
    <x v="184"/>
    <n v="389"/>
  </r>
  <r>
    <x v="37"/>
    <x v="1718"/>
    <x v="185"/>
    <n v="782.2"/>
  </r>
  <r>
    <x v="37"/>
    <x v="1719"/>
    <x v="185"/>
    <n v="821.2"/>
  </r>
  <r>
    <x v="37"/>
    <x v="1720"/>
    <x v="184"/>
    <n v="411"/>
  </r>
  <r>
    <x v="37"/>
    <x v="1721"/>
    <x v="184"/>
    <n v="315"/>
  </r>
  <r>
    <x v="37"/>
    <x v="1722"/>
    <x v="185"/>
    <n v="742.2"/>
  </r>
  <r>
    <x v="37"/>
    <x v="1723"/>
    <x v="184"/>
    <n v="350.2"/>
  </r>
  <r>
    <x v="37"/>
    <x v="1724"/>
    <x v="185"/>
    <n v="722.33"/>
  </r>
  <r>
    <x v="37"/>
    <x v="1725"/>
    <x v="185"/>
    <n v="943.23"/>
  </r>
  <r>
    <x v="37"/>
    <x v="1726"/>
    <x v="184"/>
    <n v="387.86"/>
  </r>
  <r>
    <x v="37"/>
    <x v="1727"/>
    <x v="184"/>
    <n v="374.63"/>
  </r>
  <r>
    <x v="37"/>
    <x v="1728"/>
    <x v="183"/>
    <n v="1632"/>
  </r>
  <r>
    <x v="37"/>
    <x v="1729"/>
    <x v="185"/>
    <n v="716.2"/>
  </r>
  <r>
    <x v="37"/>
    <x v="1730"/>
    <x v="185"/>
    <n v="823.12"/>
  </r>
  <r>
    <x v="37"/>
    <x v="1731"/>
    <x v="184"/>
    <n v="397.03"/>
  </r>
  <r>
    <x v="37"/>
    <x v="1732"/>
    <x v="185"/>
    <n v="625.6"/>
  </r>
  <r>
    <x v="37"/>
    <x v="1733"/>
    <x v="184"/>
    <n v="442.85"/>
  </r>
  <r>
    <x v="37"/>
    <x v="1734"/>
    <x v="184"/>
    <n v="384.81"/>
  </r>
  <r>
    <x v="37"/>
    <x v="1735"/>
    <x v="185"/>
    <n v="859.56"/>
  </r>
  <r>
    <x v="37"/>
    <x v="1736"/>
    <x v="185"/>
    <n v="721.29"/>
  </r>
  <r>
    <x v="37"/>
    <x v="1737"/>
    <x v="184"/>
    <n v="356.3"/>
  </r>
  <r>
    <x v="37"/>
    <x v="1738"/>
    <x v="184"/>
    <n v="391.94"/>
  </r>
  <r>
    <x v="37"/>
    <x v="1739"/>
    <x v="185"/>
    <n v="659.18"/>
  </r>
  <r>
    <x v="37"/>
    <x v="1740"/>
    <x v="185"/>
    <n v="782.38"/>
  </r>
  <r>
    <x v="37"/>
    <x v="1741"/>
    <x v="184"/>
    <n v="382.77"/>
  </r>
  <r>
    <x v="37"/>
    <x v="1742"/>
    <x v="184"/>
    <n v="362.41"/>
  </r>
  <r>
    <x v="37"/>
    <x v="1743"/>
    <x v="185"/>
    <n v="788.49"/>
  </r>
  <r>
    <x v="37"/>
    <x v="1744"/>
    <x v="183"/>
    <n v="570"/>
  </r>
  <r>
    <x v="37"/>
    <x v="1745"/>
    <x v="184"/>
    <n v="327.79"/>
  </r>
  <r>
    <x v="37"/>
    <x v="1746"/>
    <x v="185"/>
    <n v="752.84"/>
  </r>
  <r>
    <x v="37"/>
    <x v="1747"/>
    <x v="185"/>
    <n v="305.39999999999998"/>
  </r>
  <r>
    <x v="37"/>
    <x v="1748"/>
    <x v="185"/>
    <n v="639.85"/>
  </r>
  <r>
    <x v="37"/>
    <x v="1749"/>
    <x v="183"/>
    <n v="570"/>
  </r>
  <r>
    <x v="37"/>
    <x v="1750"/>
    <x v="184"/>
    <n v="368.68"/>
  </r>
  <r>
    <x v="37"/>
    <x v="1751"/>
    <x v="185"/>
    <n v="761.19"/>
  </r>
  <r>
    <x v="37"/>
    <x v="1752"/>
    <x v="185"/>
    <n v="719.46"/>
  </r>
  <r>
    <x v="37"/>
    <x v="1753"/>
    <x v="184"/>
    <n v="353.15"/>
  </r>
  <r>
    <x v="37"/>
    <x v="1754"/>
    <x v="183"/>
    <n v="873.6"/>
  </r>
  <r>
    <x v="37"/>
    <x v="1755"/>
    <x v="183"/>
    <n v="404.93"/>
  </r>
  <r>
    <x v="37"/>
    <x v="1756"/>
    <x v="183"/>
    <n v="793.78"/>
  </r>
  <r>
    <x v="37"/>
    <x v="1757"/>
    <x v="184"/>
    <n v="327.26"/>
  </r>
  <r>
    <x v="37"/>
    <x v="1758"/>
    <x v="185"/>
    <n v="657.36"/>
  </r>
  <r>
    <x v="37"/>
    <x v="1759"/>
    <x v="185"/>
    <n v="570"/>
  </r>
  <r>
    <x v="37"/>
    <x v="1760"/>
    <x v="184"/>
    <n v="329.33"/>
  </r>
  <r>
    <x v="37"/>
    <x v="1761"/>
    <x v="185"/>
    <n v="616.64"/>
  </r>
  <r>
    <x v="37"/>
    <x v="1762"/>
    <x v="185"/>
    <n v="677.72"/>
  </r>
  <r>
    <x v="37"/>
    <x v="1763"/>
    <x v="184"/>
    <n v="349"/>
  </r>
  <r>
    <x v="37"/>
    <x v="1764"/>
    <x v="185"/>
    <n v="682.81"/>
  </r>
  <r>
    <x v="37"/>
    <x v="1765"/>
    <x v="184"/>
    <n v="359.36"/>
  </r>
  <r>
    <x v="37"/>
    <x v="1766"/>
    <x v="183"/>
    <n v="570"/>
  </r>
  <r>
    <x v="37"/>
    <x v="1767"/>
    <x v="185"/>
    <n v="570"/>
  </r>
  <r>
    <x v="37"/>
    <x v="1768"/>
    <x v="184"/>
    <n v="332.43"/>
  </r>
  <r>
    <x v="37"/>
    <x v="1769"/>
    <x v="185"/>
    <n v="587.11"/>
  </r>
  <r>
    <x v="37"/>
    <x v="1770"/>
    <x v="185"/>
    <n v="587.11"/>
  </r>
  <r>
    <x v="37"/>
    <x v="1770"/>
    <x v="185"/>
    <n v="723.54"/>
  </r>
  <r>
    <x v="37"/>
    <x v="1771"/>
    <x v="184"/>
    <n v="382.14"/>
  </r>
  <r>
    <x v="37"/>
    <x v="1772"/>
    <x v="185"/>
    <n v="570"/>
  </r>
  <r>
    <x v="37"/>
    <x v="1773"/>
    <x v="185"/>
    <n v="784.62"/>
  </r>
  <r>
    <x v="37"/>
    <x v="1774"/>
    <x v="185"/>
    <n v="364.53"/>
  </r>
  <r>
    <x v="37"/>
    <x v="1775"/>
    <x v="185"/>
    <n v="343.83"/>
  </r>
  <r>
    <x v="37"/>
    <x v="1776"/>
    <x v="185"/>
    <n v="620.72"/>
  </r>
  <r>
    <x v="37"/>
    <x v="1777"/>
    <x v="183"/>
    <n v="748.8"/>
  </r>
  <r>
    <x v="37"/>
    <x v="1778"/>
    <x v="184"/>
    <n v="281.74"/>
  </r>
  <r>
    <x v="37"/>
    <x v="1779"/>
    <x v="185"/>
    <n v="469.01"/>
  </r>
  <r>
    <x v="37"/>
    <x v="1780"/>
    <x v="184"/>
    <n v="417.64"/>
  </r>
  <r>
    <x v="37"/>
    <x v="1781"/>
    <x v="185"/>
    <n v="734.5"/>
  </r>
  <r>
    <x v="37"/>
    <x v="1782"/>
    <x v="185"/>
    <n v="491.82"/>
  </r>
  <r>
    <x v="37"/>
    <x v="1783"/>
    <x v="184"/>
    <n v="339.27"/>
  </r>
  <r>
    <x v="37"/>
    <x v="1784"/>
    <x v="185"/>
    <n v="712.35"/>
  </r>
  <r>
    <x v="37"/>
    <x v="1785"/>
    <x v="184"/>
    <n v="355.37"/>
  </r>
  <r>
    <x v="37"/>
    <x v="1786"/>
    <x v="185"/>
    <n v="570"/>
  </r>
  <r>
    <x v="37"/>
    <x v="1787"/>
    <x v="185"/>
    <n v="851.63"/>
  </r>
  <r>
    <x v="37"/>
    <x v="1788"/>
    <x v="184"/>
    <n v="372.55"/>
  </r>
  <r>
    <x v="37"/>
    <x v="1789"/>
    <x v="184"/>
    <n v="301.69"/>
  </r>
  <r>
    <x v="37"/>
    <x v="1790"/>
    <x v="185"/>
    <n v="575.17999999999995"/>
  </r>
  <r>
    <x v="37"/>
    <x v="1791"/>
    <x v="183"/>
    <n v="830.8"/>
  </r>
  <r>
    <x v="37"/>
    <x v="1792"/>
    <x v="184"/>
    <n v="396.17"/>
  </r>
  <r>
    <x v="37"/>
    <x v="1793"/>
    <x v="185"/>
    <n v="713.4"/>
  </r>
  <r>
    <x v="37"/>
    <x v="1794"/>
    <x v="185"/>
    <n v="380.06"/>
  </r>
  <r>
    <x v="37"/>
    <x v="1795"/>
    <x v="185"/>
    <n v="959.25"/>
  </r>
  <r>
    <x v="38"/>
    <x v="1796"/>
    <x v="186"/>
    <n v="326.41000000000003"/>
  </r>
  <r>
    <x v="38"/>
    <x v="1797"/>
    <x v="186"/>
    <n v="27088.1"/>
  </r>
  <r>
    <x v="38"/>
    <x v="1798"/>
    <x v="186"/>
    <n v="27088.1"/>
  </r>
  <r>
    <x v="38"/>
    <x v="1799"/>
    <x v="186"/>
    <n v="27088.1"/>
  </r>
  <r>
    <x v="38"/>
    <x v="1800"/>
    <x v="186"/>
    <n v="27088.1"/>
  </r>
  <r>
    <x v="38"/>
    <x v="1801"/>
    <x v="186"/>
    <n v="27088.1"/>
  </r>
  <r>
    <x v="38"/>
    <x v="1802"/>
    <x v="186"/>
    <n v="27088.1"/>
  </r>
  <r>
    <x v="38"/>
    <x v="1803"/>
    <x v="186"/>
    <n v="27088.1"/>
  </r>
  <r>
    <x v="38"/>
    <x v="1804"/>
    <x v="186"/>
    <n v="27088.1"/>
  </r>
  <r>
    <x v="38"/>
    <x v="1805"/>
    <x v="187"/>
    <n v="27088.1"/>
  </r>
  <r>
    <x v="38"/>
    <x v="1806"/>
    <x v="187"/>
    <n v="27088.1"/>
  </r>
  <r>
    <x v="38"/>
    <x v="1807"/>
    <x v="187"/>
    <n v="27088.1"/>
  </r>
  <r>
    <x v="38"/>
    <x v="1808"/>
    <x v="187"/>
    <n v="27088.1"/>
  </r>
  <r>
    <x v="38"/>
    <x v="1809"/>
    <x v="187"/>
    <n v="27088.1"/>
  </r>
  <r>
    <x v="38"/>
    <x v="1810"/>
    <x v="187"/>
    <n v="27088.1"/>
  </r>
  <r>
    <x v="38"/>
    <x v="1811"/>
    <x v="187"/>
    <n v="27088.1"/>
  </r>
  <r>
    <x v="38"/>
    <x v="1812"/>
    <x v="187"/>
    <n v="27088.1"/>
  </r>
  <r>
    <x v="39"/>
    <x v="1813"/>
    <x v="188"/>
    <n v="4000"/>
  </r>
  <r>
    <x v="39"/>
    <x v="1814"/>
    <x v="188"/>
    <n v="213"/>
  </r>
  <r>
    <x v="39"/>
    <x v="1815"/>
    <x v="188"/>
    <n v="4000"/>
  </r>
  <r>
    <x v="40"/>
    <x v="1816"/>
    <x v="189"/>
    <n v="4378"/>
  </r>
  <r>
    <x v="40"/>
    <x v="1817"/>
    <x v="190"/>
    <n v="721.69"/>
  </r>
  <r>
    <x v="40"/>
    <x v="1818"/>
    <x v="191"/>
    <n v="7176"/>
  </r>
  <r>
    <x v="40"/>
    <x v="1819"/>
    <x v="189"/>
    <n v="4378"/>
  </r>
  <r>
    <x v="40"/>
    <x v="1820"/>
    <x v="191"/>
    <n v="7176"/>
  </r>
  <r>
    <x v="40"/>
    <x v="1821"/>
    <x v="189"/>
    <n v="4378"/>
  </r>
  <r>
    <x v="40"/>
    <x v="1822"/>
    <x v="191"/>
    <n v="7221.34"/>
  </r>
  <r>
    <x v="40"/>
    <x v="1823"/>
    <x v="192"/>
    <n v="4457.9399999999996"/>
  </r>
  <r>
    <x v="40"/>
    <x v="1824"/>
    <x v="192"/>
    <n v="4445"/>
  </r>
  <r>
    <x v="40"/>
    <x v="1825"/>
    <x v="193"/>
    <n v="7340"/>
  </r>
  <r>
    <x v="40"/>
    <x v="1826"/>
    <x v="192"/>
    <n v="4510.6899999999996"/>
  </r>
  <r>
    <x v="40"/>
    <x v="1827"/>
    <x v="193"/>
    <n v="7340"/>
  </r>
  <r>
    <x v="41"/>
    <x v="1828"/>
    <x v="194"/>
    <n v="2556"/>
  </r>
  <r>
    <x v="42"/>
    <x v="1829"/>
    <x v="195"/>
    <n v="31892.720000000001"/>
  </r>
  <r>
    <x v="42"/>
    <x v="1830"/>
    <x v="196"/>
    <n v="700.5"/>
  </r>
  <r>
    <x v="42"/>
    <x v="1831"/>
    <x v="195"/>
    <n v="19773.28"/>
  </r>
  <r>
    <x v="42"/>
    <x v="1832"/>
    <x v="197"/>
    <n v="2944"/>
  </r>
  <r>
    <x v="42"/>
    <x v="1833"/>
    <x v="195"/>
    <n v="31892.720000000001"/>
  </r>
  <r>
    <x v="42"/>
    <x v="1834"/>
    <x v="196"/>
    <n v="700.5"/>
  </r>
  <r>
    <x v="42"/>
    <x v="1835"/>
    <x v="195"/>
    <n v="19773.28"/>
  </r>
  <r>
    <x v="42"/>
    <x v="1836"/>
    <x v="195"/>
    <n v="31892.720000000001"/>
  </r>
  <r>
    <x v="42"/>
    <x v="1837"/>
    <x v="196"/>
    <n v="700.5"/>
  </r>
  <r>
    <x v="42"/>
    <x v="1838"/>
    <x v="195"/>
    <n v="19773.28"/>
  </r>
  <r>
    <x v="42"/>
    <x v="1839"/>
    <x v="195"/>
    <n v="31892.720000000001"/>
  </r>
  <r>
    <x v="42"/>
    <x v="1840"/>
    <x v="196"/>
    <n v="700.5"/>
  </r>
  <r>
    <x v="42"/>
    <x v="1841"/>
    <x v="195"/>
    <n v="19773.28"/>
  </r>
  <r>
    <x v="42"/>
    <x v="1842"/>
    <x v="198"/>
    <n v="1177.1500000000001"/>
  </r>
  <r>
    <x v="42"/>
    <x v="1843"/>
    <x v="195"/>
    <n v="31892.720000000001"/>
  </r>
  <r>
    <x v="42"/>
    <x v="1844"/>
    <x v="196"/>
    <n v="700.5"/>
  </r>
  <r>
    <x v="42"/>
    <x v="1845"/>
    <x v="195"/>
    <n v="19773.28"/>
  </r>
  <r>
    <x v="42"/>
    <x v="1846"/>
    <x v="198"/>
    <n v="1177.1500000000001"/>
  </r>
  <r>
    <x v="42"/>
    <x v="1847"/>
    <x v="195"/>
    <n v="31892.720000000001"/>
  </r>
  <r>
    <x v="42"/>
    <x v="1848"/>
    <x v="195"/>
    <n v="19773.28"/>
  </r>
  <r>
    <x v="42"/>
    <x v="1849"/>
    <x v="196"/>
    <n v="700.5"/>
  </r>
  <r>
    <x v="42"/>
    <x v="1850"/>
    <x v="198"/>
    <n v="1177.1500000000001"/>
  </r>
  <r>
    <x v="42"/>
    <x v="1851"/>
    <x v="195"/>
    <n v="31892.720000000001"/>
  </r>
  <r>
    <x v="42"/>
    <x v="1852"/>
    <x v="196"/>
    <n v="700.5"/>
  </r>
  <r>
    <x v="42"/>
    <x v="1853"/>
    <x v="195"/>
    <n v="19773.28"/>
  </r>
  <r>
    <x v="42"/>
    <x v="1854"/>
    <x v="198"/>
    <n v="1177.1500000000001"/>
  </r>
  <r>
    <x v="42"/>
    <x v="1855"/>
    <x v="195"/>
    <n v="1327"/>
  </r>
  <r>
    <x v="42"/>
    <x v="1856"/>
    <x v="195"/>
    <n v="31832.720000000001"/>
  </r>
  <r>
    <x v="42"/>
    <x v="1857"/>
    <x v="195"/>
    <n v="700.5"/>
  </r>
  <r>
    <x v="42"/>
    <x v="1858"/>
    <x v="195"/>
    <n v="19773.28"/>
  </r>
  <r>
    <x v="42"/>
    <x v="1859"/>
    <x v="198"/>
    <n v="1177.1500000000001"/>
  </r>
  <r>
    <x v="42"/>
    <x v="1860"/>
    <x v="195"/>
    <n v="31892.720000000001"/>
  </r>
  <r>
    <x v="42"/>
    <x v="1861"/>
    <x v="196"/>
    <n v="700.5"/>
  </r>
  <r>
    <x v="42"/>
    <x v="1862"/>
    <x v="199"/>
    <n v="1616.23"/>
  </r>
  <r>
    <x v="42"/>
    <x v="1863"/>
    <x v="195"/>
    <n v="19773.28"/>
  </r>
  <r>
    <x v="42"/>
    <x v="1864"/>
    <x v="198"/>
    <n v="1177.1500000000001"/>
  </r>
  <r>
    <x v="42"/>
    <x v="1865"/>
    <x v="195"/>
    <n v="31892.720000000001"/>
  </r>
  <r>
    <x v="42"/>
    <x v="1866"/>
    <x v="196"/>
    <n v="700.5"/>
  </r>
  <r>
    <x v="42"/>
    <x v="1867"/>
    <x v="199"/>
    <n v="2424.34"/>
  </r>
  <r>
    <x v="42"/>
    <x v="1868"/>
    <x v="195"/>
    <n v="19773.28"/>
  </r>
  <r>
    <x v="42"/>
    <x v="1869"/>
    <x v="200"/>
    <n v="1064"/>
  </r>
  <r>
    <x v="42"/>
    <x v="1870"/>
    <x v="201"/>
    <n v="718"/>
  </r>
  <r>
    <x v="42"/>
    <x v="1871"/>
    <x v="202"/>
    <n v="1064"/>
  </r>
  <r>
    <x v="42"/>
    <x v="1872"/>
    <x v="198"/>
    <n v="1177.1500000000001"/>
  </r>
  <r>
    <x v="42"/>
    <x v="1873"/>
    <x v="199"/>
    <n v="3232.45"/>
  </r>
  <r>
    <x v="42"/>
    <x v="1874"/>
    <x v="196"/>
    <n v="700.5"/>
  </r>
  <r>
    <x v="42"/>
    <x v="1875"/>
    <x v="195"/>
    <n v="19288.21"/>
  </r>
  <r>
    <x v="42"/>
    <x v="1876"/>
    <x v="195"/>
    <n v="30819.07"/>
  </r>
  <r>
    <x v="42"/>
    <x v="1877"/>
    <x v="198"/>
    <n v="1177.1500000000001"/>
  </r>
  <r>
    <x v="42"/>
    <x v="1878"/>
    <x v="196"/>
    <n v="700.5"/>
  </r>
  <r>
    <x v="42"/>
    <x v="1879"/>
    <x v="195"/>
    <n v="30819.07"/>
  </r>
  <r>
    <x v="42"/>
    <x v="1880"/>
    <x v="195"/>
    <n v="19288.21"/>
  </r>
  <r>
    <x v="42"/>
    <x v="1881"/>
    <x v="199"/>
    <n v="3232.45"/>
  </r>
  <r>
    <x v="42"/>
    <x v="1882"/>
    <x v="198"/>
    <n v="1177.1500000000001"/>
  </r>
  <r>
    <x v="42"/>
    <x v="1883"/>
    <x v="203"/>
    <n v="540"/>
  </r>
  <r>
    <x v="42"/>
    <x v="1884"/>
    <x v="204"/>
    <n v="1419"/>
  </r>
  <r>
    <x v="42"/>
    <x v="1885"/>
    <x v="195"/>
    <n v="30819.07"/>
  </r>
  <r>
    <x v="42"/>
    <x v="1886"/>
    <x v="196"/>
    <n v="700.5"/>
  </r>
  <r>
    <x v="42"/>
    <x v="1887"/>
    <x v="199"/>
    <n v="3232.45"/>
  </r>
  <r>
    <x v="42"/>
    <x v="1888"/>
    <x v="195"/>
    <n v="19288.21"/>
  </r>
  <r>
    <x v="42"/>
    <x v="1889"/>
    <x v="198"/>
    <n v="1177.1500000000001"/>
  </r>
  <r>
    <x v="42"/>
    <x v="1890"/>
    <x v="195"/>
    <n v="30819.07"/>
  </r>
  <r>
    <x v="42"/>
    <x v="1891"/>
    <x v="195"/>
    <n v="19288.21"/>
  </r>
  <r>
    <x v="42"/>
    <x v="1892"/>
    <x v="196"/>
    <n v="700.5"/>
  </r>
  <r>
    <x v="42"/>
    <x v="1893"/>
    <x v="199"/>
    <n v="3232.45"/>
  </r>
  <r>
    <x v="42"/>
    <x v="1894"/>
    <x v="195"/>
    <n v="1177.1500000000001"/>
  </r>
  <r>
    <x v="42"/>
    <x v="1895"/>
    <x v="196"/>
    <n v="700.5"/>
  </r>
  <r>
    <x v="42"/>
    <x v="1896"/>
    <x v="195"/>
    <n v="30819.07"/>
  </r>
  <r>
    <x v="42"/>
    <x v="1897"/>
    <x v="195"/>
    <n v="19288.21"/>
  </r>
  <r>
    <x v="42"/>
    <x v="1898"/>
    <x v="199"/>
    <n v="3232.45"/>
  </r>
  <r>
    <x v="42"/>
    <x v="1899"/>
    <x v="196"/>
    <n v="700.5"/>
  </r>
  <r>
    <x v="42"/>
    <x v="1900"/>
    <x v="195"/>
    <n v="19288.21"/>
  </r>
  <r>
    <x v="42"/>
    <x v="1901"/>
    <x v="196"/>
    <n v="700.5"/>
  </r>
  <r>
    <x v="42"/>
    <x v="1902"/>
    <x v="199"/>
    <n v="3232.45"/>
  </r>
  <r>
    <x v="42"/>
    <x v="1903"/>
    <x v="195"/>
    <n v="31996.22"/>
  </r>
  <r>
    <x v="42"/>
    <x v="1904"/>
    <x v="195"/>
    <n v="2167"/>
  </r>
  <r>
    <x v="42"/>
    <x v="1905"/>
    <x v="195"/>
    <n v="31996.22"/>
  </r>
  <r>
    <x v="42"/>
    <x v="1906"/>
    <x v="196"/>
    <n v="700.5"/>
  </r>
  <r>
    <x v="42"/>
    <x v="1907"/>
    <x v="199"/>
    <n v="3232.45"/>
  </r>
  <r>
    <x v="42"/>
    <x v="1908"/>
    <x v="195"/>
    <n v="19288.21"/>
  </r>
  <r>
    <x v="42"/>
    <x v="1909"/>
    <x v="196"/>
    <n v="700.5"/>
  </r>
  <r>
    <x v="42"/>
    <x v="1910"/>
    <x v="199"/>
    <n v="3232.45"/>
  </r>
  <r>
    <x v="42"/>
    <x v="1911"/>
    <x v="195"/>
    <n v="19288.21"/>
  </r>
  <r>
    <x v="42"/>
    <x v="1912"/>
    <x v="195"/>
    <n v="31996.22"/>
  </r>
  <r>
    <x v="42"/>
    <x v="1913"/>
    <x v="195"/>
    <n v="31996.22"/>
  </r>
  <r>
    <x v="42"/>
    <x v="1914"/>
    <x v="196"/>
    <n v="700.5"/>
  </r>
  <r>
    <x v="42"/>
    <x v="1915"/>
    <x v="199"/>
    <n v="3232.45"/>
  </r>
  <r>
    <x v="42"/>
    <x v="1916"/>
    <x v="195"/>
    <n v="19288.21"/>
  </r>
  <r>
    <x v="42"/>
    <x v="1917"/>
    <x v="205"/>
    <n v="28674.63"/>
  </r>
  <r>
    <x v="42"/>
    <x v="1918"/>
    <x v="199"/>
    <n v="1616.22"/>
  </r>
  <r>
    <x v="42"/>
    <x v="1919"/>
    <x v="205"/>
    <n v="18162.97"/>
  </r>
  <r>
    <x v="42"/>
    <x v="1920"/>
    <x v="205"/>
    <n v="28674.63"/>
  </r>
  <r>
    <x v="42"/>
    <x v="1921"/>
    <x v="199"/>
    <n v="1616.22"/>
  </r>
  <r>
    <x v="42"/>
    <x v="1922"/>
    <x v="205"/>
    <n v="18162.97"/>
  </r>
  <r>
    <x v="42"/>
    <x v="1923"/>
    <x v="205"/>
    <n v="28674.63"/>
  </r>
  <r>
    <x v="42"/>
    <x v="1924"/>
    <x v="199"/>
    <n v="1616.22"/>
  </r>
  <r>
    <x v="42"/>
    <x v="1925"/>
    <x v="205"/>
    <n v="18162.97"/>
  </r>
  <r>
    <x v="42"/>
    <x v="1926"/>
    <x v="199"/>
    <n v="1616.22"/>
  </r>
  <r>
    <x v="42"/>
    <x v="1927"/>
    <x v="205"/>
    <n v="28674.63"/>
  </r>
  <r>
    <x v="42"/>
    <x v="1928"/>
    <x v="205"/>
    <n v="18162.97"/>
  </r>
  <r>
    <x v="42"/>
    <x v="1929"/>
    <x v="205"/>
    <n v="28674.63"/>
  </r>
  <r>
    <x v="42"/>
    <x v="1930"/>
    <x v="205"/>
    <n v="18162.97"/>
  </r>
  <r>
    <x v="42"/>
    <x v="1931"/>
    <x v="205"/>
    <n v="28674.63"/>
  </r>
  <r>
    <x v="42"/>
    <x v="1932"/>
    <x v="205"/>
    <n v="18162.97"/>
  </r>
  <r>
    <x v="42"/>
    <x v="1933"/>
    <x v="205"/>
    <n v="18162.97"/>
  </r>
  <r>
    <x v="42"/>
    <x v="1934"/>
    <x v="205"/>
    <n v="28674.63"/>
  </r>
  <r>
    <x v="42"/>
    <x v="1935"/>
    <x v="205"/>
    <n v="28674.63"/>
  </r>
  <r>
    <x v="42"/>
    <x v="1936"/>
    <x v="205"/>
    <n v="18162.97"/>
  </r>
  <r>
    <x v="42"/>
    <x v="1937"/>
    <x v="205"/>
    <n v="28674.63"/>
  </r>
  <r>
    <x v="42"/>
    <x v="1938"/>
    <x v="205"/>
    <n v="28674.63"/>
  </r>
  <r>
    <x v="42"/>
    <x v="1939"/>
    <x v="205"/>
    <n v="18162.97"/>
  </r>
  <r>
    <x v="42"/>
    <x v="1940"/>
    <x v="205"/>
    <n v="28674.63"/>
  </r>
  <r>
    <x v="42"/>
    <x v="1941"/>
    <x v="205"/>
    <n v="18162.97"/>
  </r>
  <r>
    <x v="42"/>
    <x v="1942"/>
    <x v="205"/>
    <n v="28674.63"/>
  </r>
  <r>
    <x v="42"/>
    <x v="1943"/>
    <x v="205"/>
    <n v="18162.97"/>
  </r>
  <r>
    <x v="42"/>
    <x v="1944"/>
    <x v="205"/>
    <n v="28674.63"/>
  </r>
  <r>
    <x v="42"/>
    <x v="1945"/>
    <x v="205"/>
    <n v="18162.97"/>
  </r>
  <r>
    <x v="42"/>
    <x v="1946"/>
    <x v="205"/>
    <n v="28674.63"/>
  </r>
  <r>
    <x v="42"/>
    <x v="1947"/>
    <x v="205"/>
    <n v="18162.97"/>
  </r>
  <r>
    <x v="42"/>
    <x v="1948"/>
    <x v="205"/>
    <n v="28674.63"/>
  </r>
  <r>
    <x v="42"/>
    <x v="1949"/>
    <x v="205"/>
    <n v="18162.97"/>
  </r>
  <r>
    <x v="42"/>
    <x v="1950"/>
    <x v="205"/>
    <n v="28674.63"/>
  </r>
  <r>
    <x v="42"/>
    <x v="1951"/>
    <x v="205"/>
    <n v="18162.97"/>
  </r>
  <r>
    <x v="42"/>
    <x v="1952"/>
    <x v="205"/>
    <n v="18162.97"/>
  </r>
  <r>
    <x v="42"/>
    <x v="1953"/>
    <x v="205"/>
    <n v="28674.63"/>
  </r>
  <r>
    <x v="42"/>
    <x v="1954"/>
    <x v="205"/>
    <n v="28674.63"/>
  </r>
  <r>
    <x v="42"/>
    <x v="1955"/>
    <x v="205"/>
    <n v="18162.97"/>
  </r>
  <r>
    <x v="42"/>
    <x v="1956"/>
    <x v="205"/>
    <n v="28543.27"/>
  </r>
  <r>
    <x v="42"/>
    <x v="1957"/>
    <x v="205"/>
    <n v="18094.330000000002"/>
  </r>
  <r>
    <x v="42"/>
    <x v="1958"/>
    <x v="206"/>
    <n v="18094.330000000002"/>
  </r>
  <r>
    <x v="42"/>
    <x v="1959"/>
    <x v="207"/>
    <n v="28543.27"/>
  </r>
  <r>
    <x v="42"/>
    <x v="1960"/>
    <x v="206"/>
    <n v="18094.330000000002"/>
  </r>
  <r>
    <x v="42"/>
    <x v="1961"/>
    <x v="207"/>
    <n v="28543.27"/>
  </r>
  <r>
    <x v="42"/>
    <x v="1962"/>
    <x v="206"/>
    <n v="18094.330000000002"/>
  </r>
  <r>
    <x v="42"/>
    <x v="1963"/>
    <x v="207"/>
    <n v="28543.27"/>
  </r>
  <r>
    <x v="42"/>
    <x v="1964"/>
    <x v="206"/>
    <n v="18094.330000000002"/>
  </r>
  <r>
    <x v="42"/>
    <x v="1965"/>
    <x v="207"/>
    <n v="28543.27"/>
  </r>
  <r>
    <x v="42"/>
    <x v="1966"/>
    <x v="206"/>
    <n v="18094.330000000002"/>
  </r>
  <r>
    <x v="42"/>
    <x v="1967"/>
    <x v="207"/>
    <n v="28543.27"/>
  </r>
  <r>
    <x v="42"/>
    <x v="1968"/>
    <x v="207"/>
    <n v="28543.27"/>
  </r>
  <r>
    <x v="42"/>
    <x v="1969"/>
    <x v="206"/>
    <n v="18094.330000000002"/>
  </r>
  <r>
    <x v="42"/>
    <x v="1970"/>
    <x v="207"/>
    <n v="28543.27"/>
  </r>
  <r>
    <x v="42"/>
    <x v="1971"/>
    <x v="206"/>
    <n v="18094.330000000002"/>
  </r>
  <r>
    <x v="42"/>
    <x v="1972"/>
    <x v="207"/>
    <n v="28543.27"/>
  </r>
  <r>
    <x v="42"/>
    <x v="1973"/>
    <x v="206"/>
    <n v="18094.330000000002"/>
  </r>
  <r>
    <x v="42"/>
    <x v="1974"/>
    <x v="207"/>
    <n v="28543.27"/>
  </r>
  <r>
    <x v="42"/>
    <x v="1975"/>
    <x v="206"/>
    <n v="18094.330000000002"/>
  </r>
  <r>
    <x v="42"/>
    <x v="1976"/>
    <x v="208"/>
    <n v="16980"/>
  </r>
  <r>
    <x v="42"/>
    <x v="1977"/>
    <x v="207"/>
    <n v="28543.27"/>
  </r>
  <r>
    <x v="42"/>
    <x v="1978"/>
    <x v="206"/>
    <n v="18094.330000000002"/>
  </r>
  <r>
    <x v="42"/>
    <x v="1979"/>
    <x v="208"/>
    <n v="5015"/>
  </r>
  <r>
    <x v="42"/>
    <x v="1980"/>
    <x v="208"/>
    <n v="18094.330000000002"/>
  </r>
  <r>
    <x v="42"/>
    <x v="1981"/>
    <x v="207"/>
    <n v="28543.27"/>
  </r>
  <r>
    <x v="42"/>
    <x v="1982"/>
    <x v="206"/>
    <n v="1045.8"/>
  </r>
  <r>
    <x v="42"/>
    <x v="1983"/>
    <x v="207"/>
    <n v="1045.8"/>
  </r>
  <r>
    <x v="42"/>
    <x v="1984"/>
    <x v="207"/>
    <n v="28543.27"/>
  </r>
  <r>
    <x v="42"/>
    <x v="1985"/>
    <x v="206"/>
    <n v="18094.330000000002"/>
  </r>
  <r>
    <x v="42"/>
    <x v="1986"/>
    <x v="209"/>
    <n v="18094.330000000002"/>
  </r>
  <r>
    <x v="42"/>
    <x v="1987"/>
    <x v="210"/>
    <n v="28543.27"/>
  </r>
  <r>
    <x v="42"/>
    <x v="1988"/>
    <x v="210"/>
    <n v="28543.27"/>
  </r>
  <r>
    <x v="42"/>
    <x v="1989"/>
    <x v="209"/>
    <n v="18094.330000000002"/>
  </r>
  <r>
    <x v="42"/>
    <x v="1990"/>
    <x v="210"/>
    <n v="28685.99"/>
  </r>
  <r>
    <x v="42"/>
    <x v="1991"/>
    <x v="209"/>
    <n v="18184.79"/>
  </r>
  <r>
    <x v="42"/>
    <x v="1992"/>
    <x v="210"/>
    <n v="28685.99"/>
  </r>
  <r>
    <x v="42"/>
    <x v="1993"/>
    <x v="209"/>
    <n v="18184.79"/>
  </r>
  <r>
    <x v="42"/>
    <x v="1994"/>
    <x v="211"/>
    <n v="803.2"/>
  </r>
  <r>
    <x v="42"/>
    <x v="1995"/>
    <x v="210"/>
    <n v="28685.99"/>
  </r>
  <r>
    <x v="42"/>
    <x v="1996"/>
    <x v="209"/>
    <n v="18184.79"/>
  </r>
  <r>
    <x v="43"/>
    <x v="1997"/>
    <x v="212"/>
    <n v="1673300"/>
  </r>
  <r>
    <x v="43"/>
    <x v="1998"/>
    <x v="212"/>
    <n v="1673300"/>
  </r>
  <r>
    <x v="43"/>
    <x v="1999"/>
    <x v="212"/>
    <n v="571778"/>
  </r>
  <r>
    <x v="43"/>
    <x v="2000"/>
    <x v="213"/>
    <n v="1673300"/>
  </r>
  <r>
    <x v="43"/>
    <x v="2001"/>
    <x v="213"/>
    <n v="1673607"/>
  </r>
  <r>
    <x v="43"/>
    <x v="2002"/>
    <x v="213"/>
    <n v="282593"/>
  </r>
  <r>
    <x v="43"/>
    <x v="2003"/>
    <x v="214"/>
    <n v="22491.47"/>
  </r>
  <r>
    <x v="43"/>
    <x v="2004"/>
    <x v="214"/>
    <n v="1683886.95"/>
  </r>
  <r>
    <x v="43"/>
    <x v="2005"/>
    <x v="214"/>
    <n v="54450"/>
  </r>
  <r>
    <x v="43"/>
    <x v="2006"/>
    <x v="214"/>
    <n v="1683886.96"/>
  </r>
  <r>
    <x v="43"/>
    <x v="2007"/>
    <x v="214"/>
    <n v="580749"/>
  </r>
  <r>
    <x v="43"/>
    <x v="2008"/>
    <x v="215"/>
    <n v="1683886.96"/>
  </r>
  <r>
    <x v="43"/>
    <x v="2009"/>
    <x v="215"/>
    <n v="279620"/>
  </r>
  <r>
    <x v="43"/>
    <x v="2010"/>
    <x v="215"/>
    <n v="54000"/>
  </r>
  <r>
    <x v="43"/>
    <x v="2011"/>
    <x v="215"/>
    <n v="1683886.96"/>
  </r>
  <r>
    <x v="43"/>
    <x v="2012"/>
    <x v="215"/>
    <n v="1687998.94"/>
  </r>
  <r>
    <x v="43"/>
    <x v="2013"/>
    <x v="215"/>
    <n v="1680687.19"/>
  </r>
  <r>
    <x v="43"/>
    <x v="2014"/>
    <x v="215"/>
    <n v="673366"/>
  </r>
  <r>
    <x v="43"/>
    <x v="2015"/>
    <x v="216"/>
    <n v="1685561.69"/>
  </r>
  <r>
    <x v="43"/>
    <x v="2016"/>
    <x v="216"/>
    <n v="285792"/>
  </r>
  <r>
    <x v="43"/>
    <x v="2017"/>
    <x v="216"/>
    <n v="55350"/>
  </r>
  <r>
    <x v="43"/>
    <x v="2018"/>
    <x v="216"/>
    <n v="1685561.69"/>
  </r>
  <r>
    <x v="43"/>
    <x v="2019"/>
    <x v="216"/>
    <n v="1702009.61"/>
  </r>
  <r>
    <x v="43"/>
    <x v="2020"/>
    <x v="216"/>
    <n v="669385"/>
  </r>
  <r>
    <x v="43"/>
    <x v="2021"/>
    <x v="217"/>
    <n v="1702009.61"/>
  </r>
  <r>
    <x v="43"/>
    <x v="2022"/>
    <x v="217"/>
    <n v="56475"/>
  </r>
  <r>
    <x v="43"/>
    <x v="2023"/>
    <x v="217"/>
    <n v="290715"/>
  </r>
  <r>
    <x v="43"/>
    <x v="2024"/>
    <x v="217"/>
    <n v="1702009.61"/>
  </r>
  <r>
    <x v="43"/>
    <x v="2025"/>
    <x v="217"/>
    <n v="1724625.5"/>
  </r>
  <r>
    <x v="43"/>
    <x v="2026"/>
    <x v="217"/>
    <n v="1724625.52"/>
  </r>
  <r>
    <x v="44"/>
    <x v="2027"/>
    <x v="218"/>
    <n v="674.8"/>
  </r>
  <r>
    <x v="44"/>
    <x v="2028"/>
    <x v="219"/>
    <n v="4610.99"/>
  </r>
  <r>
    <x v="44"/>
    <x v="2029"/>
    <x v="220"/>
    <n v="4847.2700000000004"/>
  </r>
  <r>
    <x v="44"/>
    <x v="2030"/>
    <x v="220"/>
    <n v="67.2"/>
  </r>
  <r>
    <x v="44"/>
    <x v="2031"/>
    <x v="220"/>
    <n v="155.13999999999999"/>
  </r>
  <r>
    <x v="44"/>
    <x v="2032"/>
    <x v="220"/>
    <n v="2529.37"/>
  </r>
  <r>
    <x v="44"/>
    <x v="2033"/>
    <x v="219"/>
    <n v="4734.59"/>
  </r>
  <r>
    <x v="44"/>
    <x v="2034"/>
    <x v="219"/>
    <n v="9622.24"/>
  </r>
  <r>
    <x v="44"/>
    <x v="2035"/>
    <x v="220"/>
    <n v="1197.03"/>
  </r>
  <r>
    <x v="44"/>
    <x v="2036"/>
    <x v="221"/>
    <n v="4169.66"/>
  </r>
  <r>
    <x v="44"/>
    <x v="2037"/>
    <x v="222"/>
    <n v="2430.38"/>
  </r>
  <r>
    <x v="44"/>
    <x v="2038"/>
    <x v="222"/>
    <n v="2472.0100000000002"/>
  </r>
  <r>
    <x v="44"/>
    <x v="2039"/>
    <x v="221"/>
    <n v="3329.73"/>
  </r>
  <r>
    <x v="45"/>
    <x v="2040"/>
    <x v="223"/>
    <n v="150"/>
  </r>
  <r>
    <x v="45"/>
    <x v="2041"/>
    <x v="223"/>
    <n v="150"/>
  </r>
  <r>
    <x v="45"/>
    <x v="2042"/>
    <x v="223"/>
    <n v="950"/>
  </r>
  <r>
    <x v="45"/>
    <x v="2043"/>
    <x v="223"/>
    <n v="290"/>
  </r>
  <r>
    <x v="45"/>
    <x v="2044"/>
    <x v="223"/>
    <n v="3000"/>
  </r>
  <r>
    <x v="45"/>
    <x v="2045"/>
    <x v="223"/>
    <n v="5100"/>
  </r>
  <r>
    <x v="45"/>
    <x v="2046"/>
    <x v="223"/>
    <n v="1200"/>
  </r>
  <r>
    <x v="45"/>
    <x v="2047"/>
    <x v="223"/>
    <n v="1200"/>
  </r>
  <r>
    <x v="45"/>
    <x v="2048"/>
    <x v="24"/>
    <n v="2880"/>
  </r>
  <r>
    <x v="45"/>
    <x v="2049"/>
    <x v="24"/>
    <n v="900"/>
  </r>
  <r>
    <x v="45"/>
    <x v="2050"/>
    <x v="223"/>
    <n v="360"/>
  </r>
  <r>
    <x v="45"/>
    <x v="2051"/>
    <x v="223"/>
    <n v="1800"/>
  </r>
  <r>
    <x v="45"/>
    <x v="2052"/>
    <x v="223"/>
    <n v="1850"/>
  </r>
  <r>
    <x v="45"/>
    <x v="2053"/>
    <x v="223"/>
    <n v="1530"/>
  </r>
  <r>
    <x v="45"/>
    <x v="2054"/>
    <x v="223"/>
    <n v="340"/>
  </r>
  <r>
    <x v="45"/>
    <x v="2055"/>
    <x v="224"/>
    <n v="350"/>
  </r>
  <r>
    <x v="45"/>
    <x v="2056"/>
    <x v="224"/>
    <n v="600"/>
  </r>
  <r>
    <x v="45"/>
    <x v="2057"/>
    <x v="224"/>
    <n v="600"/>
  </r>
  <r>
    <x v="45"/>
    <x v="2058"/>
    <x v="224"/>
    <n v="122.1"/>
  </r>
  <r>
    <x v="45"/>
    <x v="2059"/>
    <x v="224"/>
    <n v="1600"/>
  </r>
  <r>
    <x v="45"/>
    <x v="2060"/>
    <x v="224"/>
    <n v="2000"/>
  </r>
  <r>
    <x v="45"/>
    <x v="2061"/>
    <x v="224"/>
    <n v="2650"/>
  </r>
  <r>
    <x v="45"/>
    <x v="2062"/>
    <x v="224"/>
    <n v="420"/>
  </r>
  <r>
    <x v="45"/>
    <x v="2063"/>
    <x v="224"/>
    <n v="3000"/>
  </r>
  <r>
    <x v="45"/>
    <x v="2064"/>
    <x v="224"/>
    <n v="5100"/>
  </r>
  <r>
    <x v="45"/>
    <x v="2065"/>
    <x v="224"/>
    <n v="100"/>
  </r>
  <r>
    <x v="45"/>
    <x v="2066"/>
    <x v="224"/>
    <n v="50"/>
  </r>
  <r>
    <x v="45"/>
    <x v="2067"/>
    <x v="224"/>
    <n v="500"/>
  </r>
  <r>
    <x v="45"/>
    <x v="2068"/>
    <x v="224"/>
    <n v="350"/>
  </r>
  <r>
    <x v="45"/>
    <x v="2069"/>
    <x v="224"/>
    <n v="1200"/>
  </r>
  <r>
    <x v="45"/>
    <x v="2070"/>
    <x v="224"/>
    <n v="510"/>
  </r>
  <r>
    <x v="45"/>
    <x v="2071"/>
    <x v="224"/>
    <n v="150"/>
  </r>
  <r>
    <x v="45"/>
    <x v="2072"/>
    <x v="224"/>
    <n v="150"/>
  </r>
  <r>
    <x v="45"/>
    <x v="2073"/>
    <x v="224"/>
    <n v="50"/>
  </r>
  <r>
    <x v="45"/>
    <x v="2074"/>
    <x v="224"/>
    <n v="100"/>
  </r>
  <r>
    <x v="45"/>
    <x v="2075"/>
    <x v="225"/>
    <n v="3246"/>
  </r>
  <r>
    <x v="45"/>
    <x v="2076"/>
    <x v="224"/>
    <n v="140"/>
  </r>
  <r>
    <x v="45"/>
    <x v="2077"/>
    <x v="224"/>
    <n v="420"/>
  </r>
  <r>
    <x v="45"/>
    <x v="2078"/>
    <x v="226"/>
    <n v="11050"/>
  </r>
  <r>
    <x v="45"/>
    <x v="2079"/>
    <x v="227"/>
    <n v="5400"/>
  </r>
  <r>
    <x v="45"/>
    <x v="2080"/>
    <x v="228"/>
    <n v="50"/>
  </r>
  <r>
    <x v="45"/>
    <x v="2081"/>
    <x v="229"/>
    <n v="100"/>
  </r>
  <r>
    <x v="45"/>
    <x v="2082"/>
    <x v="228"/>
    <n v="1600"/>
  </r>
  <r>
    <x v="45"/>
    <x v="2083"/>
    <x v="229"/>
    <n v="2000"/>
  </r>
  <r>
    <x v="45"/>
    <x v="2084"/>
    <x v="228"/>
    <n v="220"/>
  </r>
  <r>
    <x v="45"/>
    <x v="2085"/>
    <x v="229"/>
    <n v="1700"/>
  </r>
  <r>
    <x v="45"/>
    <x v="2086"/>
    <x v="228"/>
    <n v="200"/>
  </r>
  <r>
    <x v="45"/>
    <x v="2087"/>
    <x v="229"/>
    <n v="950"/>
  </r>
  <r>
    <x v="45"/>
    <x v="2088"/>
    <x v="229"/>
    <n v="5100"/>
  </r>
  <r>
    <x v="45"/>
    <x v="2089"/>
    <x v="230"/>
    <n v="2400"/>
  </r>
  <r>
    <x v="45"/>
    <x v="2090"/>
    <x v="228"/>
    <n v="3000"/>
  </r>
  <r>
    <x v="45"/>
    <x v="2091"/>
    <x v="228"/>
    <n v="50"/>
  </r>
  <r>
    <x v="45"/>
    <x v="2092"/>
    <x v="229"/>
    <n v="100"/>
  </r>
  <r>
    <x v="45"/>
    <x v="2093"/>
    <x v="228"/>
    <n v="350"/>
  </r>
  <r>
    <x v="45"/>
    <x v="2094"/>
    <x v="229"/>
    <n v="500"/>
  </r>
  <r>
    <x v="45"/>
    <x v="2095"/>
    <x v="229"/>
    <n v="1200"/>
  </r>
  <r>
    <x v="45"/>
    <x v="2096"/>
    <x v="223"/>
    <n v="1600"/>
  </r>
  <r>
    <x v="45"/>
    <x v="2097"/>
    <x v="224"/>
    <n v="2000"/>
  </r>
  <r>
    <x v="45"/>
    <x v="2098"/>
    <x v="229"/>
    <n v="610"/>
  </r>
  <r>
    <x v="45"/>
    <x v="2099"/>
    <x v="228"/>
    <n v="200"/>
  </r>
  <r>
    <x v="45"/>
    <x v="2100"/>
    <x v="231"/>
    <n v="1200"/>
  </r>
  <r>
    <x v="45"/>
    <x v="2101"/>
    <x v="228"/>
    <n v="140"/>
  </r>
  <r>
    <x v="45"/>
    <x v="2102"/>
    <x v="229"/>
    <n v="420"/>
  </r>
  <r>
    <x v="45"/>
    <x v="2103"/>
    <x v="228"/>
    <n v="1000"/>
  </r>
  <r>
    <x v="45"/>
    <x v="2104"/>
    <x v="232"/>
    <n v="50"/>
  </r>
  <r>
    <x v="45"/>
    <x v="2104"/>
    <x v="233"/>
    <n v="50"/>
  </r>
  <r>
    <x v="45"/>
    <x v="2105"/>
    <x v="232"/>
    <n v="2000"/>
  </r>
  <r>
    <x v="45"/>
    <x v="2104"/>
    <x v="233"/>
    <n v="1600"/>
  </r>
  <r>
    <x v="45"/>
    <x v="2106"/>
    <x v="232"/>
    <n v="100"/>
  </r>
  <r>
    <x v="45"/>
    <x v="2107"/>
    <x v="233"/>
    <n v="150"/>
  </r>
  <r>
    <x v="45"/>
    <x v="2108"/>
    <x v="232"/>
    <n v="330"/>
  </r>
  <r>
    <x v="45"/>
    <x v="2109"/>
    <x v="233"/>
    <n v="700"/>
  </r>
  <r>
    <x v="45"/>
    <x v="2110"/>
    <x v="232"/>
    <n v="5100"/>
  </r>
  <r>
    <x v="45"/>
    <x v="2111"/>
    <x v="233"/>
    <n v="3000"/>
  </r>
  <r>
    <x v="45"/>
    <x v="2112"/>
    <x v="232"/>
    <n v="2040"/>
  </r>
  <r>
    <x v="45"/>
    <x v="2113"/>
    <x v="232"/>
    <n v="2300"/>
  </r>
  <r>
    <x v="45"/>
    <x v="2114"/>
    <x v="233"/>
    <n v="1750"/>
  </r>
  <r>
    <x v="45"/>
    <x v="2115"/>
    <x v="24"/>
    <n v="4050"/>
  </r>
  <r>
    <x v="45"/>
    <x v="2116"/>
    <x v="24"/>
    <n v="4050"/>
  </r>
  <r>
    <x v="45"/>
    <x v="2117"/>
    <x v="232"/>
    <n v="100"/>
  </r>
  <r>
    <x v="45"/>
    <x v="2118"/>
    <x v="233"/>
    <n v="1200"/>
  </r>
  <r>
    <x v="45"/>
    <x v="2119"/>
    <x v="232"/>
    <n v="1200"/>
  </r>
  <r>
    <x v="45"/>
    <x v="2120"/>
    <x v="232"/>
    <n v="550"/>
  </r>
  <r>
    <x v="45"/>
    <x v="2121"/>
    <x v="233"/>
    <n v="400"/>
  </r>
  <r>
    <x v="45"/>
    <x v="2122"/>
    <x v="233"/>
    <n v="140"/>
  </r>
  <r>
    <x v="45"/>
    <x v="2123"/>
    <x v="232"/>
    <n v="420"/>
  </r>
  <r>
    <x v="45"/>
    <x v="2124"/>
    <x v="232"/>
    <n v="380"/>
  </r>
  <r>
    <x v="45"/>
    <x v="2125"/>
    <x v="232"/>
    <n v="230"/>
  </r>
  <r>
    <x v="45"/>
    <x v="2126"/>
    <x v="234"/>
    <n v="50"/>
  </r>
  <r>
    <x v="45"/>
    <x v="2127"/>
    <x v="234"/>
    <n v="100"/>
  </r>
  <r>
    <x v="45"/>
    <x v="2127"/>
    <x v="234"/>
    <n v="100"/>
  </r>
  <r>
    <x v="45"/>
    <x v="2128"/>
    <x v="234"/>
    <n v="250"/>
  </r>
  <r>
    <x v="45"/>
    <x v="2129"/>
    <x v="234"/>
    <n v="2750"/>
  </r>
  <r>
    <x v="45"/>
    <x v="2130"/>
    <x v="234"/>
    <n v="1790"/>
  </r>
  <r>
    <x v="45"/>
    <x v="2131"/>
    <x v="234"/>
    <n v="1390"/>
  </r>
  <r>
    <x v="45"/>
    <x v="2132"/>
    <x v="234"/>
    <n v="475"/>
  </r>
  <r>
    <x v="45"/>
    <x v="2133"/>
    <x v="234"/>
    <n v="1568.5"/>
  </r>
  <r>
    <x v="45"/>
    <x v="2134"/>
    <x v="234"/>
    <n v="4050"/>
  </r>
  <r>
    <x v="45"/>
    <x v="2135"/>
    <x v="234"/>
    <n v="2550"/>
  </r>
  <r>
    <x v="46"/>
    <x v="2136"/>
    <x v="235"/>
    <n v="697.2"/>
  </r>
  <r>
    <x v="46"/>
    <x v="2137"/>
    <x v="236"/>
    <n v="672"/>
  </r>
  <r>
    <x v="46"/>
    <x v="2138"/>
    <x v="236"/>
    <n v="2146.42"/>
  </r>
  <r>
    <x v="46"/>
    <x v="2139"/>
    <x v="236"/>
    <n v="88.8"/>
  </r>
  <r>
    <x v="46"/>
    <x v="2140"/>
    <x v="235"/>
    <n v="295.54000000000002"/>
  </r>
  <r>
    <x v="46"/>
    <x v="2141"/>
    <x v="235"/>
    <n v="2301"/>
  </r>
  <r>
    <x v="46"/>
    <x v="2142"/>
    <x v="237"/>
    <n v="79608.33"/>
  </r>
  <r>
    <x v="46"/>
    <x v="2143"/>
    <x v="238"/>
    <n v="1870.81"/>
  </r>
  <r>
    <x v="46"/>
    <x v="2144"/>
    <x v="239"/>
    <n v="79608.032999999996"/>
  </r>
  <r>
    <x v="46"/>
    <x v="2145"/>
    <x v="238"/>
    <n v="1870.81"/>
  </r>
  <r>
    <x v="46"/>
    <x v="2146"/>
    <x v="240"/>
    <n v="565.20000000000005"/>
  </r>
  <r>
    <x v="46"/>
    <x v="2147"/>
    <x v="239"/>
    <n v="79608.33"/>
  </r>
  <r>
    <x v="46"/>
    <x v="2148"/>
    <x v="238"/>
    <n v="1870.81"/>
  </r>
  <r>
    <x v="46"/>
    <x v="2149"/>
    <x v="241"/>
    <n v="9682.7999999999993"/>
  </r>
  <r>
    <x v="46"/>
    <x v="2150"/>
    <x v="241"/>
    <n v="5300"/>
  </r>
  <r>
    <x v="46"/>
    <x v="2151"/>
    <x v="241"/>
    <n v="938.4"/>
  </r>
  <r>
    <x v="46"/>
    <x v="2152"/>
    <x v="241"/>
    <n v="2253.8000000000002"/>
  </r>
  <r>
    <x v="46"/>
    <x v="2153"/>
    <x v="241"/>
    <n v="1560.84"/>
  </r>
  <r>
    <x v="46"/>
    <x v="2154"/>
    <x v="241"/>
    <n v="420"/>
  </r>
  <r>
    <x v="46"/>
    <x v="2155"/>
    <x v="241"/>
    <n v="3520.18"/>
  </r>
  <r>
    <x v="46"/>
    <x v="2156"/>
    <x v="241"/>
    <n v="4227.9399999999996"/>
  </r>
  <r>
    <x v="46"/>
    <x v="2157"/>
    <x v="241"/>
    <n v="86.4"/>
  </r>
  <r>
    <x v="46"/>
    <x v="2158"/>
    <x v="242"/>
    <n v="514"/>
  </r>
  <r>
    <x v="46"/>
    <x v="2159"/>
    <x v="242"/>
    <n v="744"/>
  </r>
  <r>
    <x v="46"/>
    <x v="2160"/>
    <x v="242"/>
    <n v="2800"/>
  </r>
  <r>
    <x v="46"/>
    <x v="2161"/>
    <x v="242"/>
    <n v="324"/>
  </r>
  <r>
    <x v="46"/>
    <x v="2162"/>
    <x v="242"/>
    <n v="7705.4"/>
  </r>
  <r>
    <x v="46"/>
    <x v="2163"/>
    <x v="242"/>
    <n v="169.2"/>
  </r>
  <r>
    <x v="46"/>
    <x v="2164"/>
    <x v="241"/>
    <n v="783.2"/>
  </r>
  <r>
    <x v="46"/>
    <x v="2165"/>
    <x v="241"/>
    <n v="1800"/>
  </r>
  <r>
    <x v="46"/>
    <x v="2166"/>
    <x v="241"/>
    <n v="1710"/>
  </r>
  <r>
    <x v="46"/>
    <x v="2167"/>
    <x v="241"/>
    <n v="247.86"/>
  </r>
  <r>
    <x v="46"/>
    <x v="2168"/>
    <x v="241"/>
    <n v="1230"/>
  </r>
  <r>
    <x v="46"/>
    <x v="2169"/>
    <x v="242"/>
    <n v="49.37"/>
  </r>
  <r>
    <x v="46"/>
    <x v="2170"/>
    <x v="241"/>
    <n v="663.35"/>
  </r>
  <r>
    <x v="46"/>
    <x v="2171"/>
    <x v="241"/>
    <n v="435.6"/>
  </r>
  <r>
    <x v="46"/>
    <x v="2172"/>
    <x v="241"/>
    <n v="516"/>
  </r>
  <r>
    <x v="46"/>
    <x v="2173"/>
    <x v="239"/>
    <n v="79608.33"/>
  </r>
  <r>
    <x v="46"/>
    <x v="2174"/>
    <x v="238"/>
    <n v="1870.81"/>
  </r>
  <r>
    <x v="46"/>
    <x v="2175"/>
    <x v="241"/>
    <n v="1152"/>
  </r>
  <r>
    <x v="46"/>
    <x v="2176"/>
    <x v="238"/>
    <n v="1870.81"/>
  </r>
  <r>
    <x v="46"/>
    <x v="2177"/>
    <x v="239"/>
    <n v="79608.33"/>
  </r>
  <r>
    <x v="46"/>
    <x v="2178"/>
    <x v="241"/>
    <n v="234"/>
  </r>
  <r>
    <x v="46"/>
    <x v="2179"/>
    <x v="241"/>
    <n v="795"/>
  </r>
  <r>
    <x v="46"/>
    <x v="2180"/>
    <x v="241"/>
    <n v="15568"/>
  </r>
  <r>
    <x v="46"/>
    <x v="2181"/>
    <x v="241"/>
    <n v="1430.4"/>
  </r>
  <r>
    <x v="46"/>
    <x v="2182"/>
    <x v="241"/>
    <n v="835.2"/>
  </r>
  <r>
    <x v="46"/>
    <x v="2183"/>
    <x v="241"/>
    <n v="654"/>
  </r>
  <r>
    <x v="46"/>
    <x v="2184"/>
    <x v="241"/>
    <n v="948"/>
  </r>
  <r>
    <x v="46"/>
    <x v="2185"/>
    <x v="242"/>
    <n v="549"/>
  </r>
  <r>
    <x v="46"/>
    <x v="2186"/>
    <x v="242"/>
    <n v="1794"/>
  </r>
  <r>
    <x v="46"/>
    <x v="2187"/>
    <x v="242"/>
    <n v="906"/>
  </r>
  <r>
    <x v="46"/>
    <x v="2188"/>
    <x v="242"/>
    <n v="54"/>
  </r>
  <r>
    <x v="46"/>
    <x v="2189"/>
    <x v="239"/>
    <n v="79608.33"/>
  </r>
  <r>
    <x v="46"/>
    <x v="2190"/>
    <x v="238"/>
    <n v="1870.81"/>
  </r>
  <r>
    <x v="46"/>
    <x v="2191"/>
    <x v="241"/>
    <n v="9624.52"/>
  </r>
  <r>
    <x v="46"/>
    <x v="2192"/>
    <x v="242"/>
    <n v="2656.5"/>
  </r>
  <r>
    <x v="46"/>
    <x v="2193"/>
    <x v="242"/>
    <n v="84"/>
  </r>
  <r>
    <x v="46"/>
    <x v="2194"/>
    <x v="241"/>
    <n v="5390.24"/>
  </r>
  <r>
    <x v="46"/>
    <x v="2195"/>
    <x v="241"/>
    <n v="2280"/>
  </r>
  <r>
    <x v="46"/>
    <x v="2196"/>
    <x v="243"/>
    <n v="13520"/>
  </r>
  <r>
    <x v="46"/>
    <x v="2197"/>
    <x v="241"/>
    <n v="354"/>
  </r>
  <r>
    <x v="46"/>
    <x v="2198"/>
    <x v="241"/>
    <n v="2165.3000000000002"/>
  </r>
  <r>
    <x v="46"/>
    <x v="2199"/>
    <x v="244"/>
    <n v="516"/>
  </r>
  <r>
    <x v="46"/>
    <x v="2200"/>
    <x v="242"/>
    <n v="270"/>
  </r>
  <r>
    <x v="46"/>
    <x v="2201"/>
    <x v="245"/>
    <n v="7490"/>
  </r>
  <r>
    <x v="46"/>
    <x v="2202"/>
    <x v="239"/>
    <n v="79608.33"/>
  </r>
  <r>
    <x v="46"/>
    <x v="2203"/>
    <x v="238"/>
    <n v="1870.81"/>
  </r>
  <r>
    <x v="46"/>
    <x v="2204"/>
    <x v="239"/>
    <n v="79608.33"/>
  </r>
  <r>
    <x v="46"/>
    <x v="2205"/>
    <x v="238"/>
    <n v="1870.81"/>
  </r>
  <r>
    <x v="46"/>
    <x v="2206"/>
    <x v="241"/>
    <n v="15261.25"/>
  </r>
  <r>
    <x v="46"/>
    <x v="2207"/>
    <x v="239"/>
    <n v="82660.58"/>
  </r>
  <r>
    <x v="46"/>
    <x v="2208"/>
    <x v="246"/>
    <n v="1870.81"/>
  </r>
  <r>
    <x v="46"/>
    <x v="2209"/>
    <x v="241"/>
    <n v="4849.8"/>
  </r>
  <r>
    <x v="46"/>
    <x v="2210"/>
    <x v="241"/>
    <n v="354"/>
  </r>
  <r>
    <x v="46"/>
    <x v="2211"/>
    <x v="241"/>
    <n v="1736.4"/>
  </r>
  <r>
    <x v="46"/>
    <x v="2212"/>
    <x v="241"/>
    <n v="150"/>
  </r>
  <r>
    <x v="46"/>
    <x v="2213"/>
    <x v="247"/>
    <n v="17201"/>
  </r>
  <r>
    <x v="46"/>
    <x v="2214"/>
    <x v="241"/>
    <n v="5835.22"/>
  </r>
  <r>
    <x v="46"/>
    <x v="2215"/>
    <x v="242"/>
    <n v="5592"/>
  </r>
  <r>
    <x v="46"/>
    <x v="2216"/>
    <x v="248"/>
    <n v="6710"/>
  </r>
  <r>
    <x v="46"/>
    <x v="2217"/>
    <x v="239"/>
    <n v="82660.58"/>
  </r>
  <r>
    <x v="46"/>
    <x v="2218"/>
    <x v="238"/>
    <n v="1870.81"/>
  </r>
  <r>
    <x v="46"/>
    <x v="2219"/>
    <x v="239"/>
    <n v="82660.58"/>
  </r>
  <r>
    <x v="46"/>
    <x v="2220"/>
    <x v="238"/>
    <n v="1870.81"/>
  </r>
  <r>
    <x v="46"/>
    <x v="2221"/>
    <x v="241"/>
    <n v="9802"/>
  </r>
  <r>
    <x v="46"/>
    <x v="2222"/>
    <x v="249"/>
    <n v="1200"/>
  </r>
  <r>
    <x v="46"/>
    <x v="2223"/>
    <x v="241"/>
    <n v="414"/>
  </r>
  <r>
    <x v="46"/>
    <x v="2224"/>
    <x v="241"/>
    <n v="1503.11"/>
  </r>
  <r>
    <x v="46"/>
    <x v="2225"/>
    <x v="241"/>
    <n v="1962.23"/>
  </r>
  <r>
    <x v="46"/>
    <x v="2226"/>
    <x v="242"/>
    <n v="424"/>
  </r>
  <r>
    <x v="46"/>
    <x v="2227"/>
    <x v="242"/>
    <n v="576"/>
  </r>
  <r>
    <x v="46"/>
    <x v="2228"/>
    <x v="241"/>
    <n v="2613"/>
  </r>
  <r>
    <x v="46"/>
    <x v="2229"/>
    <x v="241"/>
    <n v="20"/>
  </r>
  <r>
    <x v="46"/>
    <x v="2230"/>
    <x v="241"/>
    <n v="110"/>
  </r>
  <r>
    <x v="46"/>
    <x v="2231"/>
    <x v="250"/>
    <n v="12940"/>
  </r>
  <r>
    <x v="46"/>
    <x v="2232"/>
    <x v="241"/>
    <n v="78"/>
  </r>
  <r>
    <x v="46"/>
    <x v="2233"/>
    <x v="241"/>
    <n v="2310"/>
  </r>
  <r>
    <x v="46"/>
    <x v="2234"/>
    <x v="241"/>
    <n v="708"/>
  </r>
  <r>
    <x v="46"/>
    <x v="2228"/>
    <x v="241"/>
    <n v="615"/>
  </r>
  <r>
    <x v="46"/>
    <x v="2235"/>
    <x v="242"/>
    <n v="3048"/>
  </r>
  <r>
    <x v="46"/>
    <x v="2236"/>
    <x v="251"/>
    <n v="83799.210000000006"/>
  </r>
  <r>
    <x v="46"/>
    <x v="2237"/>
    <x v="238"/>
    <n v="1874.64"/>
  </r>
  <r>
    <x v="46"/>
    <x v="2238"/>
    <x v="238"/>
    <n v="1874.64"/>
  </r>
  <r>
    <x v="46"/>
    <x v="2239"/>
    <x v="251"/>
    <n v="83799.210000000006"/>
  </r>
  <r>
    <x v="46"/>
    <x v="2240"/>
    <x v="252"/>
    <n v="9225"/>
  </r>
  <r>
    <x v="46"/>
    <x v="2241"/>
    <x v="249"/>
    <n v="2130"/>
  </r>
  <r>
    <x v="46"/>
    <x v="2242"/>
    <x v="249"/>
    <n v="1170"/>
  </r>
  <r>
    <x v="46"/>
    <x v="2243"/>
    <x v="249"/>
    <n v="449.77"/>
  </r>
  <r>
    <x v="46"/>
    <x v="2244"/>
    <x v="249"/>
    <n v="1456.8"/>
  </r>
  <r>
    <x v="46"/>
    <x v="2245"/>
    <x v="249"/>
    <n v="1288.8"/>
  </r>
  <r>
    <x v="46"/>
    <x v="2246"/>
    <x v="249"/>
    <n v="12075"/>
  </r>
  <r>
    <x v="46"/>
    <x v="2247"/>
    <x v="249"/>
    <n v="854.06"/>
  </r>
  <r>
    <x v="46"/>
    <x v="2248"/>
    <x v="249"/>
    <n v="455.89"/>
  </r>
  <r>
    <x v="46"/>
    <x v="2249"/>
    <x v="249"/>
    <n v="160.80000000000001"/>
  </r>
  <r>
    <x v="46"/>
    <x v="2250"/>
    <x v="249"/>
    <n v="47.1"/>
  </r>
  <r>
    <x v="46"/>
    <x v="2251"/>
    <x v="249"/>
    <n v="132"/>
  </r>
  <r>
    <x v="46"/>
    <x v="2252"/>
    <x v="253"/>
    <n v="265.2"/>
  </r>
  <r>
    <x v="46"/>
    <x v="2253"/>
    <x v="253"/>
    <n v="10252.700000000001"/>
  </r>
  <r>
    <x v="46"/>
    <x v="2254"/>
    <x v="253"/>
    <n v="10143.379999999999"/>
  </r>
  <r>
    <x v="46"/>
    <x v="2255"/>
    <x v="253"/>
    <n v="1136.57"/>
  </r>
  <r>
    <x v="46"/>
    <x v="2256"/>
    <x v="253"/>
    <n v="5881.4"/>
  </r>
  <r>
    <x v="46"/>
    <x v="2257"/>
    <x v="253"/>
    <n v="1199"/>
  </r>
  <r>
    <x v="46"/>
    <x v="2258"/>
    <x v="253"/>
    <n v="47.1"/>
  </r>
  <r>
    <x v="46"/>
    <x v="2259"/>
    <x v="253"/>
    <n v="1811.72"/>
  </r>
  <r>
    <x v="46"/>
    <x v="2260"/>
    <x v="253"/>
    <n v="5172.3599999999997"/>
  </r>
  <r>
    <x v="46"/>
    <x v="2261"/>
    <x v="253"/>
    <n v="465.06"/>
  </r>
  <r>
    <x v="46"/>
    <x v="2262"/>
    <x v="253"/>
    <n v="666"/>
  </r>
  <r>
    <x v="46"/>
    <x v="2263"/>
    <x v="253"/>
    <n v="6072.25"/>
  </r>
  <r>
    <x v="46"/>
    <x v="2264"/>
    <x v="240"/>
    <n v="1874.64"/>
  </r>
  <r>
    <x v="46"/>
    <x v="2265"/>
    <x v="249"/>
    <n v="83799.210000000006"/>
  </r>
  <r>
    <x v="46"/>
    <x v="2266"/>
    <x v="253"/>
    <n v="10782.44"/>
  </r>
  <r>
    <x v="46"/>
    <x v="2267"/>
    <x v="253"/>
    <n v="1518.5"/>
  </r>
  <r>
    <x v="46"/>
    <x v="2268"/>
    <x v="251"/>
    <n v="83799.210000000006"/>
  </r>
  <r>
    <x v="46"/>
    <x v="2269"/>
    <x v="238"/>
    <n v="1874.64"/>
  </r>
  <r>
    <x v="46"/>
    <x v="2270"/>
    <x v="249"/>
    <n v="106.56"/>
  </r>
  <r>
    <x v="46"/>
    <x v="2271"/>
    <x v="249"/>
    <n v="1028.7"/>
  </r>
  <r>
    <x v="46"/>
    <x v="2272"/>
    <x v="249"/>
    <n v="1950"/>
  </r>
  <r>
    <x v="46"/>
    <x v="2273"/>
    <x v="249"/>
    <n v="600"/>
  </r>
  <r>
    <x v="46"/>
    <x v="2274"/>
    <x v="249"/>
    <n v="606"/>
  </r>
  <r>
    <x v="46"/>
    <x v="2275"/>
    <x v="249"/>
    <n v="811.2"/>
  </r>
  <r>
    <x v="46"/>
    <x v="2276"/>
    <x v="249"/>
    <n v="232.06"/>
  </r>
  <r>
    <x v="46"/>
    <x v="2277"/>
    <x v="240"/>
    <n v="948"/>
  </r>
  <r>
    <x v="46"/>
    <x v="2278"/>
    <x v="240"/>
    <n v="108"/>
  </r>
  <r>
    <x v="46"/>
    <x v="2279"/>
    <x v="240"/>
    <n v="1740"/>
  </r>
  <r>
    <x v="46"/>
    <x v="2280"/>
    <x v="240"/>
    <n v="84"/>
  </r>
  <r>
    <x v="46"/>
    <x v="2281"/>
    <x v="240"/>
    <n v="354"/>
  </r>
  <r>
    <x v="46"/>
    <x v="2282"/>
    <x v="240"/>
    <n v="109"/>
  </r>
  <r>
    <x v="46"/>
    <x v="2283"/>
    <x v="240"/>
    <n v="1710"/>
  </r>
  <r>
    <x v="46"/>
    <x v="2284"/>
    <x v="253"/>
    <n v="8972.5"/>
  </r>
  <r>
    <x v="46"/>
    <x v="2285"/>
    <x v="253"/>
    <n v="462.51"/>
  </r>
  <r>
    <x v="46"/>
    <x v="2286"/>
    <x v="251"/>
    <n v="83799.210000000006"/>
  </r>
  <r>
    <x v="46"/>
    <x v="2287"/>
    <x v="238"/>
    <n v="1874.64"/>
  </r>
  <r>
    <x v="46"/>
    <x v="2288"/>
    <x v="253"/>
    <n v="0"/>
  </r>
  <r>
    <x v="46"/>
    <x v="2289"/>
    <x v="253"/>
    <n v="6456.22"/>
  </r>
  <r>
    <x v="46"/>
    <x v="2290"/>
    <x v="251"/>
    <n v="83799.210000000006"/>
  </r>
  <r>
    <x v="46"/>
    <x v="2291"/>
    <x v="238"/>
    <n v="1874.64"/>
  </r>
  <r>
    <x v="46"/>
    <x v="2292"/>
    <x v="238"/>
    <n v="1874.64"/>
  </r>
  <r>
    <x v="46"/>
    <x v="2293"/>
    <x v="251"/>
    <n v="83799.210000000006"/>
  </r>
  <r>
    <x v="46"/>
    <x v="2294"/>
    <x v="253"/>
    <n v="7769.53"/>
  </r>
  <r>
    <x v="46"/>
    <x v="2295"/>
    <x v="249"/>
    <n v="438"/>
  </r>
  <r>
    <x v="46"/>
    <x v="2296"/>
    <x v="249"/>
    <n v="1382.7"/>
  </r>
  <r>
    <x v="46"/>
    <x v="2297"/>
    <x v="249"/>
    <n v="1470"/>
  </r>
  <r>
    <x v="46"/>
    <x v="2298"/>
    <x v="249"/>
    <n v="3363"/>
  </r>
  <r>
    <x v="46"/>
    <x v="2299"/>
    <x v="240"/>
    <n v="3700"/>
  </r>
  <r>
    <x v="46"/>
    <x v="2300"/>
    <x v="240"/>
    <n v="1635"/>
  </r>
  <r>
    <x v="46"/>
    <x v="2301"/>
    <x v="240"/>
    <n v="6925"/>
  </r>
  <r>
    <x v="46"/>
    <x v="2302"/>
    <x v="240"/>
    <n v="767.97"/>
  </r>
  <r>
    <x v="46"/>
    <x v="2303"/>
    <x v="240"/>
    <n v="419.22"/>
  </r>
  <r>
    <x v="46"/>
    <x v="2304"/>
    <x v="240"/>
    <n v="1938"/>
  </r>
  <r>
    <x v="46"/>
    <x v="2305"/>
    <x v="240"/>
    <n v="1410"/>
  </r>
  <r>
    <x v="46"/>
    <x v="2306"/>
    <x v="240"/>
    <n v="264"/>
  </r>
  <r>
    <x v="46"/>
    <x v="2307"/>
    <x v="240"/>
    <n v="292.44"/>
  </r>
  <r>
    <x v="46"/>
    <x v="2308"/>
    <x v="249"/>
    <n v="4330.6000000000004"/>
  </r>
  <r>
    <x v="46"/>
    <x v="2309"/>
    <x v="249"/>
    <n v="1100.8"/>
  </r>
  <r>
    <x v="46"/>
    <x v="2310"/>
    <x v="249"/>
    <n v="11538"/>
  </r>
  <r>
    <x v="46"/>
    <x v="2311"/>
    <x v="249"/>
    <n v="1158.17"/>
  </r>
  <r>
    <x v="46"/>
    <x v="2312"/>
    <x v="249"/>
    <n v="472.34"/>
  </r>
  <r>
    <x v="46"/>
    <x v="2313"/>
    <x v="249"/>
    <n v="1690"/>
  </r>
  <r>
    <x v="46"/>
    <x v="2314"/>
    <x v="249"/>
    <n v="108"/>
  </r>
  <r>
    <x v="46"/>
    <x v="2315"/>
    <x v="249"/>
    <n v="1429.2"/>
  </r>
  <r>
    <x v="46"/>
    <x v="2316"/>
    <x v="249"/>
    <n v="247.55"/>
  </r>
  <r>
    <x v="46"/>
    <x v="2317"/>
    <x v="249"/>
    <n v="169.2"/>
  </r>
  <r>
    <x v="46"/>
    <x v="2318"/>
    <x v="249"/>
    <n v="78"/>
  </r>
  <r>
    <x v="46"/>
    <x v="2319"/>
    <x v="249"/>
    <n v="642"/>
  </r>
  <r>
    <x v="46"/>
    <x v="2320"/>
    <x v="249"/>
    <n v="846"/>
  </r>
  <r>
    <x v="46"/>
    <x v="2321"/>
    <x v="249"/>
    <n v="1836"/>
  </r>
  <r>
    <x v="46"/>
    <x v="2322"/>
    <x v="249"/>
    <n v="1008.84"/>
  </r>
  <r>
    <x v="46"/>
    <x v="2323"/>
    <x v="249"/>
    <n v="1584"/>
  </r>
  <r>
    <x v="46"/>
    <x v="2324"/>
    <x v="249"/>
    <n v="434.4"/>
  </r>
  <r>
    <x v="46"/>
    <x v="2325"/>
    <x v="249"/>
    <n v="1141.6300000000001"/>
  </r>
  <r>
    <x v="46"/>
    <x v="2326"/>
    <x v="249"/>
    <n v="1040"/>
  </r>
  <r>
    <x v="46"/>
    <x v="2327"/>
    <x v="249"/>
    <n v="434.4"/>
  </r>
  <r>
    <x v="46"/>
    <x v="2328"/>
    <x v="249"/>
    <n v="126.01"/>
  </r>
  <r>
    <x v="46"/>
    <x v="2329"/>
    <x v="249"/>
    <n v="720"/>
  </r>
  <r>
    <x v="46"/>
    <x v="2330"/>
    <x v="249"/>
    <n v="256.8"/>
  </r>
  <r>
    <x v="46"/>
    <x v="2331"/>
    <x v="249"/>
    <n v="468"/>
  </r>
  <r>
    <x v="46"/>
    <x v="2332"/>
    <x v="249"/>
    <n v="673.04"/>
  </r>
  <r>
    <x v="46"/>
    <x v="2333"/>
    <x v="249"/>
    <n v="414"/>
  </r>
  <r>
    <x v="46"/>
    <x v="2334"/>
    <x v="249"/>
    <n v="414.23"/>
  </r>
  <r>
    <x v="46"/>
    <x v="2335"/>
    <x v="249"/>
    <n v="324"/>
  </r>
  <r>
    <x v="46"/>
    <x v="2336"/>
    <x v="253"/>
    <n v="5537.05"/>
  </r>
  <r>
    <x v="46"/>
    <x v="2337"/>
    <x v="254"/>
    <n v="17245"/>
  </r>
  <r>
    <x v="46"/>
    <x v="2338"/>
    <x v="238"/>
    <n v="1874.64"/>
  </r>
  <r>
    <x v="46"/>
    <x v="2339"/>
    <x v="251"/>
    <n v="83799.210000000006"/>
  </r>
  <r>
    <x v="46"/>
    <x v="2340"/>
    <x v="249"/>
    <n v="368.4"/>
  </r>
  <r>
    <x v="46"/>
    <x v="2341"/>
    <x v="240"/>
    <n v="127.92"/>
  </r>
  <r>
    <x v="46"/>
    <x v="2342"/>
    <x v="249"/>
    <n v="1237.2"/>
  </r>
  <r>
    <x v="46"/>
    <x v="2343"/>
    <x v="249"/>
    <n v="582.32000000000005"/>
  </r>
  <r>
    <x v="46"/>
    <x v="2344"/>
    <x v="249"/>
    <n v="1308"/>
  </r>
  <r>
    <x v="46"/>
    <x v="2345"/>
    <x v="255"/>
    <n v="30278.5"/>
  </r>
  <r>
    <x v="46"/>
    <x v="2346"/>
    <x v="256"/>
    <n v="13795"/>
  </r>
  <r>
    <x v="46"/>
    <x v="2347"/>
    <x v="249"/>
    <n v="2238"/>
  </r>
  <r>
    <x v="46"/>
    <x v="2348"/>
    <x v="253"/>
    <n v="4171.71"/>
  </r>
  <r>
    <x v="46"/>
    <x v="2349"/>
    <x v="251"/>
    <n v="83799.210000000006"/>
  </r>
  <r>
    <x v="46"/>
    <x v="2350"/>
    <x v="238"/>
    <n v="1874.64"/>
  </r>
  <r>
    <x v="46"/>
    <x v="2351"/>
    <x v="253"/>
    <n v="4988.3999999999996"/>
  </r>
  <r>
    <x v="46"/>
    <x v="2352"/>
    <x v="251"/>
    <n v="83799.210000000006"/>
  </r>
  <r>
    <x v="46"/>
    <x v="2353"/>
    <x v="238"/>
    <n v="1874.64"/>
  </r>
  <r>
    <x v="46"/>
    <x v="2354"/>
    <x v="251"/>
    <n v="1620"/>
  </r>
  <r>
    <x v="46"/>
    <x v="2355"/>
    <x v="251"/>
    <n v="774"/>
  </r>
  <r>
    <x v="46"/>
    <x v="2356"/>
    <x v="251"/>
    <n v="198.74"/>
  </r>
  <r>
    <x v="46"/>
    <x v="2357"/>
    <x v="251"/>
    <n v="870"/>
  </r>
  <r>
    <x v="46"/>
    <x v="2358"/>
    <x v="251"/>
    <n v="786"/>
  </r>
  <r>
    <x v="46"/>
    <x v="2359"/>
    <x v="251"/>
    <n v="505.98"/>
  </r>
  <r>
    <x v="46"/>
    <x v="2360"/>
    <x v="251"/>
    <n v="1231.44"/>
  </r>
  <r>
    <x v="46"/>
    <x v="2361"/>
    <x v="251"/>
    <n v="1476"/>
  </r>
  <r>
    <x v="46"/>
    <x v="2362"/>
    <x v="251"/>
    <n v="2958"/>
  </r>
  <r>
    <x v="46"/>
    <x v="2363"/>
    <x v="251"/>
    <n v="3380.7"/>
  </r>
  <r>
    <x v="46"/>
    <x v="2364"/>
    <x v="253"/>
    <n v="4701.4399999999996"/>
  </r>
  <r>
    <x v="46"/>
    <x v="2365"/>
    <x v="251"/>
    <n v="83799.210000000006"/>
  </r>
  <r>
    <x v="46"/>
    <x v="2366"/>
    <x v="238"/>
    <n v="1874.64"/>
  </r>
  <r>
    <x v="46"/>
    <x v="2367"/>
    <x v="251"/>
    <n v="86"/>
  </r>
  <r>
    <x v="46"/>
    <x v="2368"/>
    <x v="240"/>
    <n v="1548"/>
  </r>
  <r>
    <x v="46"/>
    <x v="2369"/>
    <x v="240"/>
    <n v="228"/>
  </r>
  <r>
    <x v="46"/>
    <x v="2370"/>
    <x v="257"/>
    <n v="20500"/>
  </r>
  <r>
    <x v="46"/>
    <x v="2371"/>
    <x v="251"/>
    <n v="132"/>
  </r>
  <r>
    <x v="46"/>
    <x v="2372"/>
    <x v="240"/>
    <n v="114.18"/>
  </r>
  <r>
    <x v="46"/>
    <x v="2373"/>
    <x v="240"/>
    <n v="388.8"/>
  </r>
  <r>
    <x v="46"/>
    <x v="2374"/>
    <x v="251"/>
    <n v="519"/>
  </r>
  <r>
    <x v="46"/>
    <x v="2375"/>
    <x v="251"/>
    <n v="1490.4"/>
  </r>
  <r>
    <x v="46"/>
    <x v="2376"/>
    <x v="240"/>
    <n v="934"/>
  </r>
  <r>
    <x v="46"/>
    <x v="2377"/>
    <x v="253"/>
    <n v="2086.3000000000002"/>
  </r>
  <r>
    <x v="46"/>
    <x v="2378"/>
    <x v="238"/>
    <n v="1874.64"/>
  </r>
  <r>
    <x v="46"/>
    <x v="2379"/>
    <x v="251"/>
    <n v="83799.210000000006"/>
  </r>
  <r>
    <x v="46"/>
    <x v="2380"/>
    <x v="251"/>
    <n v="387.6"/>
  </r>
  <r>
    <x v="46"/>
    <x v="2381"/>
    <x v="251"/>
    <n v="86.4"/>
  </r>
  <r>
    <x v="46"/>
    <x v="2382"/>
    <x v="251"/>
    <n v="240"/>
  </r>
  <r>
    <x v="46"/>
    <x v="2383"/>
    <x v="251"/>
    <n v="465.6"/>
  </r>
  <r>
    <x v="46"/>
    <x v="2384"/>
    <x v="251"/>
    <n v="156"/>
  </r>
  <r>
    <x v="46"/>
    <x v="2385"/>
    <x v="251"/>
    <n v="720"/>
  </r>
  <r>
    <x v="46"/>
    <x v="2386"/>
    <x v="240"/>
    <n v="1686"/>
  </r>
  <r>
    <x v="46"/>
    <x v="2387"/>
    <x v="240"/>
    <n v="78"/>
  </r>
  <r>
    <x v="46"/>
    <x v="2388"/>
    <x v="240"/>
    <n v="361.2"/>
  </r>
  <r>
    <x v="46"/>
    <x v="2389"/>
    <x v="251"/>
    <n v="864.72"/>
  </r>
  <r>
    <x v="46"/>
    <x v="2390"/>
    <x v="251"/>
    <n v="5906"/>
  </r>
  <r>
    <x v="46"/>
    <x v="2391"/>
    <x v="240"/>
    <n v="1303.2"/>
  </r>
  <r>
    <x v="46"/>
    <x v="2391"/>
    <x v="240"/>
    <n v="1303.2"/>
  </r>
  <r>
    <x v="46"/>
    <x v="2392"/>
    <x v="238"/>
    <n v="1933.53"/>
  </r>
  <r>
    <x v="46"/>
    <x v="2393"/>
    <x v="258"/>
    <n v="84714.36"/>
  </r>
  <r>
    <x v="46"/>
    <x v="2394"/>
    <x v="251"/>
    <n v="2685.68"/>
  </r>
  <r>
    <x v="46"/>
    <x v="2395"/>
    <x v="251"/>
    <n v="267.55"/>
  </r>
  <r>
    <x v="46"/>
    <x v="2396"/>
    <x v="238"/>
    <n v="1933.53"/>
  </r>
  <r>
    <x v="46"/>
    <x v="2397"/>
    <x v="258"/>
    <n v="84714.36"/>
  </r>
  <r>
    <x v="46"/>
    <x v="2398"/>
    <x v="259"/>
    <n v="187.15"/>
  </r>
  <r>
    <x v="46"/>
    <x v="2399"/>
    <x v="259"/>
    <n v="117.6"/>
  </r>
  <r>
    <x v="46"/>
    <x v="2400"/>
    <x v="259"/>
    <n v="1992"/>
  </r>
  <r>
    <x v="46"/>
    <x v="2401"/>
    <x v="258"/>
    <n v="84714.36"/>
  </r>
  <r>
    <x v="46"/>
    <x v="2402"/>
    <x v="238"/>
    <n v="1933.53"/>
  </r>
  <r>
    <x v="46"/>
    <x v="2403"/>
    <x v="259"/>
    <n v="120"/>
  </r>
  <r>
    <x v="46"/>
    <x v="2404"/>
    <x v="240"/>
    <n v="558"/>
  </r>
  <r>
    <x v="46"/>
    <x v="2405"/>
    <x v="260"/>
    <n v="60"/>
  </r>
  <r>
    <x v="46"/>
    <x v="2406"/>
    <x v="260"/>
    <n v="144"/>
  </r>
  <r>
    <x v="46"/>
    <x v="2407"/>
    <x v="260"/>
    <n v="124.8"/>
  </r>
  <r>
    <x v="46"/>
    <x v="2408"/>
    <x v="259"/>
    <n v="2178"/>
  </r>
  <r>
    <x v="46"/>
    <x v="2409"/>
    <x v="259"/>
    <n v="1209.1600000000001"/>
  </r>
  <r>
    <x v="46"/>
    <x v="2410"/>
    <x v="260"/>
    <n v="522.08000000000004"/>
  </r>
  <r>
    <x v="46"/>
    <x v="2411"/>
    <x v="260"/>
    <n v="120"/>
  </r>
  <r>
    <x v="46"/>
    <x v="2412"/>
    <x v="260"/>
    <n v="1814.4"/>
  </r>
  <r>
    <x v="46"/>
    <x v="2413"/>
    <x v="260"/>
    <n v="1236"/>
  </r>
  <r>
    <x v="46"/>
    <x v="2414"/>
    <x v="238"/>
    <n v="1933.53"/>
  </r>
  <r>
    <x v="46"/>
    <x v="2415"/>
    <x v="258"/>
    <n v="84714.36"/>
  </r>
  <r>
    <x v="46"/>
    <x v="2416"/>
    <x v="260"/>
    <n v="261.24"/>
  </r>
  <r>
    <x v="46"/>
    <x v="2417"/>
    <x v="260"/>
    <n v="4849.8"/>
  </r>
  <r>
    <x v="46"/>
    <x v="2418"/>
    <x v="258"/>
    <n v="84714.36"/>
  </r>
  <r>
    <x v="46"/>
    <x v="2419"/>
    <x v="238"/>
    <n v="1933.53"/>
  </r>
  <r>
    <x v="46"/>
    <x v="2420"/>
    <x v="260"/>
    <n v="4602"/>
  </r>
  <r>
    <x v="46"/>
    <x v="2421"/>
    <x v="260"/>
    <n v="378"/>
  </r>
  <r>
    <x v="46"/>
    <x v="2422"/>
    <x v="260"/>
    <n v="84"/>
  </r>
  <r>
    <x v="46"/>
    <x v="2423"/>
    <x v="238"/>
    <n v="1933.53"/>
  </r>
  <r>
    <x v="46"/>
    <x v="2424"/>
    <x v="258"/>
    <n v="84714.36"/>
  </r>
  <r>
    <x v="46"/>
    <x v="2425"/>
    <x v="260"/>
    <n v="3239.1"/>
  </r>
  <r>
    <x v="46"/>
    <x v="2426"/>
    <x v="260"/>
    <n v="4242.1000000000004"/>
  </r>
  <r>
    <x v="46"/>
    <x v="2427"/>
    <x v="259"/>
    <n v="834"/>
  </r>
  <r>
    <x v="46"/>
    <x v="2428"/>
    <x v="260"/>
    <n v="6578"/>
  </r>
  <r>
    <x v="46"/>
    <x v="2429"/>
    <x v="258"/>
    <n v="84714.36"/>
  </r>
  <r>
    <x v="46"/>
    <x v="2430"/>
    <x v="260"/>
    <n v="1764"/>
  </r>
  <r>
    <x v="46"/>
    <x v="2431"/>
    <x v="260"/>
    <n v="3894"/>
  </r>
  <r>
    <x v="46"/>
    <x v="2432"/>
    <x v="260"/>
    <n v="534"/>
  </r>
  <r>
    <x v="46"/>
    <x v="2433"/>
    <x v="260"/>
    <n v="1050"/>
  </r>
  <r>
    <x v="46"/>
    <x v="2434"/>
    <x v="260"/>
    <n v="3510.3"/>
  </r>
  <r>
    <x v="46"/>
    <x v="2435"/>
    <x v="260"/>
    <n v="2113.02"/>
  </r>
  <r>
    <x v="46"/>
    <x v="2436"/>
    <x v="260"/>
    <n v="3142.4"/>
  </r>
  <r>
    <x v="46"/>
    <x v="2437"/>
    <x v="260"/>
    <n v="574.5"/>
  </r>
  <r>
    <x v="46"/>
    <x v="2438"/>
    <x v="260"/>
    <n v="1383.6"/>
  </r>
  <r>
    <x v="46"/>
    <x v="2439"/>
    <x v="260"/>
    <n v="210"/>
  </r>
  <r>
    <x v="46"/>
    <x v="2440"/>
    <x v="259"/>
    <n v="1563.6"/>
  </r>
  <r>
    <x v="46"/>
    <x v="2441"/>
    <x v="259"/>
    <n v="410.02"/>
  </r>
  <r>
    <x v="46"/>
    <x v="2442"/>
    <x v="260"/>
    <n v="1489.7"/>
  </r>
  <r>
    <x v="46"/>
    <x v="2443"/>
    <x v="260"/>
    <n v="103.73"/>
  </r>
  <r>
    <x v="46"/>
    <x v="2444"/>
    <x v="260"/>
    <n v="1236"/>
  </r>
  <r>
    <x v="46"/>
    <x v="2445"/>
    <x v="258"/>
    <n v="84714.36"/>
  </r>
  <r>
    <x v="46"/>
    <x v="2446"/>
    <x v="238"/>
    <n v="1933.53"/>
  </r>
  <r>
    <x v="46"/>
    <x v="2447"/>
    <x v="258"/>
    <n v="84714.36"/>
  </r>
  <r>
    <x v="46"/>
    <x v="2448"/>
    <x v="238"/>
    <n v="1933.53"/>
  </r>
  <r>
    <x v="46"/>
    <x v="2449"/>
    <x v="260"/>
    <n v="1005"/>
  </r>
  <r>
    <x v="46"/>
    <x v="2450"/>
    <x v="260"/>
    <n v="184.2"/>
  </r>
  <r>
    <x v="46"/>
    <x v="2451"/>
    <x v="260"/>
    <n v="1686"/>
  </r>
  <r>
    <x v="46"/>
    <x v="2452"/>
    <x v="260"/>
    <n v="4111"/>
  </r>
  <r>
    <x v="46"/>
    <x v="2453"/>
    <x v="260"/>
    <n v="160.80000000000001"/>
  </r>
  <r>
    <x v="46"/>
    <x v="2454"/>
    <x v="260"/>
    <n v="950.63"/>
  </r>
  <r>
    <x v="46"/>
    <x v="2455"/>
    <x v="260"/>
    <n v="2172"/>
  </r>
  <r>
    <x v="46"/>
    <x v="2456"/>
    <x v="260"/>
    <n v="424.8"/>
  </r>
  <r>
    <x v="46"/>
    <x v="2457"/>
    <x v="260"/>
    <n v="151.19999999999999"/>
  </r>
  <r>
    <x v="46"/>
    <x v="2458"/>
    <x v="259"/>
    <n v="318.39999999999998"/>
  </r>
  <r>
    <x v="46"/>
    <x v="2459"/>
    <x v="260"/>
    <n v="1236"/>
  </r>
  <r>
    <x v="46"/>
    <x v="2460"/>
    <x v="238"/>
    <n v="1933.53"/>
  </r>
  <r>
    <x v="46"/>
    <x v="2461"/>
    <x v="258"/>
    <n v="84714.36"/>
  </r>
  <r>
    <x v="46"/>
    <x v="2462"/>
    <x v="260"/>
    <n v="277.2"/>
  </r>
  <r>
    <x v="46"/>
    <x v="2463"/>
    <x v="260"/>
    <n v="4409.3999999999996"/>
  </r>
  <r>
    <x v="46"/>
    <x v="2464"/>
    <x v="260"/>
    <n v="1350.09"/>
  </r>
  <r>
    <x v="46"/>
    <x v="2465"/>
    <x v="260"/>
    <n v="855.8"/>
  </r>
  <r>
    <x v="46"/>
    <x v="2466"/>
    <x v="260"/>
    <n v="1135.2"/>
  </r>
  <r>
    <x v="46"/>
    <x v="2467"/>
    <x v="260"/>
    <n v="804"/>
  </r>
  <r>
    <x v="46"/>
    <x v="2468"/>
    <x v="260"/>
    <n v="425.4"/>
  </r>
  <r>
    <x v="46"/>
    <x v="2469"/>
    <x v="260"/>
    <n v="885"/>
  </r>
  <r>
    <x v="46"/>
    <x v="2470"/>
    <x v="260"/>
    <n v="1079.5999999999999"/>
  </r>
  <r>
    <x v="46"/>
    <x v="2471"/>
    <x v="259"/>
    <n v="342"/>
  </r>
  <r>
    <x v="46"/>
    <x v="2472"/>
    <x v="259"/>
    <n v="639"/>
  </r>
  <r>
    <x v="46"/>
    <x v="2473"/>
    <x v="259"/>
    <n v="230.4"/>
  </r>
  <r>
    <x v="46"/>
    <x v="2474"/>
    <x v="259"/>
    <n v="537.6"/>
  </r>
  <r>
    <x v="46"/>
    <x v="2475"/>
    <x v="259"/>
    <n v="174"/>
  </r>
  <r>
    <x v="46"/>
    <x v="2476"/>
    <x v="260"/>
    <n v="442.8"/>
  </r>
  <r>
    <x v="46"/>
    <x v="2477"/>
    <x v="260"/>
    <n v="858"/>
  </r>
  <r>
    <x v="46"/>
    <x v="2478"/>
    <x v="260"/>
    <n v="174"/>
  </r>
  <r>
    <x v="46"/>
    <x v="2479"/>
    <x v="260"/>
    <n v="842"/>
  </r>
  <r>
    <x v="46"/>
    <x v="2480"/>
    <x v="260"/>
    <n v="228"/>
  </r>
  <r>
    <x v="46"/>
    <x v="2481"/>
    <x v="260"/>
    <n v="2085.9"/>
  </r>
  <r>
    <x v="46"/>
    <x v="2482"/>
    <x v="259"/>
    <n v="183.6"/>
  </r>
  <r>
    <x v="46"/>
    <x v="2483"/>
    <x v="260"/>
    <n v="232.6"/>
  </r>
  <r>
    <x v="46"/>
    <x v="2484"/>
    <x v="260"/>
    <n v="666"/>
  </r>
  <r>
    <x v="46"/>
    <x v="2485"/>
    <x v="258"/>
    <n v="84714.36"/>
  </r>
  <r>
    <x v="46"/>
    <x v="2486"/>
    <x v="238"/>
    <n v="1933.53"/>
  </r>
  <r>
    <x v="46"/>
    <x v="2487"/>
    <x v="260"/>
    <n v="210"/>
  </r>
  <r>
    <x v="46"/>
    <x v="2488"/>
    <x v="260"/>
    <n v="336"/>
  </r>
  <r>
    <x v="46"/>
    <x v="2489"/>
    <x v="260"/>
    <n v="146.4"/>
  </r>
  <r>
    <x v="46"/>
    <x v="2490"/>
    <x v="260"/>
    <n v="822"/>
  </r>
  <r>
    <x v="46"/>
    <x v="2491"/>
    <x v="260"/>
    <n v="4900.3999999999996"/>
  </r>
  <r>
    <x v="46"/>
    <x v="2492"/>
    <x v="260"/>
    <n v="2009.6"/>
  </r>
  <r>
    <x v="46"/>
    <x v="2493"/>
    <x v="259"/>
    <n v="714"/>
  </r>
  <r>
    <x v="46"/>
    <x v="2494"/>
    <x v="259"/>
    <n v="432.38"/>
  </r>
  <r>
    <x v="46"/>
    <x v="2495"/>
    <x v="260"/>
    <n v="990"/>
  </r>
  <r>
    <x v="46"/>
    <x v="2496"/>
    <x v="258"/>
    <n v="78130.039999999994"/>
  </r>
  <r>
    <x v="46"/>
    <x v="2496"/>
    <x v="261"/>
    <n v="6584.32"/>
  </r>
  <r>
    <x v="46"/>
    <x v="2497"/>
    <x v="259"/>
    <n v="1664.4"/>
  </r>
  <r>
    <x v="46"/>
    <x v="2498"/>
    <x v="259"/>
    <n v="2278"/>
  </r>
  <r>
    <x v="46"/>
    <x v="2499"/>
    <x v="259"/>
    <n v="867"/>
  </r>
  <r>
    <x v="46"/>
    <x v="2500"/>
    <x v="260"/>
    <n v="948"/>
  </r>
  <r>
    <x v="46"/>
    <x v="2501"/>
    <x v="260"/>
    <n v="206.4"/>
  </r>
  <r>
    <x v="46"/>
    <x v="2502"/>
    <x v="260"/>
    <n v="230.78"/>
  </r>
  <r>
    <x v="46"/>
    <x v="2503"/>
    <x v="260"/>
    <n v="231.6"/>
  </r>
  <r>
    <x v="46"/>
    <x v="2504"/>
    <x v="259"/>
    <n v="146.4"/>
  </r>
  <r>
    <x v="46"/>
    <x v="2505"/>
    <x v="260"/>
    <n v="211.2"/>
  </r>
  <r>
    <x v="46"/>
    <x v="2506"/>
    <x v="260"/>
    <n v="412.52"/>
  </r>
  <r>
    <x v="46"/>
    <x v="2507"/>
    <x v="259"/>
    <n v="2768.9"/>
  </r>
  <r>
    <x v="46"/>
    <x v="2508"/>
    <x v="260"/>
    <n v="210"/>
  </r>
  <r>
    <x v="46"/>
    <x v="2509"/>
    <x v="259"/>
    <n v="951.96"/>
  </r>
  <r>
    <x v="46"/>
    <x v="2510"/>
    <x v="259"/>
    <n v="2078.4"/>
  </r>
  <r>
    <x v="46"/>
    <x v="2511"/>
    <x v="260"/>
    <n v="579.63"/>
  </r>
  <r>
    <x v="46"/>
    <x v="2512"/>
    <x v="261"/>
    <n v="84714.36"/>
  </r>
  <r>
    <x v="46"/>
    <x v="2513"/>
    <x v="259"/>
    <n v="853.2"/>
  </r>
  <r>
    <x v="46"/>
    <x v="2514"/>
    <x v="260"/>
    <n v="662.4"/>
  </r>
  <r>
    <x v="46"/>
    <x v="2515"/>
    <x v="262"/>
    <n v="1944"/>
  </r>
  <r>
    <x v="46"/>
    <x v="2516"/>
    <x v="261"/>
    <n v="84714.36"/>
  </r>
  <r>
    <x v="46"/>
    <x v="2517"/>
    <x v="262"/>
    <n v="648"/>
  </r>
  <r>
    <x v="46"/>
    <x v="2518"/>
    <x v="238"/>
    <n v="1933.53"/>
  </r>
  <r>
    <x v="46"/>
    <x v="2519"/>
    <x v="238"/>
    <n v="1933.53"/>
  </r>
  <r>
    <x v="46"/>
    <x v="2520"/>
    <x v="238"/>
    <n v="1933.53"/>
  </r>
  <r>
    <x v="46"/>
    <x v="2521"/>
    <x v="262"/>
    <n v="210"/>
  </r>
  <r>
    <x v="46"/>
    <x v="2522"/>
    <x v="262"/>
    <n v="951.96"/>
  </r>
  <r>
    <x v="46"/>
    <x v="2523"/>
    <x v="259"/>
    <n v="3311.74"/>
  </r>
  <r>
    <x v="46"/>
    <x v="2524"/>
    <x v="260"/>
    <n v="2028"/>
  </r>
  <r>
    <x v="46"/>
    <x v="2525"/>
    <x v="263"/>
    <n v="126.9"/>
  </r>
  <r>
    <x v="46"/>
    <x v="2526"/>
    <x v="262"/>
    <n v="327.60000000000002"/>
  </r>
  <r>
    <x v="46"/>
    <x v="2527"/>
    <x v="263"/>
    <n v="1551.62"/>
  </r>
  <r>
    <x v="46"/>
    <x v="2528"/>
    <x v="263"/>
    <n v="300.60000000000002"/>
  </r>
  <r>
    <x v="46"/>
    <x v="2529"/>
    <x v="261"/>
    <n v="84714.36"/>
  </r>
  <r>
    <x v="46"/>
    <x v="2530"/>
    <x v="238"/>
    <n v="1933.53"/>
  </r>
  <r>
    <x v="46"/>
    <x v="2531"/>
    <x v="238"/>
    <n v="239.76"/>
  </r>
  <r>
    <x v="46"/>
    <x v="2531"/>
    <x v="262"/>
    <n v="1725.89"/>
  </r>
  <r>
    <x v="46"/>
    <x v="2532"/>
    <x v="263"/>
    <n v="764.95"/>
  </r>
  <r>
    <x v="46"/>
    <x v="2533"/>
    <x v="263"/>
    <n v="229"/>
  </r>
  <r>
    <x v="46"/>
    <x v="2457"/>
    <x v="262"/>
    <n v="151.19999999999999"/>
  </r>
  <r>
    <x v="46"/>
    <x v="2534"/>
    <x v="263"/>
    <n v="408.9"/>
  </r>
  <r>
    <x v="46"/>
    <x v="2535"/>
    <x v="264"/>
    <n v="2242.65"/>
  </r>
  <r>
    <x v="46"/>
    <x v="2536"/>
    <x v="262"/>
    <n v="398.67"/>
  </r>
  <r>
    <x v="46"/>
    <x v="2537"/>
    <x v="262"/>
    <n v="566.4"/>
  </r>
  <r>
    <x v="46"/>
    <x v="2538"/>
    <x v="262"/>
    <n v="273.60000000000002"/>
  </r>
  <r>
    <x v="46"/>
    <x v="2539"/>
    <x v="262"/>
    <n v="675"/>
  </r>
  <r>
    <x v="46"/>
    <x v="2540"/>
    <x v="262"/>
    <n v="200.4"/>
  </r>
  <r>
    <x v="46"/>
    <x v="2541"/>
    <x v="262"/>
    <n v="195"/>
  </r>
  <r>
    <x v="46"/>
    <x v="2542"/>
    <x v="263"/>
    <n v="146.4"/>
  </r>
  <r>
    <x v="46"/>
    <x v="2543"/>
    <x v="264"/>
    <n v="146.4"/>
  </r>
  <r>
    <x v="46"/>
    <x v="2544"/>
    <x v="264"/>
    <n v="4380"/>
  </r>
  <r>
    <x v="46"/>
    <x v="2545"/>
    <x v="265"/>
    <n v="487.2"/>
  </r>
  <r>
    <x v="46"/>
    <x v="2546"/>
    <x v="265"/>
    <n v="434.1"/>
  </r>
  <r>
    <x v="46"/>
    <x v="2547"/>
    <x v="262"/>
    <n v="5985.6"/>
  </r>
  <r>
    <x v="46"/>
    <x v="2548"/>
    <x v="262"/>
    <n v="2548.8000000000002"/>
  </r>
  <r>
    <x v="46"/>
    <x v="2549"/>
    <x v="262"/>
    <n v="1434"/>
  </r>
  <r>
    <x v="46"/>
    <x v="2550"/>
    <x v="262"/>
    <n v="67.73"/>
  </r>
  <r>
    <x v="46"/>
    <x v="2551"/>
    <x v="262"/>
    <n v="115"/>
  </r>
  <r>
    <x v="46"/>
    <x v="2552"/>
    <x v="264"/>
    <n v="184.8"/>
  </r>
  <r>
    <x v="46"/>
    <x v="2553"/>
    <x v="265"/>
    <n v="493.1"/>
  </r>
  <r>
    <x v="46"/>
    <x v="2554"/>
    <x v="262"/>
    <n v="2859"/>
  </r>
  <r>
    <x v="46"/>
    <x v="2555"/>
    <x v="265"/>
    <n v="1127.52"/>
  </r>
  <r>
    <x v="46"/>
    <x v="2556"/>
    <x v="265"/>
    <n v="2274"/>
  </r>
  <r>
    <x v="46"/>
    <x v="2557"/>
    <x v="264"/>
    <n v="1153.2"/>
  </r>
  <r>
    <x v="46"/>
    <x v="2558"/>
    <x v="265"/>
    <n v="4563"/>
  </r>
  <r>
    <x v="46"/>
    <x v="2559"/>
    <x v="265"/>
    <n v="434.1"/>
  </r>
  <r>
    <x v="46"/>
    <x v="2560"/>
    <x v="265"/>
    <n v="1298"/>
  </r>
  <r>
    <x v="46"/>
    <x v="2561"/>
    <x v="266"/>
    <n v="63186.48"/>
  </r>
  <r>
    <x v="46"/>
    <x v="2562"/>
    <x v="266"/>
    <n v="63186.48"/>
  </r>
  <r>
    <x v="46"/>
    <x v="2563"/>
    <x v="264"/>
    <n v="23942.85"/>
  </r>
  <r>
    <x v="46"/>
    <x v="2564"/>
    <x v="264"/>
    <n v="23942.85"/>
  </r>
  <r>
    <x v="46"/>
    <x v="2565"/>
    <x v="264"/>
    <n v="23942.85"/>
  </r>
  <r>
    <x v="46"/>
    <x v="2566"/>
    <x v="264"/>
    <n v="23942.85"/>
  </r>
  <r>
    <x v="46"/>
    <x v="2567"/>
    <x v="264"/>
    <n v="23942.85"/>
  </r>
  <r>
    <x v="46"/>
    <x v="2568"/>
    <x v="265"/>
    <n v="259.92"/>
  </r>
  <r>
    <x v="46"/>
    <x v="2569"/>
    <x v="265"/>
    <n v="661.28"/>
  </r>
  <r>
    <x v="46"/>
    <x v="2570"/>
    <x v="264"/>
    <n v="388.88"/>
  </r>
  <r>
    <x v="46"/>
    <x v="2571"/>
    <x v="264"/>
    <n v="847.1"/>
  </r>
  <r>
    <x v="46"/>
    <x v="2572"/>
    <x v="265"/>
    <n v="3632.62"/>
  </r>
  <r>
    <x v="46"/>
    <x v="2573"/>
    <x v="265"/>
    <n v="385.72"/>
  </r>
  <r>
    <x v="46"/>
    <x v="2574"/>
    <x v="264"/>
    <n v="176"/>
  </r>
  <r>
    <x v="46"/>
    <x v="2575"/>
    <x v="265"/>
    <n v="205"/>
  </r>
  <r>
    <x v="46"/>
    <x v="2576"/>
    <x v="264"/>
    <n v="235.46"/>
  </r>
  <r>
    <x v="46"/>
    <x v="2577"/>
    <x v="264"/>
    <n v="2099.1"/>
  </r>
  <r>
    <x v="46"/>
    <x v="2578"/>
    <x v="265"/>
    <n v="32465.9"/>
  </r>
  <r>
    <x v="46"/>
    <x v="2579"/>
    <x v="265"/>
    <n v="32465.9"/>
  </r>
  <r>
    <x v="46"/>
    <x v="2580"/>
    <x v="265"/>
    <n v="32465.9"/>
  </r>
  <r>
    <x v="46"/>
    <x v="2581"/>
    <x v="265"/>
    <n v="32465.9"/>
  </r>
  <r>
    <x v="46"/>
    <x v="2582"/>
    <x v="265"/>
    <n v="32465.9"/>
  </r>
  <r>
    <x v="46"/>
    <x v="2583"/>
    <x v="265"/>
    <n v="32465.9"/>
  </r>
  <r>
    <x v="46"/>
    <x v="2584"/>
    <x v="264"/>
    <n v="23942.85"/>
  </r>
  <r>
    <x v="46"/>
    <x v="2585"/>
    <x v="265"/>
    <n v="391.62"/>
  </r>
  <r>
    <x v="46"/>
    <x v="2586"/>
    <x v="265"/>
    <n v="4572"/>
  </r>
  <r>
    <x v="46"/>
    <x v="2587"/>
    <x v="265"/>
    <n v="339.84"/>
  </r>
  <r>
    <x v="46"/>
    <x v="2588"/>
    <x v="265"/>
    <n v="742.01"/>
  </r>
  <r>
    <x v="46"/>
    <x v="2589"/>
    <x v="265"/>
    <n v="1622.55"/>
  </r>
  <r>
    <x v="46"/>
    <x v="2590"/>
    <x v="265"/>
    <n v="2215.5"/>
  </r>
  <r>
    <x v="46"/>
    <x v="2591"/>
    <x v="265"/>
    <n v="752.7"/>
  </r>
  <r>
    <x v="46"/>
    <x v="2592"/>
    <x v="265"/>
    <n v="585"/>
  </r>
  <r>
    <x v="46"/>
    <x v="2593"/>
    <x v="265"/>
    <n v="5308.5"/>
  </r>
  <r>
    <x v="46"/>
    <x v="2594"/>
    <x v="264"/>
    <n v="927.2"/>
  </r>
  <r>
    <x v="46"/>
    <x v="2595"/>
    <x v="264"/>
    <n v="542.79999999999995"/>
  </r>
  <r>
    <x v="46"/>
    <x v="2596"/>
    <x v="264"/>
    <n v="4313.09"/>
  </r>
  <r>
    <x v="46"/>
    <x v="2597"/>
    <x v="265"/>
    <n v="384.4"/>
  </r>
  <r>
    <x v="46"/>
    <x v="2598"/>
    <x v="265"/>
    <n v="3744"/>
  </r>
  <r>
    <x v="46"/>
    <x v="2599"/>
    <x v="265"/>
    <n v="415.22"/>
  </r>
  <r>
    <x v="46"/>
    <x v="2600"/>
    <x v="265"/>
    <n v="1933.33"/>
  </r>
  <r>
    <x v="46"/>
    <x v="2601"/>
    <x v="265"/>
    <n v="533.36"/>
  </r>
  <r>
    <x v="46"/>
    <x v="2602"/>
    <x v="266"/>
    <n v="63186.48"/>
  </r>
  <r>
    <x v="46"/>
    <x v="2603"/>
    <x v="265"/>
    <n v="32465.9"/>
  </r>
  <r>
    <x v="46"/>
    <x v="2604"/>
    <x v="264"/>
    <n v="23942.85"/>
  </r>
  <r>
    <x v="46"/>
    <x v="2605"/>
    <x v="264"/>
    <n v="1176.28"/>
  </r>
  <r>
    <x v="46"/>
    <x v="2606"/>
    <x v="264"/>
    <n v="849.6"/>
  </r>
  <r>
    <x v="46"/>
    <x v="2607"/>
    <x v="264"/>
    <n v="260.5"/>
  </r>
  <r>
    <x v="46"/>
    <x v="2608"/>
    <x v="265"/>
    <n v="1950.15"/>
  </r>
  <r>
    <x v="46"/>
    <x v="2609"/>
    <x v="265"/>
    <n v="246"/>
  </r>
  <r>
    <x v="46"/>
    <x v="2610"/>
    <x v="265"/>
    <n v="2652.4"/>
  </r>
  <r>
    <x v="46"/>
    <x v="2611"/>
    <x v="265"/>
    <n v="988.17"/>
  </r>
  <r>
    <x v="46"/>
    <x v="2612"/>
    <x v="265"/>
    <n v="216.98"/>
  </r>
  <r>
    <x v="46"/>
    <x v="2613"/>
    <x v="265"/>
    <n v="202.82"/>
  </r>
  <r>
    <x v="46"/>
    <x v="2614"/>
    <x v="265"/>
    <n v="199.28"/>
  </r>
  <r>
    <x v="46"/>
    <x v="2615"/>
    <x v="265"/>
    <n v="204"/>
  </r>
  <r>
    <x v="46"/>
    <x v="2616"/>
    <x v="265"/>
    <n v="265.36"/>
  </r>
  <r>
    <x v="46"/>
    <x v="2617"/>
    <x v="265"/>
    <n v="310.2"/>
  </r>
  <r>
    <x v="46"/>
    <x v="2618"/>
    <x v="265"/>
    <n v="2161.2800000000002"/>
  </r>
  <r>
    <x v="46"/>
    <x v="2619"/>
    <x v="265"/>
    <n v="4621.5"/>
  </r>
  <r>
    <x v="46"/>
    <x v="2620"/>
    <x v="265"/>
    <n v="823.5"/>
  </r>
  <r>
    <x v="46"/>
    <x v="2621"/>
    <x v="264"/>
    <n v="665.68"/>
  </r>
  <r>
    <x v="46"/>
    <x v="2622"/>
    <x v="264"/>
    <n v="3243"/>
  </r>
  <r>
    <x v="46"/>
    <x v="2623"/>
    <x v="265"/>
    <n v="32465.9"/>
  </r>
  <r>
    <x v="46"/>
    <x v="2624"/>
    <x v="264"/>
    <n v="23942.85"/>
  </r>
  <r>
    <x v="46"/>
    <x v="2625"/>
    <x v="264"/>
    <n v="23942.85"/>
  </r>
  <r>
    <x v="46"/>
    <x v="2626"/>
    <x v="265"/>
    <n v="32465.9"/>
  </r>
  <r>
    <x v="46"/>
    <x v="2627"/>
    <x v="264"/>
    <n v="2007"/>
  </r>
  <r>
    <x v="46"/>
    <x v="2628"/>
    <x v="264"/>
    <n v="328.8"/>
  </r>
  <r>
    <x v="46"/>
    <x v="2629"/>
    <x v="264"/>
    <n v="665.68"/>
  </r>
  <r>
    <x v="46"/>
    <x v="2630"/>
    <x v="265"/>
    <n v="1879.6"/>
  </r>
  <r>
    <x v="46"/>
    <x v="2631"/>
    <x v="264"/>
    <n v="1018.97"/>
  </r>
  <r>
    <x v="46"/>
    <x v="2632"/>
    <x v="265"/>
    <n v="213.44"/>
  </r>
  <r>
    <x v="46"/>
    <x v="2633"/>
    <x v="265"/>
    <n v="663.92"/>
  </r>
  <r>
    <x v="46"/>
    <x v="2634"/>
    <x v="265"/>
    <n v="213.44"/>
  </r>
  <r>
    <x v="46"/>
    <x v="2635"/>
    <x v="265"/>
    <n v="8456.4"/>
  </r>
  <r>
    <x v="46"/>
    <x v="2636"/>
    <x v="265"/>
    <n v="156"/>
  </r>
  <r>
    <x v="46"/>
    <x v="2637"/>
    <x v="267"/>
    <n v="20810.91"/>
  </r>
  <r>
    <x v="46"/>
    <x v="2638"/>
    <x v="265"/>
    <n v="786.78"/>
  </r>
  <r>
    <x v="46"/>
    <x v="2639"/>
    <x v="265"/>
    <n v="7012.2"/>
  </r>
  <r>
    <x v="46"/>
    <x v="2640"/>
    <x v="264"/>
    <n v="251.78"/>
  </r>
  <r>
    <x v="46"/>
    <x v="2641"/>
    <x v="264"/>
    <n v="3197.71"/>
  </r>
  <r>
    <x v="46"/>
    <x v="2642"/>
    <x v="265"/>
    <n v="4002"/>
  </r>
  <r>
    <x v="46"/>
    <x v="2643"/>
    <x v="268"/>
    <n v="24025.03"/>
  </r>
  <r>
    <x v="46"/>
    <x v="2644"/>
    <x v="265"/>
    <n v="274.8"/>
  </r>
  <r>
    <x v="46"/>
    <x v="2645"/>
    <x v="265"/>
    <n v="650.04"/>
  </r>
  <r>
    <x v="46"/>
    <x v="2646"/>
    <x v="264"/>
    <n v="1234"/>
  </r>
  <r>
    <x v="46"/>
    <x v="2647"/>
    <x v="264"/>
    <n v="1325"/>
  </r>
  <r>
    <x v="46"/>
    <x v="2648"/>
    <x v="264"/>
    <n v="1325"/>
  </r>
  <r>
    <x v="46"/>
    <x v="2648"/>
    <x v="269"/>
    <n v="32577.34"/>
  </r>
  <r>
    <x v="46"/>
    <x v="2649"/>
    <x v="269"/>
    <n v="1597.3"/>
  </r>
  <r>
    <x v="46"/>
    <x v="2650"/>
    <x v="269"/>
    <n v="1502"/>
  </r>
  <r>
    <x v="46"/>
    <x v="2651"/>
    <x v="269"/>
    <n v="32577.34"/>
  </r>
  <r>
    <x v="46"/>
    <x v="2652"/>
    <x v="267"/>
    <n v="20810.91"/>
  </r>
  <r>
    <x v="46"/>
    <x v="2653"/>
    <x v="268"/>
    <n v="24025.03"/>
  </r>
  <r>
    <x v="46"/>
    <x v="2654"/>
    <x v="265"/>
    <n v="6844"/>
  </r>
  <r>
    <x v="46"/>
    <x v="2655"/>
    <x v="267"/>
    <n v="20810.91"/>
  </r>
  <r>
    <x v="46"/>
    <x v="2656"/>
    <x v="269"/>
    <n v="32577.34"/>
  </r>
  <r>
    <x v="46"/>
    <x v="2657"/>
    <x v="268"/>
    <n v="24025.03"/>
  </r>
  <r>
    <x v="46"/>
    <x v="2658"/>
    <x v="269"/>
    <n v="227.6"/>
  </r>
  <r>
    <x v="46"/>
    <x v="2659"/>
    <x v="268"/>
    <n v="1328.4"/>
  </r>
  <r>
    <x v="46"/>
    <x v="2660"/>
    <x v="268"/>
    <n v="445.76"/>
  </r>
  <r>
    <x v="46"/>
    <x v="2661"/>
    <x v="268"/>
    <n v="4146"/>
  </r>
  <r>
    <x v="46"/>
    <x v="2662"/>
    <x v="268"/>
    <n v="809.2"/>
  </r>
  <r>
    <x v="46"/>
    <x v="2663"/>
    <x v="268"/>
    <n v="24025.03"/>
  </r>
  <r>
    <x v="46"/>
    <x v="2664"/>
    <x v="268"/>
    <n v="5360"/>
  </r>
  <r>
    <x v="46"/>
    <x v="2665"/>
    <x v="268"/>
    <n v="1916.33"/>
  </r>
  <r>
    <x v="46"/>
    <x v="2666"/>
    <x v="269"/>
    <n v="5641.5"/>
  </r>
  <r>
    <x v="46"/>
    <x v="2667"/>
    <x v="269"/>
    <n v="1832.58"/>
  </r>
  <r>
    <x v="46"/>
    <x v="2668"/>
    <x v="269"/>
    <n v="7587.2"/>
  </r>
  <r>
    <x v="46"/>
    <x v="2669"/>
    <x v="268"/>
    <n v="297.95"/>
  </r>
  <r>
    <x v="46"/>
    <x v="2670"/>
    <x v="269"/>
    <n v="2398.5"/>
  </r>
  <r>
    <x v="46"/>
    <x v="2671"/>
    <x v="269"/>
    <n v="32577.34"/>
  </r>
  <r>
    <x v="46"/>
    <x v="2672"/>
    <x v="267"/>
    <n v="20810.91"/>
  </r>
  <r>
    <x v="46"/>
    <x v="2673"/>
    <x v="268"/>
    <n v="24025.03"/>
  </r>
  <r>
    <x v="46"/>
    <x v="2674"/>
    <x v="269"/>
    <n v="32577.34"/>
  </r>
  <r>
    <x v="46"/>
    <x v="2675"/>
    <x v="267"/>
    <n v="20810.91"/>
  </r>
  <r>
    <x v="46"/>
    <x v="2676"/>
    <x v="268"/>
    <n v="1596.4"/>
  </r>
  <r>
    <x v="46"/>
    <x v="2677"/>
    <x v="269"/>
    <n v="6926"/>
  </r>
  <r>
    <x v="46"/>
    <x v="2678"/>
    <x v="268"/>
    <n v="3197.71"/>
  </r>
  <r>
    <x v="46"/>
    <x v="2679"/>
    <x v="268"/>
    <n v="284.19"/>
  </r>
  <r>
    <x v="46"/>
    <x v="2680"/>
    <x v="269"/>
    <n v="2907.45"/>
  </r>
  <r>
    <x v="46"/>
    <x v="2681"/>
    <x v="269"/>
    <n v="4071.6"/>
  </r>
  <r>
    <x v="46"/>
    <x v="2682"/>
    <x v="269"/>
    <n v="1183.75"/>
  </r>
  <r>
    <x v="46"/>
    <x v="2683"/>
    <x v="268"/>
    <n v="1843.63"/>
  </r>
  <r>
    <x v="46"/>
    <x v="2684"/>
    <x v="268"/>
    <n v="907.28"/>
  </r>
  <r>
    <x v="46"/>
    <x v="2685"/>
    <x v="268"/>
    <n v="2204.1"/>
  </r>
  <r>
    <x v="46"/>
    <x v="2686"/>
    <x v="267"/>
    <n v="20810.91"/>
  </r>
  <r>
    <x v="46"/>
    <x v="2687"/>
    <x v="269"/>
    <n v="32577.34"/>
  </r>
  <r>
    <x v="46"/>
    <x v="2688"/>
    <x v="268"/>
    <n v="24025.03"/>
  </r>
  <r>
    <x v="46"/>
    <x v="2689"/>
    <x v="269"/>
    <n v="16495.2"/>
  </r>
  <r>
    <x v="46"/>
    <x v="2690"/>
    <x v="268"/>
    <n v="276.39"/>
  </r>
  <r>
    <x v="46"/>
    <x v="2691"/>
    <x v="268"/>
    <n v="2030.01"/>
  </r>
  <r>
    <x v="46"/>
    <x v="2692"/>
    <x v="268"/>
    <n v="195.74"/>
  </r>
  <r>
    <x v="46"/>
    <x v="2693"/>
    <x v="268"/>
    <n v="276.39"/>
  </r>
  <r>
    <x v="46"/>
    <x v="2694"/>
    <x v="269"/>
    <n v="2273.9"/>
  </r>
  <r>
    <x v="46"/>
    <x v="2695"/>
    <x v="269"/>
    <n v="278.43"/>
  </r>
  <r>
    <x v="46"/>
    <x v="2696"/>
    <x v="269"/>
    <n v="3188.25"/>
  </r>
  <r>
    <x v="46"/>
    <x v="2697"/>
    <x v="269"/>
    <n v="1286.2"/>
  </r>
  <r>
    <x v="46"/>
    <x v="2698"/>
    <x v="269"/>
    <n v="12174.2"/>
  </r>
  <r>
    <x v="46"/>
    <x v="2699"/>
    <x v="269"/>
    <n v="25549"/>
  </r>
  <r>
    <x v="46"/>
    <x v="2700"/>
    <x v="270"/>
    <n v="6338.92"/>
  </r>
  <r>
    <x v="46"/>
    <x v="2701"/>
    <x v="270"/>
    <n v="6791.67"/>
  </r>
  <r>
    <x v="46"/>
    <x v="2702"/>
    <x v="270"/>
    <n v="6791.67"/>
  </r>
  <r>
    <x v="46"/>
    <x v="2703"/>
    <x v="267"/>
    <n v="20810.91"/>
  </r>
  <r>
    <x v="46"/>
    <x v="2704"/>
    <x v="269"/>
    <n v="32577.34"/>
  </r>
  <r>
    <x v="46"/>
    <x v="2705"/>
    <x v="268"/>
    <n v="24025.03"/>
  </r>
  <r>
    <x v="46"/>
    <x v="2706"/>
    <x v="270"/>
    <n v="6791.67"/>
  </r>
  <r>
    <x v="46"/>
    <x v="2707"/>
    <x v="270"/>
    <n v="6791.67"/>
  </r>
  <r>
    <x v="46"/>
    <x v="2708"/>
    <x v="267"/>
    <n v="20810.91"/>
  </r>
  <r>
    <x v="46"/>
    <x v="2709"/>
    <x v="269"/>
    <n v="32577.34"/>
  </r>
  <r>
    <x v="46"/>
    <x v="2710"/>
    <x v="268"/>
    <n v="24025.03"/>
  </r>
  <r>
    <x v="46"/>
    <x v="2711"/>
    <x v="269"/>
    <n v="947.61"/>
  </r>
  <r>
    <x v="46"/>
    <x v="2712"/>
    <x v="269"/>
    <n v="4272.84"/>
  </r>
  <r>
    <x v="46"/>
    <x v="2713"/>
    <x v="269"/>
    <n v="1200"/>
  </r>
  <r>
    <x v="46"/>
    <x v="2714"/>
    <x v="269"/>
    <n v="1965.6"/>
  </r>
  <r>
    <x v="46"/>
    <x v="2715"/>
    <x v="269"/>
    <n v="332.1"/>
  </r>
  <r>
    <x v="46"/>
    <x v="2716"/>
    <x v="269"/>
    <n v="647.82000000000005"/>
  </r>
  <r>
    <x v="46"/>
    <x v="2717"/>
    <x v="269"/>
    <n v="548.04"/>
  </r>
  <r>
    <x v="46"/>
    <x v="2718"/>
    <x v="269"/>
    <n v="609.12"/>
  </r>
  <r>
    <x v="46"/>
    <x v="2719"/>
    <x v="269"/>
    <n v="603.67999999999995"/>
  </r>
  <r>
    <x v="46"/>
    <x v="2720"/>
    <x v="268"/>
    <n v="291.79000000000002"/>
  </r>
  <r>
    <x v="46"/>
    <x v="2721"/>
    <x v="268"/>
    <n v="385.39"/>
  </r>
  <r>
    <x v="47"/>
    <x v="2722"/>
    <x v="271"/>
    <n v="1783.23"/>
  </r>
  <r>
    <x v="47"/>
    <x v="2723"/>
    <x v="271"/>
    <n v="1693.83"/>
  </r>
  <r>
    <x v="47"/>
    <x v="2724"/>
    <x v="271"/>
    <n v="1636.95"/>
  </r>
  <r>
    <x v="47"/>
    <x v="2725"/>
    <x v="271"/>
    <n v="1726.35"/>
  </r>
  <r>
    <x v="47"/>
    <x v="2726"/>
    <x v="271"/>
    <n v="1711.71"/>
  </r>
  <r>
    <x v="47"/>
    <x v="2727"/>
    <x v="271"/>
    <n v="1381.71"/>
  </r>
  <r>
    <x v="47"/>
    <x v="2728"/>
    <x v="271"/>
    <n v="1726.35"/>
  </r>
  <r>
    <x v="47"/>
    <x v="2729"/>
    <x v="24"/>
    <n v="182.98"/>
  </r>
  <r>
    <x v="48"/>
    <x v="2730"/>
    <x v="24"/>
    <n v="898.2"/>
  </r>
  <r>
    <x v="48"/>
    <x v="2731"/>
    <x v="272"/>
    <n v="1199.56"/>
  </r>
  <r>
    <x v="48"/>
    <x v="2732"/>
    <x v="272"/>
    <n v="899.67"/>
  </r>
  <r>
    <x v="48"/>
    <x v="2733"/>
    <x v="273"/>
    <n v="337"/>
  </r>
  <r>
    <x v="48"/>
    <x v="2734"/>
    <x v="272"/>
    <n v="899.67"/>
  </r>
  <r>
    <x v="48"/>
    <x v="2735"/>
    <x v="274"/>
    <n v="1207.5999999999999"/>
  </r>
  <r>
    <x v="48"/>
    <x v="2736"/>
    <x v="274"/>
    <n v="905.7"/>
  </r>
  <r>
    <x v="48"/>
    <x v="2737"/>
    <x v="274"/>
    <n v="905.7"/>
  </r>
  <r>
    <x v="49"/>
    <x v="2738"/>
    <x v="271"/>
    <n v="592"/>
  </r>
  <r>
    <x v="49"/>
    <x v="2739"/>
    <x v="271"/>
    <n v="1190"/>
  </r>
  <r>
    <x v="50"/>
    <x v="2740"/>
    <x v="275"/>
    <n v="9890"/>
  </r>
  <r>
    <x v="50"/>
    <x v="2741"/>
    <x v="275"/>
    <n v="746.38"/>
  </r>
  <r>
    <x v="50"/>
    <x v="2742"/>
    <x v="275"/>
    <n v="8000"/>
  </r>
  <r>
    <x v="50"/>
    <x v="2743"/>
    <x v="275"/>
    <n v="8000"/>
  </r>
  <r>
    <x v="51"/>
    <x v="2744"/>
    <x v="271"/>
    <n v="9744"/>
  </r>
  <r>
    <x v="51"/>
    <x v="2745"/>
    <x v="276"/>
    <n v="788.47"/>
  </r>
  <r>
    <x v="51"/>
    <x v="2746"/>
    <x v="277"/>
    <n v="677.35"/>
  </r>
  <r>
    <x v="51"/>
    <x v="2747"/>
    <x v="272"/>
    <n v="9744"/>
  </r>
  <r>
    <x v="51"/>
    <x v="2748"/>
    <x v="272"/>
    <n v="120"/>
  </r>
  <r>
    <x v="51"/>
    <x v="2749"/>
    <x v="273"/>
    <n v="300"/>
  </r>
  <r>
    <x v="51"/>
    <x v="2750"/>
    <x v="278"/>
    <n v="120"/>
  </r>
  <r>
    <x v="51"/>
    <x v="2751"/>
    <x v="279"/>
    <n v="300"/>
  </r>
  <r>
    <x v="51"/>
    <x v="2752"/>
    <x v="280"/>
    <n v="9744"/>
  </r>
  <r>
    <x v="51"/>
    <x v="2753"/>
    <x v="281"/>
    <n v="473.74"/>
  </r>
  <r>
    <x v="51"/>
    <x v="2754"/>
    <x v="282"/>
    <n v="907.15"/>
  </r>
  <r>
    <x v="51"/>
    <x v="2755"/>
    <x v="283"/>
    <n v="120"/>
  </r>
  <r>
    <x v="51"/>
    <x v="2756"/>
    <x v="281"/>
    <n v="9744"/>
  </r>
  <r>
    <x v="51"/>
    <x v="2757"/>
    <x v="282"/>
    <n v="300"/>
  </r>
  <r>
    <x v="51"/>
    <x v="2758"/>
    <x v="281"/>
    <n v="324.18"/>
  </r>
  <r>
    <x v="51"/>
    <x v="2759"/>
    <x v="281"/>
    <n v="546.9"/>
  </r>
  <r>
    <x v="51"/>
    <x v="2760"/>
    <x v="282"/>
    <n v="300"/>
  </r>
  <r>
    <x v="51"/>
    <x v="2761"/>
    <x v="280"/>
    <n v="9744"/>
  </r>
  <r>
    <x v="51"/>
    <x v="2762"/>
    <x v="282"/>
    <n v="233.16"/>
  </r>
  <r>
    <x v="51"/>
    <x v="2763"/>
    <x v="284"/>
    <n v="9744"/>
  </r>
  <r>
    <x v="51"/>
    <x v="2764"/>
    <x v="280"/>
    <n v="120"/>
  </r>
  <r>
    <x v="51"/>
    <x v="2764"/>
    <x v="285"/>
    <n v="120"/>
  </r>
  <r>
    <x v="51"/>
    <x v="2765"/>
    <x v="282"/>
    <n v="540.76"/>
  </r>
  <r>
    <x v="51"/>
    <x v="2766"/>
    <x v="280"/>
    <n v="328.5"/>
  </r>
  <r>
    <x v="51"/>
    <x v="2765"/>
    <x v="285"/>
    <n v="540.76"/>
  </r>
  <r>
    <x v="51"/>
    <x v="2767"/>
    <x v="282"/>
    <n v="300"/>
  </r>
  <r>
    <x v="51"/>
    <x v="2768"/>
    <x v="282"/>
    <n v="120"/>
  </r>
  <r>
    <x v="51"/>
    <x v="2769"/>
    <x v="286"/>
    <n v="9744"/>
  </r>
  <r>
    <x v="51"/>
    <x v="2768"/>
    <x v="285"/>
    <n v="120"/>
  </r>
  <r>
    <x v="51"/>
    <x v="2767"/>
    <x v="285"/>
    <n v="300"/>
  </r>
  <r>
    <x v="51"/>
    <x v="2770"/>
    <x v="282"/>
    <n v="489.69"/>
  </r>
  <r>
    <x v="51"/>
    <x v="2770"/>
    <x v="285"/>
    <n v="489.69"/>
  </r>
  <r>
    <x v="51"/>
    <x v="2771"/>
    <x v="282"/>
    <n v="336.77"/>
  </r>
  <r>
    <x v="51"/>
    <x v="2771"/>
    <x v="285"/>
    <n v="336.77"/>
  </r>
  <r>
    <x v="51"/>
    <x v="2772"/>
    <x v="282"/>
    <n v="9744"/>
  </r>
  <r>
    <x v="51"/>
    <x v="2773"/>
    <x v="282"/>
    <n v="120"/>
  </r>
  <r>
    <x v="51"/>
    <x v="2774"/>
    <x v="284"/>
    <n v="300"/>
  </r>
  <r>
    <x v="51"/>
    <x v="2775"/>
    <x v="286"/>
    <n v="9744"/>
  </r>
  <r>
    <x v="51"/>
    <x v="2773"/>
    <x v="285"/>
    <n v="120"/>
  </r>
  <r>
    <x v="51"/>
    <x v="2776"/>
    <x v="282"/>
    <n v="214.49"/>
  </r>
  <r>
    <x v="51"/>
    <x v="2776"/>
    <x v="285"/>
    <n v="214.49"/>
  </r>
  <r>
    <x v="51"/>
    <x v="2777"/>
    <x v="282"/>
    <n v="30"/>
  </r>
  <r>
    <x v="51"/>
    <x v="2777"/>
    <x v="285"/>
    <n v="30"/>
  </r>
  <r>
    <x v="51"/>
    <x v="2778"/>
    <x v="282"/>
    <n v="565.82000000000005"/>
  </r>
  <r>
    <x v="51"/>
    <x v="2778"/>
    <x v="285"/>
    <n v="565.82000000000005"/>
  </r>
  <r>
    <x v="51"/>
    <x v="2779"/>
    <x v="285"/>
    <n v="120"/>
  </r>
  <r>
    <x v="51"/>
    <x v="2780"/>
    <x v="285"/>
    <n v="300"/>
  </r>
  <r>
    <x v="51"/>
    <x v="2781"/>
    <x v="285"/>
    <n v="705.94"/>
  </r>
  <r>
    <x v="51"/>
    <x v="2782"/>
    <x v="285"/>
    <n v="236.47"/>
  </r>
  <r>
    <x v="51"/>
    <x v="2783"/>
    <x v="285"/>
    <n v="120"/>
  </r>
  <r>
    <x v="51"/>
    <x v="2784"/>
    <x v="285"/>
    <n v="300"/>
  </r>
  <r>
    <x v="51"/>
    <x v="2785"/>
    <x v="285"/>
    <n v="1071.2"/>
  </r>
  <r>
    <x v="51"/>
    <x v="2786"/>
    <x v="285"/>
    <n v="368.31"/>
  </r>
  <r>
    <x v="51"/>
    <x v="2787"/>
    <x v="285"/>
    <n v="370.28"/>
  </r>
  <r>
    <x v="51"/>
    <x v="2788"/>
    <x v="285"/>
    <n v="4400"/>
  </r>
  <r>
    <x v="52"/>
    <x v="2789"/>
    <x v="287"/>
    <n v="642"/>
  </r>
  <r>
    <x v="52"/>
    <x v="2790"/>
    <x v="280"/>
    <n v="29580"/>
  </r>
  <r>
    <x v="52"/>
    <x v="2791"/>
    <x v="282"/>
    <n v="22530"/>
  </r>
  <r>
    <x v="52"/>
    <x v="2792"/>
    <x v="287"/>
    <n v="2797.69"/>
  </r>
  <r>
    <x v="52"/>
    <x v="2793"/>
    <x v="282"/>
    <n v="0"/>
  </r>
  <r>
    <x v="52"/>
    <x v="2794"/>
    <x v="284"/>
    <n v="11584.12"/>
  </r>
  <r>
    <x v="52"/>
    <x v="2795"/>
    <x v="288"/>
    <n v="167901.77"/>
  </r>
  <r>
    <x v="52"/>
    <x v="2796"/>
    <x v="283"/>
    <n v="6461.38"/>
  </r>
  <r>
    <x v="52"/>
    <x v="2797"/>
    <x v="289"/>
    <n v="22530"/>
  </r>
  <r>
    <x v="52"/>
    <x v="2798"/>
    <x v="289"/>
    <n v="22530"/>
  </r>
  <r>
    <x v="52"/>
    <x v="2799"/>
    <x v="283"/>
    <n v="22530"/>
  </r>
  <r>
    <x v="52"/>
    <x v="2800"/>
    <x v="283"/>
    <n v="22530"/>
  </r>
  <r>
    <x v="52"/>
    <x v="2801"/>
    <x v="280"/>
    <n v="29580"/>
  </r>
  <r>
    <x v="52"/>
    <x v="2802"/>
    <x v="283"/>
    <n v="22530"/>
  </r>
  <r>
    <x v="52"/>
    <x v="2803"/>
    <x v="286"/>
    <n v="29580"/>
  </r>
  <r>
    <x v="52"/>
    <x v="2804"/>
    <x v="283"/>
    <n v="9510.06"/>
  </r>
  <r>
    <x v="52"/>
    <x v="2805"/>
    <x v="283"/>
    <n v="236.38"/>
  </r>
  <r>
    <x v="52"/>
    <x v="2806"/>
    <x v="286"/>
    <n v="255283.88"/>
  </r>
  <r>
    <x v="52"/>
    <x v="2807"/>
    <x v="286"/>
    <n v="4434.8599999999997"/>
  </r>
  <r>
    <x v="52"/>
    <x v="2808"/>
    <x v="283"/>
    <n v="4463.6400000000003"/>
  </r>
  <r>
    <x v="52"/>
    <x v="2809"/>
    <x v="280"/>
    <n v="8515.0499999999993"/>
  </r>
  <r>
    <x v="52"/>
    <x v="2810"/>
    <x v="283"/>
    <n v="3007.09"/>
  </r>
  <r>
    <x v="52"/>
    <x v="2811"/>
    <x v="283"/>
    <n v="22530"/>
  </r>
  <r>
    <x v="52"/>
    <x v="2812"/>
    <x v="286"/>
    <n v="29580"/>
  </r>
  <r>
    <x v="52"/>
    <x v="2813"/>
    <x v="286"/>
    <n v="9169.56"/>
  </r>
  <r>
    <x v="52"/>
    <x v="2814"/>
    <x v="286"/>
    <n v="1250.32"/>
  </r>
  <r>
    <x v="52"/>
    <x v="2815"/>
    <x v="283"/>
    <n v="22530"/>
  </r>
  <r>
    <x v="52"/>
    <x v="2816"/>
    <x v="286"/>
    <n v="29580"/>
  </r>
  <r>
    <x v="52"/>
    <x v="2817"/>
    <x v="283"/>
    <n v="22530"/>
  </r>
  <r>
    <x v="52"/>
    <x v="2818"/>
    <x v="286"/>
    <n v="29580"/>
  </r>
  <r>
    <x v="52"/>
    <x v="2819"/>
    <x v="286"/>
    <n v="9744"/>
  </r>
  <r>
    <x v="52"/>
    <x v="2820"/>
    <x v="286"/>
    <n v="9744"/>
  </r>
  <r>
    <x v="52"/>
    <x v="2821"/>
    <x v="286"/>
    <n v="160584.57999999999"/>
  </r>
  <r>
    <x v="52"/>
    <x v="2822"/>
    <x v="286"/>
    <n v="348.42"/>
  </r>
  <r>
    <x v="52"/>
    <x v="2823"/>
    <x v="286"/>
    <n v="1712.35"/>
  </r>
  <r>
    <x v="52"/>
    <x v="2824"/>
    <x v="286"/>
    <n v="1972.55"/>
  </r>
  <r>
    <x v="52"/>
    <x v="2825"/>
    <x v="286"/>
    <n v="7.0000000000000007E-2"/>
  </r>
  <r>
    <x v="52"/>
    <x v="2826"/>
    <x v="290"/>
    <n v="5610"/>
  </r>
  <r>
    <x v="52"/>
    <x v="2827"/>
    <x v="290"/>
    <n v="5901.82"/>
  </r>
  <r>
    <x v="52"/>
    <x v="2788"/>
    <x v="290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027559-649F-4DFB-AFEC-0F031974FC68}" name="Tableau croisé dynamique8" cacheId="5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9" firstHeaderRow="1" firstDataRow="1" firstDataCol="2"/>
  <pivotFields count="4">
    <pivotField axis="axisRow" compact="0" outline="0" showAll="0">
      <items count="54">
        <item h="1" x="0"/>
        <item h="1" x="1"/>
        <item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4"/>
        <item h="1" x="23"/>
        <item h="1" x="25"/>
        <item h="1" x="26"/>
        <item h="1" x="27"/>
        <item h="1" x="28"/>
        <item h="1" x="29"/>
        <item h="1" x="30"/>
        <item h="1" x="35"/>
        <item h="1" x="31"/>
        <item h="1" x="32"/>
        <item h="1" x="33"/>
        <item h="1" x="34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t="default"/>
      </items>
    </pivotField>
    <pivotField axis="axisRow" compact="0" outline="0" showAll="0">
      <items count="2829">
        <item x="1669"/>
        <item x="382"/>
        <item x="7"/>
        <item x="8"/>
        <item x="9"/>
        <item x="1409"/>
        <item x="10"/>
        <item x="11"/>
        <item x="1411"/>
        <item x="1410"/>
        <item x="1412"/>
        <item x="1413"/>
        <item x="1414"/>
        <item x="1415"/>
        <item x="1416"/>
        <item x="1417"/>
        <item x="1418"/>
        <item x="1419"/>
        <item x="1420"/>
        <item x="1421"/>
        <item x="1816"/>
        <item x="1817"/>
        <item x="1818"/>
        <item x="1422"/>
        <item x="1423"/>
        <item x="1819"/>
        <item x="1820"/>
        <item x="1821"/>
        <item x="1822"/>
        <item x="1424"/>
        <item x="1823"/>
        <item x="1824"/>
        <item x="1825"/>
        <item x="1827"/>
        <item x="1826"/>
        <item x="1425"/>
        <item x="1426"/>
        <item x="1427"/>
        <item x="1428"/>
        <item x="1429"/>
        <item x="1430"/>
        <item x="367"/>
        <item x="368"/>
        <item x="369"/>
        <item x="370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8"/>
        <item x="2809"/>
        <item x="2810"/>
        <item x="2811"/>
        <item x="2812"/>
        <item x="2807"/>
        <item x="2813"/>
        <item x="2814"/>
        <item x="2815"/>
        <item x="2816"/>
        <item x="2817"/>
        <item x="2818"/>
        <item x="2827"/>
        <item x="2821"/>
        <item x="2826"/>
        <item x="2822"/>
        <item x="2823"/>
        <item x="2824"/>
        <item x="2825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2730"/>
        <item x="2731"/>
        <item x="2732"/>
        <item x="2734"/>
        <item x="2735"/>
        <item x="2736"/>
        <item x="2737"/>
        <item x="2733"/>
        <item x="2772"/>
        <item x="2819"/>
        <item x="282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2"/>
        <item x="253"/>
        <item x="254"/>
        <item x="255"/>
        <item x="256"/>
        <item x="257"/>
        <item x="228"/>
        <item x="258"/>
        <item x="259"/>
        <item x="261"/>
        <item x="260"/>
        <item x="262"/>
        <item x="263"/>
        <item x="264"/>
        <item x="1997"/>
        <item x="1998"/>
        <item x="1999"/>
        <item x="265"/>
        <item x="266"/>
        <item x="267"/>
        <item x="268"/>
        <item x="269"/>
        <item x="270"/>
        <item x="2000"/>
        <item x="2001"/>
        <item x="2002"/>
        <item x="2003"/>
        <item x="2004"/>
        <item x="2005"/>
        <item x="2006"/>
        <item x="2007"/>
        <item x="271"/>
        <item x="272"/>
        <item x="273"/>
        <item x="274"/>
        <item x="275"/>
        <item x="276"/>
        <item x="277"/>
        <item x="278"/>
        <item x="279"/>
        <item x="2008"/>
        <item x="2009"/>
        <item x="2010"/>
        <item x="2011"/>
        <item x="2012"/>
        <item x="2013"/>
        <item x="2014"/>
        <item x="280"/>
        <item x="281"/>
        <item x="282"/>
        <item x="283"/>
        <item x="284"/>
        <item x="2015"/>
        <item x="2018"/>
        <item x="2016"/>
        <item x="2017"/>
        <item x="2019"/>
        <item x="2020"/>
        <item x="287"/>
        <item x="288"/>
        <item x="2021"/>
        <item x="2022"/>
        <item x="2023"/>
        <item x="2024"/>
        <item x="2025"/>
        <item x="2026"/>
        <item x="290"/>
        <item x="289"/>
        <item x="346"/>
        <item x="347"/>
        <item x="350"/>
        <item x="351"/>
        <item x="358"/>
        <item x="359"/>
        <item x="1813"/>
        <item x="1814"/>
        <item x="1815"/>
        <item x="1660"/>
        <item x="1661"/>
        <item x="1657"/>
        <item x="1658"/>
        <item x="1662"/>
        <item x="1659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4"/>
        <item x="1546"/>
        <item x="1545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43"/>
        <item x="1566"/>
        <item x="1567"/>
        <item x="1568"/>
        <item x="1569"/>
        <item x="1570"/>
        <item x="1571"/>
        <item x="1572"/>
        <item x="1573"/>
        <item x="1574"/>
        <item x="1575"/>
        <item x="2722"/>
        <item x="2723"/>
        <item x="2724"/>
        <item x="2725"/>
        <item x="2726"/>
        <item x="2727"/>
        <item x="2728"/>
        <item x="2729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2"/>
        <item x="1593"/>
        <item x="1471"/>
        <item x="1472"/>
        <item x="1473"/>
        <item x="1474"/>
        <item x="1475"/>
        <item x="1476"/>
        <item x="1477"/>
        <item x="1478"/>
        <item x="1591"/>
        <item x="1479"/>
        <item x="1480"/>
        <item x="1481"/>
        <item x="1482"/>
        <item x="1594"/>
        <item x="1595"/>
        <item x="1483"/>
        <item x="1484"/>
        <item x="1485"/>
        <item x="1486"/>
        <item x="1596"/>
        <item x="1487"/>
        <item x="1488"/>
        <item x="1489"/>
        <item x="1490"/>
        <item x="1491"/>
        <item x="1492"/>
        <item x="1493"/>
        <item x="1494"/>
        <item x="1598"/>
        <item x="1501"/>
        <item x="1503"/>
        <item x="1505"/>
        <item x="1495"/>
        <item x="1497"/>
        <item x="1499"/>
        <item x="1509"/>
        <item x="1507"/>
        <item x="1599"/>
        <item x="1496"/>
        <item x="1498"/>
        <item x="1500"/>
        <item x="1508"/>
        <item x="1502"/>
        <item x="1504"/>
        <item x="1506"/>
        <item x="1510"/>
        <item x="1600"/>
        <item x="1602"/>
        <item x="1516"/>
        <item x="1515"/>
        <item x="1513"/>
        <item x="1514"/>
        <item x="1518"/>
        <item x="1517"/>
        <item x="1601"/>
        <item x="1603"/>
        <item x="1604"/>
        <item x="1605"/>
        <item x="1606"/>
        <item x="1608"/>
        <item x="1607"/>
        <item x="1609"/>
        <item x="1610"/>
        <item x="1612"/>
        <item x="1611"/>
        <item x="1615"/>
        <item x="1614"/>
        <item x="1613"/>
        <item x="1616"/>
        <item x="1617"/>
        <item x="1618"/>
        <item x="1620"/>
        <item x="1621"/>
        <item x="1619"/>
        <item x="1622"/>
        <item x="1623"/>
        <item x="1624"/>
        <item x="1626"/>
        <item x="1625"/>
        <item x="1629"/>
        <item x="1628"/>
        <item x="1627"/>
        <item x="1631"/>
        <item x="1630"/>
        <item x="1632"/>
        <item x="1633"/>
        <item x="1635"/>
        <item x="1634"/>
        <item x="1636"/>
        <item x="1637"/>
        <item x="1638"/>
        <item x="1639"/>
        <item x="1640"/>
        <item x="1641"/>
        <item x="1642"/>
        <item x="1643"/>
        <item x="251"/>
        <item x="1663"/>
        <item x="1470"/>
        <item x="1511"/>
        <item x="1512"/>
        <item x="1597"/>
        <item x="57"/>
        <item x="58"/>
        <item x="1460"/>
        <item x="1461"/>
        <item x="1463"/>
        <item x="1462"/>
        <item x="1464"/>
        <item x="1465"/>
        <item x="1467"/>
        <item x="1466"/>
        <item x="1468"/>
        <item x="1469"/>
        <item x="2226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70"/>
        <item x="2171"/>
        <item x="2172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3"/>
        <item x="2174"/>
        <item x="2175"/>
        <item x="2177"/>
        <item x="2176"/>
        <item x="2180"/>
        <item x="2182"/>
        <item x="2181"/>
        <item x="2183"/>
        <item x="2184"/>
        <item x="2186"/>
        <item x="2185"/>
        <item x="2188"/>
        <item x="2187"/>
        <item x="2179"/>
        <item x="2178"/>
        <item x="2189"/>
        <item x="2190"/>
        <item x="2191"/>
        <item x="2192"/>
        <item x="2193"/>
        <item x="2197"/>
        <item x="2198"/>
        <item x="2199"/>
        <item x="2200"/>
        <item x="2194"/>
        <item x="2195"/>
        <item x="2196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7"/>
        <item x="2229"/>
        <item x="2230"/>
        <item x="2231"/>
        <item x="2232"/>
        <item x="2233"/>
        <item x="2234"/>
        <item x="2228"/>
        <item x="2235"/>
        <item x="2236"/>
        <item x="2237"/>
        <item x="2239"/>
        <item x="2238"/>
        <item x="2240"/>
        <item x="2244"/>
        <item x="2245"/>
        <item x="2246"/>
        <item x="2247"/>
        <item x="2248"/>
        <item x="2241"/>
        <item x="2242"/>
        <item x="2243"/>
        <item x="2249"/>
        <item x="2250"/>
        <item x="2251"/>
        <item x="2265"/>
        <item x="2264"/>
        <item x="2252"/>
        <item x="2253"/>
        <item x="2255"/>
        <item x="2254"/>
        <item x="2256"/>
        <item x="2257"/>
        <item x="2262"/>
        <item x="2260"/>
        <item x="2261"/>
        <item x="2259"/>
        <item x="2263"/>
        <item x="2258"/>
        <item x="2266"/>
        <item x="2268"/>
        <item x="2269"/>
        <item x="2267"/>
        <item x="2270"/>
        <item x="2271"/>
        <item x="2272"/>
        <item x="2273"/>
        <item x="2274"/>
        <item x="2275"/>
        <item x="2276"/>
        <item x="2283"/>
        <item x="2277"/>
        <item x="2278"/>
        <item x="2279"/>
        <item x="2280"/>
        <item x="2281"/>
        <item x="2282"/>
        <item x="2286"/>
        <item x="2287"/>
        <item x="2284"/>
        <item x="2285"/>
        <item x="2290"/>
        <item x="2291"/>
        <item x="2288"/>
        <item x="2289"/>
        <item x="2293"/>
        <item x="2292"/>
        <item x="2294"/>
        <item x="2297"/>
        <item x="2296"/>
        <item x="2295"/>
        <item x="2298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299"/>
        <item x="2337"/>
        <item x="2300"/>
        <item x="2301"/>
        <item x="2302"/>
        <item x="2303"/>
        <item x="2304"/>
        <item x="2305"/>
        <item x="2306"/>
        <item x="2307"/>
        <item x="2339"/>
        <item x="2338"/>
        <item x="2336"/>
        <item x="2340"/>
        <item x="2342"/>
        <item x="2341"/>
        <item x="2343"/>
        <item x="2344"/>
        <item x="2345"/>
        <item x="2346"/>
        <item x="2347"/>
        <item x="2349"/>
        <item x="2350"/>
        <item x="2348"/>
        <item x="2352"/>
        <item x="2353"/>
        <item x="2351"/>
        <item x="2363"/>
        <item x="2362"/>
        <item x="2361"/>
        <item x="2360"/>
        <item x="2359"/>
        <item x="2358"/>
        <item x="2357"/>
        <item x="2356"/>
        <item x="2355"/>
        <item x="2354"/>
        <item x="2365"/>
        <item x="2366"/>
        <item x="2364"/>
        <item x="2370"/>
        <item x="2367"/>
        <item x="2369"/>
        <item x="2368"/>
        <item x="2371"/>
        <item x="2374"/>
        <item x="2373"/>
        <item x="2372"/>
        <item x="2375"/>
        <item x="2376"/>
        <item x="2379"/>
        <item x="2378"/>
        <item x="2377"/>
        <item x="2394"/>
        <item x="2380"/>
        <item x="2381"/>
        <item x="2382"/>
        <item x="2383"/>
        <item x="2384"/>
        <item x="2385"/>
        <item x="2386"/>
        <item x="2387"/>
        <item x="2388"/>
        <item x="2390"/>
        <item x="2389"/>
        <item x="2395"/>
        <item x="2532"/>
        <item x="2533"/>
        <item x="2391"/>
        <item x="2393"/>
        <item x="2392"/>
        <item x="2397"/>
        <item x="2396"/>
        <item x="2398"/>
        <item x="2399"/>
        <item x="2442"/>
        <item x="2400"/>
        <item x="2401"/>
        <item x="2402"/>
        <item x="2407"/>
        <item x="2406"/>
        <item x="2405"/>
        <item x="2404"/>
        <item x="2403"/>
        <item x="2413"/>
        <item x="2412"/>
        <item x="2411"/>
        <item x="2410"/>
        <item x="2409"/>
        <item x="2408"/>
        <item x="2415"/>
        <item x="2414"/>
        <item x="2416"/>
        <item x="2417"/>
        <item x="2418"/>
        <item x="2419"/>
        <item x="2420"/>
        <item x="2422"/>
        <item x="2421"/>
        <item x="2424"/>
        <item x="2423"/>
        <item x="2425"/>
        <item x="2426"/>
        <item x="2428"/>
        <item x="2427"/>
        <item x="2429"/>
        <item x="2431"/>
        <item x="2432"/>
        <item x="2433"/>
        <item x="2434"/>
        <item x="2435"/>
        <item x="2436"/>
        <item x="2437"/>
        <item x="2430"/>
        <item x="2438"/>
        <item x="2439"/>
        <item x="2440"/>
        <item x="2441"/>
        <item x="2443"/>
        <item x="2444"/>
        <item x="2445"/>
        <item x="2446"/>
        <item x="2447"/>
        <item x="2448"/>
        <item x="2449"/>
        <item x="2450"/>
        <item x="2451"/>
        <item x="2452"/>
        <item x="2457"/>
        <item x="2453"/>
        <item x="2454"/>
        <item x="2455"/>
        <item x="2456"/>
        <item x="2458"/>
        <item x="2462"/>
        <item x="2463"/>
        <item x="2464"/>
        <item x="2465"/>
        <item x="2466"/>
        <item x="2459"/>
        <item x="2467"/>
        <item x="2468"/>
        <item x="2469"/>
        <item x="2470"/>
        <item x="2471"/>
        <item x="2472"/>
        <item x="2473"/>
        <item x="2474"/>
        <item x="2475"/>
        <item x="2476"/>
        <item x="2461"/>
        <item x="2460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502"/>
        <item x="2501"/>
        <item x="2503"/>
        <item x="2506"/>
        <item x="2505"/>
        <item x="2504"/>
        <item x="2508"/>
        <item x="2507"/>
        <item x="2509"/>
        <item x="2500"/>
        <item x="2497"/>
        <item x="2499"/>
        <item x="2498"/>
        <item x="2511"/>
        <item x="2510"/>
        <item x="2516"/>
        <item x="2512"/>
        <item x="2514"/>
        <item x="2513"/>
        <item x="2515"/>
        <item x="2517"/>
        <item x="2518"/>
        <item x="2519"/>
        <item x="2520"/>
        <item x="2521"/>
        <item x="2524"/>
        <item x="2526"/>
        <item x="2525"/>
        <item x="2527"/>
        <item x="2522"/>
        <item x="2523"/>
        <item x="2528"/>
        <item x="2529"/>
        <item x="2600"/>
        <item x="2530"/>
        <item x="2531"/>
        <item x="2539"/>
        <item x="2540"/>
        <item x="2541"/>
        <item x="2542"/>
        <item x="2534"/>
        <item x="2535"/>
        <item x="2538"/>
        <item x="2537"/>
        <item x="2536"/>
        <item x="2561"/>
        <item x="2548"/>
        <item x="2554"/>
        <item x="2547"/>
        <item x="2549"/>
        <item x="2546"/>
        <item x="2551"/>
        <item x="2550"/>
        <item x="2543"/>
        <item x="2544"/>
        <item x="2553"/>
        <item x="2552"/>
        <item x="2545"/>
        <item x="2556"/>
        <item x="2557"/>
        <item x="2555"/>
        <item x="2563"/>
        <item x="2564"/>
        <item x="2565"/>
        <item x="2559"/>
        <item x="2562"/>
        <item x="2566"/>
        <item x="2560"/>
        <item x="2558"/>
        <item x="2577"/>
        <item x="2568"/>
        <item x="2569"/>
        <item x="2570"/>
        <item x="2571"/>
        <item x="2574"/>
        <item x="2572"/>
        <item x="2573"/>
        <item x="2575"/>
        <item x="2576"/>
        <item x="2567"/>
        <item x="2585"/>
        <item x="2586"/>
        <item x="2587"/>
        <item x="2596"/>
        <item x="2595"/>
        <item x="2594"/>
        <item x="2593"/>
        <item x="2592"/>
        <item x="2591"/>
        <item x="2590"/>
        <item x="2589"/>
        <item x="2588"/>
        <item x="2584"/>
        <item x="2578"/>
        <item x="2579"/>
        <item x="2580"/>
        <item x="2581"/>
        <item x="2582"/>
        <item x="2583"/>
        <item x="2598"/>
        <item x="2599"/>
        <item x="2597"/>
        <item x="2602"/>
        <item x="2604"/>
        <item x="2603"/>
        <item x="2601"/>
        <item x="2618"/>
        <item x="2617"/>
        <item x="2616"/>
        <item x="2615"/>
        <item x="2614"/>
        <item x="2613"/>
        <item x="2612"/>
        <item x="2611"/>
        <item x="2605"/>
        <item x="2610"/>
        <item x="2609"/>
        <item x="2608"/>
        <item x="2607"/>
        <item x="2606"/>
        <item x="2624"/>
        <item x="2623"/>
        <item x="2619"/>
        <item x="2620"/>
        <item x="2621"/>
        <item x="2622"/>
        <item x="2625"/>
        <item x="2626"/>
        <item x="2635"/>
        <item x="2633"/>
        <item x="2632"/>
        <item x="2634"/>
        <item x="2636"/>
        <item x="2631"/>
        <item x="2630"/>
        <item x="2629"/>
        <item x="2627"/>
        <item x="2628"/>
        <item x="2643"/>
        <item x="2648"/>
        <item x="2639"/>
        <item x="2638"/>
        <item x="2637"/>
        <item x="2642"/>
        <item x="2641"/>
        <item x="2640"/>
        <item x="2646"/>
        <item x="2647"/>
        <item x="2645"/>
        <item x="2644"/>
        <item x="2689"/>
        <item x="2653"/>
        <item x="2652"/>
        <item x="2650"/>
        <item x="2649"/>
        <item x="2651"/>
        <item x="2654"/>
        <item x="2657"/>
        <item x="2656"/>
        <item x="2655"/>
        <item x="2658"/>
        <item x="2659"/>
        <item x="2660"/>
        <item x="2670"/>
        <item x="2663"/>
        <item x="2671"/>
        <item x="2672"/>
        <item x="2661"/>
        <item x="2664"/>
        <item x="2669"/>
        <item x="2668"/>
        <item x="2667"/>
        <item x="2665"/>
        <item x="2666"/>
        <item x="2662"/>
        <item x="2677"/>
        <item x="2679"/>
        <item x="2678"/>
        <item x="2676"/>
        <item x="2673"/>
        <item x="2674"/>
        <item x="2675"/>
        <item x="2680"/>
        <item x="2683"/>
        <item x="2682"/>
        <item x="2685"/>
        <item x="2684"/>
        <item x="2681"/>
        <item x="2688"/>
        <item x="2687"/>
        <item x="2686"/>
        <item x="2694"/>
        <item x="2691"/>
        <item x="2690"/>
        <item x="2693"/>
        <item x="2701"/>
        <item x="2702"/>
        <item x="2700"/>
        <item x="2695"/>
        <item x="2692"/>
        <item x="2705"/>
        <item x="2704"/>
        <item x="2703"/>
        <item x="2706"/>
        <item x="2699"/>
        <item x="2698"/>
        <item x="2697"/>
        <item x="2696"/>
        <item x="2712"/>
        <item x="2713"/>
        <item x="2710"/>
        <item x="2709"/>
        <item x="2708"/>
        <item x="2707"/>
        <item x="2711"/>
        <item x="2714"/>
        <item x="2716"/>
        <item x="2717"/>
        <item x="2718"/>
        <item x="2719"/>
        <item x="2720"/>
        <item x="2721"/>
        <item x="2715"/>
        <item x="1449"/>
        <item x="1450"/>
        <item x="1451"/>
        <item x="1452"/>
        <item x="1453"/>
        <item x="1455"/>
        <item x="50"/>
        <item x="16"/>
        <item x="17"/>
        <item x="18"/>
        <item x="19"/>
        <item x="20"/>
        <item x="21"/>
        <item x="22"/>
        <item x="23"/>
        <item x="25"/>
        <item x="24"/>
        <item x="26"/>
        <item x="27"/>
        <item x="28"/>
        <item x="29"/>
        <item x="30"/>
        <item x="31"/>
        <item x="32"/>
        <item x="33"/>
        <item x="34"/>
        <item x="35"/>
        <item x="51"/>
        <item x="36"/>
        <item x="38"/>
        <item x="37"/>
        <item x="39"/>
        <item x="40"/>
        <item x="41"/>
        <item x="42"/>
        <item x="43"/>
        <item x="44"/>
        <item x="45"/>
        <item x="46"/>
        <item x="47"/>
        <item x="48"/>
        <item x="49"/>
        <item x="56"/>
        <item x="53"/>
        <item x="52"/>
        <item x="54"/>
        <item x="55"/>
        <item x="2027"/>
        <item x="2028"/>
        <item x="2029"/>
        <item x="2030"/>
        <item x="2032"/>
        <item x="2031"/>
        <item x="2033"/>
        <item x="2034"/>
        <item x="2035"/>
        <item x="2036"/>
        <item x="2037"/>
        <item x="2039"/>
        <item x="2038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7"/>
        <item x="2756"/>
        <item x="2758"/>
        <item x="2759"/>
        <item x="2761"/>
        <item x="2760"/>
        <item x="2762"/>
        <item x="2763"/>
        <item x="2764"/>
        <item x="2765"/>
        <item x="2766"/>
        <item x="2769"/>
        <item x="2768"/>
        <item x="2767"/>
        <item x="2770"/>
        <item x="2771"/>
        <item x="2775"/>
        <item x="2773"/>
        <item x="2774"/>
        <item x="2776"/>
        <item x="2777"/>
        <item x="2778"/>
        <item x="2779"/>
        <item x="2780"/>
        <item x="2785"/>
        <item x="2781"/>
        <item x="2782"/>
        <item x="2783"/>
        <item x="2784"/>
        <item x="2786"/>
        <item x="2787"/>
        <item x="1432"/>
        <item x="2097"/>
        <item x="2096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8"/>
        <item x="2067"/>
        <item x="2069"/>
        <item x="2075"/>
        <item x="2072"/>
        <item x="2070"/>
        <item x="2071"/>
        <item x="2073"/>
        <item x="2074"/>
        <item x="2077"/>
        <item x="2076"/>
        <item x="2078"/>
        <item x="2079"/>
        <item x="2080"/>
        <item x="2081"/>
        <item x="2082"/>
        <item x="2083"/>
        <item x="2085"/>
        <item x="2084"/>
        <item x="2087"/>
        <item x="2086"/>
        <item x="2088"/>
        <item x="2089"/>
        <item x="2090"/>
        <item x="2091"/>
        <item x="2092"/>
        <item x="2093"/>
        <item x="2094"/>
        <item x="2095"/>
        <item x="2100"/>
        <item x="2098"/>
        <item x="2099"/>
        <item x="2102"/>
        <item x="2101"/>
        <item x="2103"/>
        <item x="2104"/>
        <item x="2105"/>
        <item x="2106"/>
        <item x="2108"/>
        <item x="2107"/>
        <item x="2112"/>
        <item x="2109"/>
        <item x="2115"/>
        <item x="2111"/>
        <item x="2110"/>
        <item x="2116"/>
        <item x="2114"/>
        <item x="2113"/>
        <item x="2117"/>
        <item x="2118"/>
        <item x="2119"/>
        <item x="2120"/>
        <item x="2121"/>
        <item x="2122"/>
        <item x="2123"/>
        <item x="285"/>
        <item x="286"/>
        <item x="2124"/>
        <item x="2125"/>
        <item x="2126"/>
        <item x="2127"/>
        <item x="2129"/>
        <item x="2128"/>
        <item x="2131"/>
        <item x="2130"/>
        <item x="2132"/>
        <item x="2133"/>
        <item x="2135"/>
        <item x="2134"/>
        <item x="1433"/>
        <item x="1664"/>
        <item x="1644"/>
        <item x="1645"/>
        <item x="1665"/>
        <item x="1670"/>
        <item x="1671"/>
        <item x="1672"/>
        <item x="1673"/>
        <item x="1674"/>
        <item x="1675"/>
        <item x="1676"/>
        <item x="1677"/>
        <item x="1678"/>
        <item x="856"/>
        <item x="857"/>
        <item x="363"/>
        <item x="364"/>
        <item x="1646"/>
        <item x="1647"/>
        <item x="855"/>
        <item x="862"/>
        <item x="858"/>
        <item x="1666"/>
        <item x="859"/>
        <item x="860"/>
        <item x="861"/>
        <item x="1679"/>
        <item x="1680"/>
        <item x="1681"/>
        <item x="1682"/>
        <item x="1683"/>
        <item x="1684"/>
        <item x="1685"/>
        <item x="365"/>
        <item x="366"/>
        <item x="1454"/>
        <item x="1667"/>
        <item x="1686"/>
        <item x="1687"/>
        <item x="1688"/>
        <item x="1431"/>
        <item x="1689"/>
        <item x="354"/>
        <item x="355"/>
        <item x="356"/>
        <item x="357"/>
        <item x="863"/>
        <item x="1456"/>
        <item x="1457"/>
        <item x="1692"/>
        <item x="1690"/>
        <item x="1691"/>
        <item x="1693"/>
        <item x="1694"/>
        <item x="1695"/>
        <item x="1696"/>
        <item x="360"/>
        <item x="1697"/>
        <item x="1698"/>
        <item x="1699"/>
        <item x="1700"/>
        <item x="362"/>
        <item x="361"/>
        <item x="128"/>
        <item x="127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7"/>
        <item x="116"/>
        <item x="119"/>
        <item x="118"/>
        <item x="120"/>
        <item x="121"/>
        <item x="123"/>
        <item x="122"/>
        <item x="124"/>
        <item x="126"/>
        <item x="125"/>
        <item x="130"/>
        <item x="129"/>
        <item x="131"/>
        <item x="132"/>
        <item x="134"/>
        <item x="133"/>
        <item x="136"/>
        <item x="135"/>
        <item x="138"/>
        <item x="137"/>
        <item x="139"/>
        <item x="140"/>
        <item x="141"/>
        <item x="142"/>
        <item x="143"/>
        <item x="144"/>
        <item x="145"/>
        <item x="148"/>
        <item x="152"/>
        <item x="154"/>
        <item x="157"/>
        <item x="162"/>
        <item x="165"/>
        <item x="174"/>
        <item x="182"/>
        <item x="180"/>
        <item x="187"/>
        <item x="192"/>
        <item x="195"/>
        <item x="200"/>
        <item x="203"/>
        <item x="208"/>
        <item x="84"/>
        <item x="85"/>
        <item x="146"/>
        <item x="149"/>
        <item x="147"/>
        <item x="151"/>
        <item x="150"/>
        <item x="153"/>
        <item x="156"/>
        <item x="155"/>
        <item x="158"/>
        <item x="159"/>
        <item x="160"/>
        <item x="161"/>
        <item x="163"/>
        <item x="164"/>
        <item x="166"/>
        <item x="167"/>
        <item x="168"/>
        <item x="169"/>
        <item x="171"/>
        <item x="170"/>
        <item x="172"/>
        <item x="173"/>
        <item x="176"/>
        <item x="175"/>
        <item x="178"/>
        <item x="177"/>
        <item x="181"/>
        <item x="179"/>
        <item x="183"/>
        <item x="184"/>
        <item x="185"/>
        <item x="186"/>
        <item x="188"/>
        <item x="189"/>
        <item x="190"/>
        <item x="191"/>
        <item x="194"/>
        <item x="193"/>
        <item x="196"/>
        <item x="197"/>
        <item x="199"/>
        <item x="198"/>
        <item x="202"/>
        <item x="201"/>
        <item x="205"/>
        <item x="204"/>
        <item x="207"/>
        <item x="206"/>
        <item x="209"/>
        <item x="210"/>
        <item x="864"/>
        <item x="865"/>
        <item x="866"/>
        <item x="867"/>
        <item x="868"/>
        <item x="869"/>
        <item x="870"/>
        <item x="871"/>
        <item x="872"/>
        <item x="875"/>
        <item x="873"/>
        <item x="874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3"/>
        <item x="914"/>
        <item x="915"/>
        <item x="912"/>
        <item x="916"/>
        <item x="920"/>
        <item x="922"/>
        <item x="921"/>
        <item x="918"/>
        <item x="917"/>
        <item x="919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40"/>
        <item x="941"/>
        <item x="942"/>
        <item x="937"/>
        <item x="938"/>
        <item x="939"/>
        <item x="948"/>
        <item x="947"/>
        <item x="946"/>
        <item x="943"/>
        <item x="944"/>
        <item x="945"/>
        <item x="954"/>
        <item x="952"/>
        <item x="953"/>
        <item x="949"/>
        <item x="951"/>
        <item x="950"/>
        <item x="958"/>
        <item x="959"/>
        <item x="960"/>
        <item x="957"/>
        <item x="956"/>
        <item x="955"/>
        <item x="961"/>
        <item x="962"/>
        <item x="963"/>
        <item x="964"/>
        <item x="965"/>
        <item x="966"/>
        <item x="967"/>
        <item x="968"/>
        <item x="969"/>
        <item x="971"/>
        <item x="970"/>
        <item x="972"/>
        <item x="973"/>
        <item x="974"/>
        <item x="975"/>
        <item x="976"/>
        <item x="977"/>
        <item x="978"/>
        <item x="981"/>
        <item x="982"/>
        <item x="983"/>
        <item x="979"/>
        <item x="980"/>
        <item x="984"/>
        <item x="986"/>
        <item x="987"/>
        <item x="988"/>
        <item x="989"/>
        <item x="985"/>
        <item x="990"/>
        <item x="993"/>
        <item x="991"/>
        <item x="995"/>
        <item x="994"/>
        <item x="992"/>
        <item x="996"/>
        <item x="1002"/>
        <item x="999"/>
        <item x="1001"/>
        <item x="997"/>
        <item x="998"/>
        <item x="1000"/>
        <item x="1003"/>
        <item x="1007"/>
        <item x="1005"/>
        <item x="1004"/>
        <item x="1006"/>
        <item x="1008"/>
        <item x="1009"/>
        <item x="1015"/>
        <item x="1011"/>
        <item x="1010"/>
        <item x="1014"/>
        <item x="1013"/>
        <item x="1012"/>
        <item x="1019"/>
        <item x="1021"/>
        <item x="1017"/>
        <item x="1020"/>
        <item x="1016"/>
        <item x="1018"/>
        <item x="1055"/>
        <item x="1102"/>
        <item x="1101"/>
        <item x="1023"/>
        <item x="1024"/>
        <item x="1022"/>
        <item x="1029"/>
        <item x="1030"/>
        <item x="1028"/>
        <item x="1027"/>
        <item x="1026"/>
        <item x="1025"/>
        <item x="1032"/>
        <item x="1033"/>
        <item x="1036"/>
        <item x="1031"/>
        <item x="1034"/>
        <item x="1035"/>
        <item x="1040"/>
        <item x="1041"/>
        <item x="1042"/>
        <item x="1037"/>
        <item x="1038"/>
        <item x="1039"/>
        <item x="1043"/>
        <item x="1044"/>
        <item x="1045"/>
        <item x="1048"/>
        <item x="1046"/>
        <item x="1047"/>
        <item x="1052"/>
        <item x="1054"/>
        <item x="1053"/>
        <item x="1049"/>
        <item x="1050"/>
        <item x="1051"/>
        <item x="1057"/>
        <item x="1056"/>
        <item x="1058"/>
        <item x="1111"/>
        <item x="1110"/>
        <item x="1109"/>
        <item x="1061"/>
        <item x="1060"/>
        <item x="1059"/>
        <item x="1062"/>
        <item x="1064"/>
        <item x="1063"/>
        <item x="1065"/>
        <item x="1069"/>
        <item x="1071"/>
        <item x="1067"/>
        <item x="1070"/>
        <item x="1073"/>
        <item x="1091"/>
        <item x="1066"/>
        <item x="1068"/>
        <item x="1072"/>
        <item x="1079"/>
        <item x="1077"/>
        <item x="1078"/>
        <item x="1083"/>
        <item x="1084"/>
        <item x="1074"/>
        <item x="1075"/>
        <item x="1076"/>
        <item x="1080"/>
        <item x="1082"/>
        <item x="1081"/>
        <item x="1086"/>
        <item x="1085"/>
        <item x="1090"/>
        <item x="1103"/>
        <item x="1105"/>
        <item x="1104"/>
        <item x="1087"/>
        <item x="1088"/>
        <item x="1089"/>
        <item x="1108"/>
        <item x="1107"/>
        <item x="1106"/>
        <item x="1092"/>
        <item x="1093"/>
        <item x="1094"/>
        <item x="1130"/>
        <item x="1132"/>
        <item x="1131"/>
        <item x="1099"/>
        <item x="1098"/>
        <item x="1100"/>
        <item x="1096"/>
        <item x="1095"/>
        <item x="1097"/>
        <item x="1115"/>
        <item x="1114"/>
        <item x="1113"/>
        <item x="1117"/>
        <item x="1116"/>
        <item x="1112"/>
        <item x="1118"/>
        <item x="1126"/>
        <item x="1125"/>
        <item x="1120"/>
        <item x="1121"/>
        <item x="1119"/>
        <item x="1128"/>
        <item x="1129"/>
        <item x="1127"/>
        <item x="1124"/>
        <item x="1123"/>
        <item x="1122"/>
        <item x="1138"/>
        <item x="1137"/>
        <item x="1136"/>
        <item x="1135"/>
        <item x="1133"/>
        <item x="1134"/>
        <item x="1142"/>
        <item x="1139"/>
        <item x="1141"/>
        <item x="1140"/>
        <item x="1145"/>
        <item x="1144"/>
        <item x="1143"/>
        <item x="1146"/>
        <item x="1147"/>
        <item x="1148"/>
        <item x="1150"/>
        <item x="1151"/>
        <item x="1149"/>
        <item x="1156"/>
        <item x="1157"/>
        <item x="1158"/>
        <item x="1155"/>
        <item x="1154"/>
        <item x="1153"/>
        <item x="1152"/>
        <item x="1165"/>
        <item x="1162"/>
        <item x="1163"/>
        <item x="1164"/>
        <item x="1160"/>
        <item x="1161"/>
        <item x="1159"/>
        <item x="1171"/>
        <item x="1170"/>
        <item x="1169"/>
        <item x="1167"/>
        <item x="1168"/>
        <item x="1166"/>
        <item x="1175"/>
        <item x="1176"/>
        <item x="1177"/>
        <item x="1173"/>
        <item x="1174"/>
        <item x="1172"/>
        <item x="1178"/>
        <item x="1179"/>
        <item x="1180"/>
        <item x="1181"/>
        <item x="1183"/>
        <item x="1182"/>
        <item x="1185"/>
        <item x="1187"/>
        <item x="1184"/>
        <item x="1186"/>
        <item x="1188"/>
        <item x="1191"/>
        <item x="1190"/>
        <item x="1189"/>
        <item x="1194"/>
        <item x="1193"/>
        <item x="1192"/>
        <item x="1197"/>
        <item x="1196"/>
        <item x="1198"/>
        <item x="1195"/>
        <item x="508"/>
        <item x="525"/>
        <item x="570"/>
        <item x="675"/>
        <item x="1798"/>
        <item x="1797"/>
        <item x="1796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419"/>
        <item x="433"/>
        <item x="442"/>
        <item x="454"/>
        <item x="463"/>
        <item x="395"/>
        <item x="402"/>
        <item x="409"/>
        <item x="416"/>
        <item x="420"/>
        <item x="428"/>
        <item x="443"/>
        <item x="455"/>
        <item x="394"/>
        <item x="400"/>
        <item x="401"/>
        <item x="408"/>
        <item x="415"/>
        <item x="427"/>
        <item x="458"/>
        <item x="475"/>
        <item x="389"/>
        <item x="390"/>
        <item x="391"/>
        <item x="392"/>
        <item x="393"/>
        <item x="397"/>
        <item x="404"/>
        <item x="405"/>
        <item x="406"/>
        <item x="411"/>
        <item x="412"/>
        <item x="414"/>
        <item x="424"/>
        <item x="425"/>
        <item x="431"/>
        <item x="432"/>
        <item x="437"/>
        <item x="439"/>
        <item x="440"/>
        <item x="441"/>
        <item x="446"/>
        <item x="447"/>
        <item x="449"/>
        <item x="451"/>
        <item x="452"/>
        <item x="457"/>
        <item x="459"/>
        <item x="461"/>
        <item x="466"/>
        <item x="468"/>
        <item x="469"/>
        <item x="470"/>
        <item x="473"/>
        <item x="476"/>
        <item x="477"/>
        <item x="479"/>
        <item x="484"/>
        <item x="485"/>
        <item x="490"/>
        <item x="498"/>
        <item x="500"/>
        <item x="513"/>
        <item x="514"/>
        <item x="512"/>
        <item x="515"/>
        <item x="520"/>
        <item x="521"/>
        <item x="523"/>
        <item x="530"/>
        <item x="536"/>
        <item x="537"/>
        <item x="538"/>
        <item x="539"/>
        <item x="541"/>
        <item x="546"/>
        <item x="548"/>
        <item x="550"/>
        <item x="551"/>
        <item x="556"/>
        <item x="569"/>
        <item x="574"/>
        <item x="576"/>
        <item x="591"/>
        <item x="592"/>
        <item x="596"/>
        <item x="598"/>
        <item x="599"/>
        <item x="601"/>
        <item x="604"/>
        <item x="615"/>
        <item x="616"/>
        <item x="620"/>
        <item x="623"/>
        <item x="630"/>
        <item x="641"/>
        <item x="646"/>
        <item x="648"/>
        <item x="650"/>
        <item x="657"/>
        <item x="663"/>
        <item x="666"/>
        <item x="678"/>
        <item x="685"/>
        <item x="721"/>
        <item x="702"/>
        <item x="714"/>
        <item x="730"/>
        <item x="739"/>
        <item x="744"/>
        <item x="754"/>
        <item x="759"/>
        <item x="760"/>
        <item x="769"/>
        <item x="780"/>
        <item x="783"/>
        <item x="788"/>
        <item x="796"/>
        <item x="795"/>
        <item x="808"/>
        <item x="816"/>
        <item x="822"/>
        <item x="825"/>
        <item x="826"/>
        <item x="374"/>
        <item x="371"/>
        <item x="372"/>
        <item x="373"/>
        <item x="2040"/>
        <item x="2041"/>
        <item x="2042"/>
        <item x="2043"/>
        <item x="2044"/>
        <item x="2045"/>
        <item x="2046"/>
        <item x="2047"/>
        <item x="375"/>
        <item x="376"/>
        <item x="0"/>
        <item x="1"/>
        <item x="2"/>
        <item x="1828"/>
        <item x="3"/>
        <item x="4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6"/>
        <item x="305"/>
        <item x="308"/>
        <item x="307"/>
        <item x="309"/>
        <item x="310"/>
        <item x="311"/>
        <item x="312"/>
        <item x="313"/>
        <item x="314"/>
        <item x="315"/>
        <item x="316"/>
        <item x="318"/>
        <item x="317"/>
        <item x="319"/>
        <item x="320"/>
        <item x="321"/>
        <item x="322"/>
        <item x="323"/>
        <item x="324"/>
        <item x="325"/>
        <item x="326"/>
        <item x="328"/>
        <item x="327"/>
        <item x="329"/>
        <item x="333"/>
        <item x="330"/>
        <item x="331"/>
        <item x="332"/>
        <item x="334"/>
        <item x="335"/>
        <item x="336"/>
        <item x="337"/>
        <item x="338"/>
        <item x="339"/>
        <item x="340"/>
        <item x="342"/>
        <item x="343"/>
        <item x="344"/>
        <item x="345"/>
        <item x="341"/>
        <item x="5"/>
        <item x="6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70"/>
        <item x="1271"/>
        <item x="1272"/>
        <item x="1276"/>
        <item x="1273"/>
        <item x="1274"/>
        <item x="1277"/>
        <item x="1278"/>
        <item x="1279"/>
        <item x="1281"/>
        <item x="1280"/>
        <item x="1275"/>
        <item x="1283"/>
        <item x="1282"/>
        <item x="1285"/>
        <item x="1284"/>
        <item x="1288"/>
        <item x="1287"/>
        <item x="1289"/>
        <item x="1286"/>
        <item x="1290"/>
        <item x="1291"/>
        <item x="1292"/>
        <item x="1293"/>
        <item x="1294"/>
        <item x="1295"/>
        <item x="1296"/>
        <item x="1297"/>
        <item x="1298"/>
        <item x="1300"/>
        <item x="1299"/>
        <item x="1302"/>
        <item x="1301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8"/>
        <item x="1317"/>
        <item x="1319"/>
        <item x="1320"/>
        <item x="1321"/>
        <item x="1322"/>
        <item x="1323"/>
        <item x="1324"/>
        <item x="1325"/>
        <item x="1326"/>
        <item x="1328"/>
        <item x="1327"/>
        <item x="1329"/>
        <item x="1330"/>
        <item x="1331"/>
        <item x="1332"/>
        <item x="1333"/>
        <item x="1334"/>
        <item x="1338"/>
        <item x="1335"/>
        <item x="1337"/>
        <item x="1336"/>
        <item x="1341"/>
        <item x="1343"/>
        <item x="1339"/>
        <item x="1340"/>
        <item x="1342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7"/>
        <item x="1358"/>
        <item x="1355"/>
        <item x="1356"/>
        <item x="1362"/>
        <item x="1361"/>
        <item x="1359"/>
        <item x="1360"/>
        <item x="1366"/>
        <item x="1365"/>
        <item x="1364"/>
        <item x="1363"/>
        <item x="1367"/>
        <item x="1368"/>
        <item x="1369"/>
        <item x="1372"/>
        <item x="1371"/>
        <item x="1370"/>
        <item x="1373"/>
        <item x="1375"/>
        <item x="1374"/>
        <item x="1376"/>
        <item x="1377"/>
        <item x="1378"/>
        <item x="1379"/>
        <item x="1381"/>
        <item x="1380"/>
        <item x="1382"/>
        <item x="1383"/>
        <item x="1385"/>
        <item x="1384"/>
        <item x="1269"/>
        <item x="1386"/>
        <item x="1387"/>
        <item x="1396"/>
        <item x="1388"/>
        <item x="1389"/>
        <item x="1390"/>
        <item x="1391"/>
        <item x="1393"/>
        <item x="1392"/>
        <item x="1394"/>
        <item x="1395"/>
        <item x="1398"/>
        <item x="1397"/>
        <item x="1400"/>
        <item x="1399"/>
        <item x="1404"/>
        <item x="1405"/>
        <item x="1401"/>
        <item x="1403"/>
        <item x="1402"/>
        <item x="1408"/>
        <item x="1407"/>
        <item x="1406"/>
        <item x="1459"/>
        <item x="1458"/>
        <item x="854"/>
        <item x="1656"/>
        <item x="12"/>
        <item x="348"/>
        <item x="349"/>
        <item x="13"/>
        <item x="14"/>
        <item x="15"/>
        <item x="352"/>
        <item x="353"/>
        <item x="1649"/>
        <item x="1651"/>
        <item x="1650"/>
        <item x="1652"/>
        <item x="1653"/>
        <item x="1648"/>
        <item x="1654"/>
        <item x="1655"/>
        <item x="2738"/>
        <item x="2739"/>
        <item x="2740"/>
        <item x="2741"/>
        <item x="2742"/>
        <item x="2743"/>
        <item x="837"/>
        <item x="838"/>
        <item x="839"/>
        <item x="840"/>
        <item x="841"/>
        <item x="842"/>
        <item x="843"/>
        <item x="844"/>
        <item x="845"/>
        <item x="846"/>
        <item x="848"/>
        <item x="849"/>
        <item x="850"/>
        <item x="851"/>
        <item x="852"/>
        <item x="853"/>
        <item x="847"/>
        <item x="377"/>
        <item x="378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3"/>
        <item x="1844"/>
        <item x="1845"/>
        <item x="1842"/>
        <item x="1847"/>
        <item x="1846"/>
        <item x="1849"/>
        <item x="1848"/>
        <item x="1850"/>
        <item x="1851"/>
        <item x="1852"/>
        <item x="1853"/>
        <item x="1854"/>
        <item x="1856"/>
        <item x="1857"/>
        <item x="1858"/>
        <item x="1855"/>
        <item x="1860"/>
        <item x="1859"/>
        <item x="1861"/>
        <item x="1862"/>
        <item x="1863"/>
        <item x="1865"/>
        <item x="1864"/>
        <item x="1866"/>
        <item x="1867"/>
        <item x="1868"/>
        <item x="1870"/>
        <item x="1871"/>
        <item x="1869"/>
        <item x="1876"/>
        <item x="1872"/>
        <item x="1874"/>
        <item x="1873"/>
        <item x="1875"/>
        <item x="1879"/>
        <item x="1877"/>
        <item x="1878"/>
        <item x="1881"/>
        <item x="1880"/>
        <item x="1885"/>
        <item x="1882"/>
        <item x="1886"/>
        <item x="1887"/>
        <item x="1888"/>
        <item x="1884"/>
        <item x="1883"/>
        <item x="1889"/>
        <item x="1890"/>
        <item x="1892"/>
        <item x="1893"/>
        <item x="1891"/>
        <item x="1894"/>
        <item x="1896"/>
        <item x="1895"/>
        <item x="1899"/>
        <item x="1898"/>
        <item x="1897"/>
        <item x="1903"/>
        <item x="1901"/>
        <item x="1902"/>
        <item x="1900"/>
        <item x="1905"/>
        <item x="1906"/>
        <item x="1907"/>
        <item x="1908"/>
        <item x="1904"/>
        <item x="1912"/>
        <item x="1909"/>
        <item x="1910"/>
        <item x="1911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7"/>
        <item x="1926"/>
        <item x="1928"/>
        <item x="1931"/>
        <item x="1932"/>
        <item x="1929"/>
        <item x="1930"/>
        <item x="1934"/>
        <item x="1933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3"/>
        <item x="1952"/>
        <item x="1954"/>
        <item x="1955"/>
        <item x="1956"/>
        <item x="1957"/>
        <item x="1959"/>
        <item x="1958"/>
        <item x="1961"/>
        <item x="1960"/>
        <item x="1963"/>
        <item x="1962"/>
        <item x="1965"/>
        <item x="1964"/>
        <item x="1967"/>
        <item x="1966"/>
        <item x="1968"/>
        <item x="1969"/>
        <item x="1970"/>
        <item x="1971"/>
        <item x="1972"/>
        <item x="1973"/>
        <item x="1974"/>
        <item x="1975"/>
        <item x="1976"/>
        <item x="1979"/>
        <item x="1977"/>
        <item x="1978"/>
        <item x="1981"/>
        <item x="1980"/>
        <item x="1983"/>
        <item x="1982"/>
        <item x="1984"/>
        <item x="1985"/>
        <item x="1987"/>
        <item x="1986"/>
        <item x="1988"/>
        <item x="1989"/>
        <item x="1990"/>
        <item x="1991"/>
        <item x="1992"/>
        <item x="1993"/>
        <item x="1994"/>
        <item x="1995"/>
        <item x="1996"/>
        <item x="379"/>
        <item x="381"/>
        <item x="380"/>
        <item x="383"/>
        <item x="384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21"/>
        <item x="1219"/>
        <item x="1220"/>
        <item x="1223"/>
        <item x="1222"/>
        <item x="1226"/>
        <item x="1224"/>
        <item x="1225"/>
        <item x="1228"/>
        <item x="1227"/>
        <item x="1230"/>
        <item x="1229"/>
        <item x="1232"/>
        <item x="1231"/>
        <item x="1233"/>
        <item x="1234"/>
        <item x="1236"/>
        <item x="1235"/>
        <item x="1237"/>
        <item x="1238"/>
        <item x="1239"/>
        <item x="1240"/>
        <item x="1242"/>
        <item x="1241"/>
        <item x="1243"/>
        <item x="1244"/>
        <item x="1245"/>
        <item x="1246"/>
        <item x="1247"/>
        <item x="1248"/>
        <item x="1249"/>
        <item x="1250"/>
        <item x="385"/>
        <item x="388"/>
        <item x="387"/>
        <item x="386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6"/>
        <item x="1715"/>
        <item x="1717"/>
        <item x="1718"/>
        <item x="1720"/>
        <item x="1719"/>
        <item x="1721"/>
        <item x="1722"/>
        <item x="1723"/>
        <item x="1724"/>
        <item x="1726"/>
        <item x="1725"/>
        <item x="1728"/>
        <item x="1727"/>
        <item x="1729"/>
        <item x="1731"/>
        <item x="1730"/>
        <item x="1733"/>
        <item x="1732"/>
        <item x="1734"/>
        <item x="1735"/>
        <item x="1737"/>
        <item x="1736"/>
        <item x="1738"/>
        <item x="1739"/>
        <item x="1741"/>
        <item x="1740"/>
        <item x="1742"/>
        <item x="1743"/>
        <item x="1744"/>
        <item x="1745"/>
        <item x="1746"/>
        <item x="1747"/>
        <item x="1748"/>
        <item x="1750"/>
        <item x="1751"/>
        <item x="1749"/>
        <item x="1753"/>
        <item x="1752"/>
        <item x="1754"/>
        <item x="1755"/>
        <item x="1756"/>
        <item x="1759"/>
        <item x="1757"/>
        <item x="1758"/>
        <item x="1760"/>
        <item x="1761"/>
        <item x="1763"/>
        <item x="1762"/>
        <item x="1766"/>
        <item x="1765"/>
        <item x="1764"/>
        <item x="1767"/>
        <item x="1768"/>
        <item x="1769"/>
        <item x="1771"/>
        <item x="1770"/>
        <item x="1772"/>
        <item x="1774"/>
        <item x="1773"/>
        <item x="1777"/>
        <item x="1775"/>
        <item x="1776"/>
        <item x="1778"/>
        <item x="1779"/>
        <item x="1780"/>
        <item x="1781"/>
        <item x="1783"/>
        <item x="1782"/>
        <item x="1785"/>
        <item x="1784"/>
        <item x="1786"/>
        <item x="1788"/>
        <item x="1787"/>
        <item x="1789"/>
        <item x="1790"/>
        <item x="1792"/>
        <item x="1793"/>
        <item x="1791"/>
        <item x="1794"/>
        <item x="1795"/>
        <item x="480"/>
        <item x="481"/>
        <item x="509"/>
        <item x="482"/>
        <item x="488"/>
        <item x="495"/>
        <item x="503"/>
        <item x="682"/>
        <item x="627"/>
        <item x="635"/>
        <item x="642"/>
        <item x="654"/>
        <item x="662"/>
        <item x="660"/>
        <item x="672"/>
        <item x="674"/>
        <item x="684"/>
        <item x="681"/>
        <item x="694"/>
        <item x="700"/>
        <item x="707"/>
        <item x="712"/>
        <item x="711"/>
        <item x="716"/>
        <item x="717"/>
        <item x="726"/>
        <item x="735"/>
        <item x="733"/>
        <item x="741"/>
        <item x="742"/>
        <item x="748"/>
        <item x="749"/>
        <item x="756"/>
        <item x="764"/>
        <item x="772"/>
        <item x="773"/>
        <item x="775"/>
        <item x="785"/>
        <item x="793"/>
        <item x="802"/>
        <item x="807"/>
        <item x="810"/>
        <item x="820"/>
        <item x="830"/>
        <item x="834"/>
        <item x="471"/>
        <item x="486"/>
        <item x="487"/>
        <item x="494"/>
        <item x="502"/>
        <item x="517"/>
        <item x="526"/>
        <item x="527"/>
        <item x="542"/>
        <item x="543"/>
        <item x="553"/>
        <item x="562"/>
        <item x="571"/>
        <item x="580"/>
        <item x="586"/>
        <item x="594"/>
        <item x="605"/>
        <item x="610"/>
        <item x="617"/>
        <item x="618"/>
        <item x="398"/>
        <item x="399"/>
        <item x="407"/>
        <item x="413"/>
        <item x="421"/>
        <item x="423"/>
        <item x="426"/>
        <item x="429"/>
        <item x="434"/>
        <item x="435"/>
        <item x="438"/>
        <item x="444"/>
        <item x="448"/>
        <item x="453"/>
        <item x="460"/>
        <item x="464"/>
        <item x="467"/>
        <item x="474"/>
        <item x="478"/>
        <item x="581"/>
        <item x="522"/>
        <item x="524"/>
        <item x="396"/>
        <item x="403"/>
        <item x="410"/>
        <item x="417"/>
        <item x="418"/>
        <item x="422"/>
        <item x="430"/>
        <item x="436"/>
        <item x="445"/>
        <item x="450"/>
        <item x="456"/>
        <item x="462"/>
        <item x="465"/>
        <item x="472"/>
        <item x="483"/>
        <item x="489"/>
        <item x="497"/>
        <item x="505"/>
        <item x="511"/>
        <item x="519"/>
        <item x="529"/>
        <item x="535"/>
        <item x="545"/>
        <item x="555"/>
        <item x="558"/>
        <item x="564"/>
        <item x="565"/>
        <item x="567"/>
        <item x="568"/>
        <item x="573"/>
        <item x="575"/>
        <item x="582"/>
        <item x="577"/>
        <item x="579"/>
        <item x="583"/>
        <item x="584"/>
        <item x="585"/>
        <item x="588"/>
        <item x="589"/>
        <item x="590"/>
        <item x="593"/>
        <item x="595"/>
        <item x="597"/>
        <item x="600"/>
        <item x="602"/>
        <item x="603"/>
        <item x="606"/>
        <item x="607"/>
        <item x="608"/>
        <item x="609"/>
        <item x="611"/>
        <item x="612"/>
        <item x="613"/>
        <item x="614"/>
        <item x="619"/>
        <item x="622"/>
        <item x="624"/>
        <item x="626"/>
        <item x="629"/>
        <item x="631"/>
        <item x="632"/>
        <item x="633"/>
        <item x="636"/>
        <item x="637"/>
        <item x="640"/>
        <item x="639"/>
        <item x="638"/>
        <item x="643"/>
        <item x="647"/>
        <item x="645"/>
        <item x="649"/>
        <item x="651"/>
        <item x="652"/>
        <item x="656"/>
        <item x="658"/>
        <item x="659"/>
        <item x="661"/>
        <item x="665"/>
        <item x="670"/>
        <item x="669"/>
        <item x="671"/>
        <item x="673"/>
        <item x="692"/>
        <item x="676"/>
        <item x="677"/>
        <item x="680"/>
        <item x="683"/>
        <item x="687"/>
        <item x="691"/>
        <item x="688"/>
        <item x="689"/>
        <item x="695"/>
        <item x="693"/>
        <item x="696"/>
        <item x="697"/>
        <item x="698"/>
        <item x="699"/>
        <item x="701"/>
        <item x="703"/>
        <item x="704"/>
        <item x="705"/>
        <item x="708"/>
        <item x="713"/>
        <item x="710"/>
        <item x="719"/>
        <item x="715"/>
        <item x="718"/>
        <item x="722"/>
        <item x="724"/>
        <item x="723"/>
        <item x="727"/>
        <item x="728"/>
        <item x="729"/>
        <item x="731"/>
        <item x="734"/>
        <item x="736"/>
        <item x="737"/>
        <item x="738"/>
        <item x="740"/>
        <item x="745"/>
        <item x="743"/>
        <item x="747"/>
        <item x="746"/>
        <item x="750"/>
        <item x="751"/>
        <item x="755"/>
        <item x="752"/>
        <item x="757"/>
        <item x="758"/>
        <item x="768"/>
        <item x="765"/>
        <item x="761"/>
        <item x="762"/>
        <item x="766"/>
        <item x="767"/>
        <item x="770"/>
        <item x="771"/>
        <item x="778"/>
        <item x="777"/>
        <item x="776"/>
        <item x="774"/>
        <item x="779"/>
        <item x="781"/>
        <item x="782"/>
        <item x="787"/>
        <item x="786"/>
        <item x="784"/>
        <item x="789"/>
        <item x="790"/>
        <item x="797"/>
        <item x="794"/>
        <item x="792"/>
        <item x="791"/>
        <item x="800"/>
        <item x="799"/>
        <item x="798"/>
        <item x="801"/>
        <item x="803"/>
        <item x="804"/>
        <item x="805"/>
        <item x="806"/>
        <item x="814"/>
        <item x="813"/>
        <item x="811"/>
        <item x="812"/>
        <item x="809"/>
        <item x="815"/>
        <item x="817"/>
        <item x="818"/>
        <item x="819"/>
        <item x="821"/>
        <item x="824"/>
        <item x="823"/>
        <item x="829"/>
        <item x="827"/>
        <item x="828"/>
        <item x="836"/>
        <item x="835"/>
        <item x="831"/>
        <item x="832"/>
        <item x="833"/>
        <item x="628"/>
        <item x="634"/>
        <item x="644"/>
        <item x="653"/>
        <item x="655"/>
        <item x="664"/>
        <item x="667"/>
        <item x="668"/>
        <item x="679"/>
        <item x="690"/>
        <item x="686"/>
        <item x="706"/>
        <item x="709"/>
        <item x="720"/>
        <item x="725"/>
        <item x="732"/>
        <item x="753"/>
        <item x="763"/>
        <item x="625"/>
        <item x="559"/>
        <item x="561"/>
        <item x="491"/>
        <item x="492"/>
        <item x="493"/>
        <item x="496"/>
        <item x="499"/>
        <item x="501"/>
        <item x="504"/>
        <item x="506"/>
        <item x="507"/>
        <item x="510"/>
        <item x="516"/>
        <item x="518"/>
        <item x="528"/>
        <item x="531"/>
        <item x="532"/>
        <item x="533"/>
        <item x="534"/>
        <item x="540"/>
        <item x="544"/>
        <item x="547"/>
        <item x="549"/>
        <item x="552"/>
        <item x="554"/>
        <item x="557"/>
        <item x="560"/>
        <item x="563"/>
        <item x="566"/>
        <item x="572"/>
        <item x="578"/>
        <item x="587"/>
        <item x="621"/>
        <item x="2788"/>
        <item x="1668"/>
        <item t="default"/>
      </items>
    </pivotField>
    <pivotField compact="0" outline="0" showAll="0">
      <items count="292">
        <item x="282"/>
        <item x="281"/>
        <item x="283"/>
        <item x="174"/>
        <item x="183"/>
        <item x="170"/>
        <item x="169"/>
        <item x="165"/>
        <item x="164"/>
        <item x="182"/>
        <item x="271"/>
        <item x="276"/>
        <item x="86"/>
        <item x="64"/>
        <item x="120"/>
        <item x="195"/>
        <item x="151"/>
        <item x="108"/>
        <item x="107"/>
        <item x="177"/>
        <item x="152"/>
        <item x="155"/>
        <item x="246"/>
        <item x="275"/>
        <item x="153"/>
        <item x="238"/>
        <item x="23"/>
        <item x="74"/>
        <item x="99"/>
        <item x="158"/>
        <item x="277"/>
        <item x="149"/>
        <item x="220"/>
        <item x="219"/>
        <item x="78"/>
        <item x="196"/>
        <item x="197"/>
        <item x="146"/>
        <item x="66"/>
        <item x="191"/>
        <item x="189"/>
        <item x="46"/>
        <item x="287"/>
        <item x="147"/>
        <item x="190"/>
        <item x="218"/>
        <item x="176"/>
        <item x="245"/>
        <item x="198"/>
        <item x="22"/>
        <item x="21"/>
        <item x="243"/>
        <item x="75"/>
        <item x="163"/>
        <item x="154"/>
        <item x="247"/>
        <item x="278"/>
        <item x="185"/>
        <item x="9"/>
        <item x="25"/>
        <item x="253"/>
        <item x="284"/>
        <item x="6"/>
        <item x="184"/>
        <item x="10"/>
        <item x="49"/>
        <item x="248"/>
        <item x="12"/>
        <item x="279"/>
        <item x="250"/>
        <item x="272"/>
        <item x="11"/>
        <item x="254"/>
        <item x="72"/>
        <item x="202"/>
        <item x="201"/>
        <item x="200"/>
        <item x="73"/>
        <item x="71"/>
        <item x="0"/>
        <item x="199"/>
        <item x="65"/>
        <item x="204"/>
        <item x="67"/>
        <item x="173"/>
        <item x="255"/>
        <item x="252"/>
        <item x="203"/>
        <item x="83"/>
        <item x="76"/>
        <item x="50"/>
        <item x="273"/>
        <item x="213"/>
        <item x="172"/>
        <item x="226"/>
        <item x="205"/>
        <item x="53"/>
        <item x="257"/>
        <item x="256"/>
        <item x="77"/>
        <item x="1"/>
        <item x="54"/>
        <item x="55"/>
        <item x="225"/>
        <item x="56"/>
        <item x="274"/>
        <item x="106"/>
        <item x="122"/>
        <item x="121"/>
        <item x="68"/>
        <item x="227"/>
        <item x="123"/>
        <item x="126"/>
        <item x="125"/>
        <item x="124"/>
        <item x="128"/>
        <item x="127"/>
        <item x="285"/>
        <item x="290"/>
        <item x="84"/>
        <item x="129"/>
        <item x="2"/>
        <item x="85"/>
        <item x="130"/>
        <item x="230"/>
        <item x="59"/>
        <item x="132"/>
        <item x="131"/>
        <item x="133"/>
        <item x="134"/>
        <item x="159"/>
        <item x="160"/>
        <item x="136"/>
        <item x="135"/>
        <item x="161"/>
        <item x="162"/>
        <item x="138"/>
        <item x="137"/>
        <item x="69"/>
        <item x="221"/>
        <item x="192"/>
        <item x="193"/>
        <item x="222"/>
        <item x="156"/>
        <item x="157"/>
        <item x="88"/>
        <item x="87"/>
        <item x="89"/>
        <item x="168"/>
        <item x="188"/>
        <item x="167"/>
        <item x="166"/>
        <item x="234"/>
        <item x="208"/>
        <item x="70"/>
        <item x="175"/>
        <item x="150"/>
        <item x="3"/>
        <item x="45"/>
        <item x="91"/>
        <item x="90"/>
        <item x="270"/>
        <item x="143"/>
        <item x="144"/>
        <item x="211"/>
        <item x="145"/>
        <item x="14"/>
        <item x="32"/>
        <item x="171"/>
        <item x="289"/>
        <item x="288"/>
        <item x="237"/>
        <item x="236"/>
        <item x="235"/>
        <item x="16"/>
        <item x="27"/>
        <item x="26"/>
        <item x="40"/>
        <item x="239"/>
        <item x="13"/>
        <item x="212"/>
        <item x="241"/>
        <item x="242"/>
        <item x="92"/>
        <item x="194"/>
        <item x="223"/>
        <item x="280"/>
        <item x="28"/>
        <item x="29"/>
        <item x="41"/>
        <item x="79"/>
        <item x="80"/>
        <item x="48"/>
        <item x="47"/>
        <item x="4"/>
        <item x="5"/>
        <item x="94"/>
        <item x="15"/>
        <item x="251"/>
        <item x="93"/>
        <item x="286"/>
        <item x="249"/>
        <item x="240"/>
        <item x="30"/>
        <item x="31"/>
        <item x="42"/>
        <item x="100"/>
        <item x="101"/>
        <item x="224"/>
        <item x="51"/>
        <item x="52"/>
        <item x="102"/>
        <item x="81"/>
        <item x="82"/>
        <item x="113"/>
        <item x="214"/>
        <item x="103"/>
        <item x="215"/>
        <item x="17"/>
        <item x="104"/>
        <item x="105"/>
        <item x="96"/>
        <item x="258"/>
        <item x="260"/>
        <item x="259"/>
        <item x="35"/>
        <item x="33"/>
        <item x="34"/>
        <item x="43"/>
        <item x="229"/>
        <item x="228"/>
        <item x="231"/>
        <item x="114"/>
        <item x="115"/>
        <item x="57"/>
        <item x="58"/>
        <item x="180"/>
        <item x="178"/>
        <item x="148"/>
        <item x="18"/>
        <item x="216"/>
        <item x="261"/>
        <item x="232"/>
        <item x="233"/>
        <item x="262"/>
        <item x="263"/>
        <item x="97"/>
        <item x="37"/>
        <item x="36"/>
        <item x="44"/>
        <item x="60"/>
        <item x="206"/>
        <item x="207"/>
        <item x="117"/>
        <item x="116"/>
        <item x="265"/>
        <item x="264"/>
        <item x="61"/>
        <item x="140"/>
        <item x="139"/>
        <item x="266"/>
        <item x="186"/>
        <item x="109"/>
        <item x="110"/>
        <item x="19"/>
        <item x="217"/>
        <item x="142"/>
        <item x="141"/>
        <item x="267"/>
        <item x="187"/>
        <item x="118"/>
        <item x="119"/>
        <item x="62"/>
        <item x="179"/>
        <item x="269"/>
        <item x="268"/>
        <item x="63"/>
        <item x="112"/>
        <item x="111"/>
        <item x="209"/>
        <item x="210"/>
        <item x="20"/>
        <item x="181"/>
        <item x="39"/>
        <item x="38"/>
        <item x="7"/>
        <item x="98"/>
        <item x="8"/>
        <item x="244"/>
        <item x="95"/>
        <item x="24"/>
        <item t="default"/>
      </items>
    </pivotField>
    <pivotField dataField="1" compact="0" outline="0" showAll="0"/>
  </pivotFields>
  <rowFields count="2">
    <field x="0"/>
    <field x="1"/>
  </rowFields>
  <rowItems count="6">
    <i>
      <x v="2"/>
      <x v="2126"/>
    </i>
    <i r="1">
      <x v="2129"/>
    </i>
    <i r="1">
      <x v="2130"/>
    </i>
    <i r="1">
      <x v="2131"/>
    </i>
    <i t="default">
      <x v="2"/>
    </i>
    <i t="grand">
      <x/>
    </i>
  </rowItems>
  <colItems count="1">
    <i/>
  </colItems>
  <dataFields count="1">
    <dataField name="Somme de MONTANT H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CIETE" xr10:uid="{22849F47-C40D-4548-AA34-689ADADC3009}" sourceName="SOCIETE">
  <pivotTables>
    <pivotTable tabId="13" name="Tableau croisé dynamique8"/>
  </pivotTables>
  <data>
    <tabular pivotCacheId="1">
      <items count="53">
        <i x="0"/>
        <i x="1"/>
        <i x="2" s="1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4"/>
        <i x="23"/>
        <i x="25"/>
        <i x="26"/>
        <i x="27"/>
        <i x="28"/>
        <i x="29"/>
        <i x="30"/>
        <i x="35"/>
        <i x="31"/>
        <i x="32"/>
        <i x="33"/>
        <i x="34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ANDE" xr10:uid="{6A7C436A-776A-432B-9520-31DAFA985040}" sourceName="COMMANDE">
  <pivotTables>
    <pivotTable tabId="13" name="Tableau croisé dynamique8"/>
  </pivotTables>
  <data>
    <tabular pivotCacheId="1">
      <items count="291">
        <i x="9" s="1"/>
        <i x="10" s="1"/>
        <i x="12" s="1"/>
        <i x="11" s="1"/>
        <i x="282" s="1" nd="1"/>
        <i x="281" s="1" nd="1"/>
        <i x="283" s="1" nd="1"/>
        <i x="174" s="1" nd="1"/>
        <i x="183" s="1" nd="1"/>
        <i x="170" s="1" nd="1"/>
        <i x="169" s="1" nd="1"/>
        <i x="165" s="1" nd="1"/>
        <i x="164" s="1" nd="1"/>
        <i x="182" s="1" nd="1"/>
        <i x="271" s="1" nd="1"/>
        <i x="276" s="1" nd="1"/>
        <i x="86" s="1" nd="1"/>
        <i x="64" s="1" nd="1"/>
        <i x="120" s="1" nd="1"/>
        <i x="195" s="1" nd="1"/>
        <i x="151" s="1" nd="1"/>
        <i x="108" s="1" nd="1"/>
        <i x="107" s="1" nd="1"/>
        <i x="177" s="1" nd="1"/>
        <i x="152" s="1" nd="1"/>
        <i x="155" s="1" nd="1"/>
        <i x="246" s="1" nd="1"/>
        <i x="275" s="1" nd="1"/>
        <i x="153" s="1" nd="1"/>
        <i x="238" s="1" nd="1"/>
        <i x="23" s="1" nd="1"/>
        <i x="74" s="1" nd="1"/>
        <i x="99" s="1" nd="1"/>
        <i x="158" s="1" nd="1"/>
        <i x="277" s="1" nd="1"/>
        <i x="149" s="1" nd="1"/>
        <i x="220" s="1" nd="1"/>
        <i x="219" s="1" nd="1"/>
        <i x="78" s="1" nd="1"/>
        <i x="196" s="1" nd="1"/>
        <i x="197" s="1" nd="1"/>
        <i x="146" s="1" nd="1"/>
        <i x="66" s="1" nd="1"/>
        <i x="191" s="1" nd="1"/>
        <i x="189" s="1" nd="1"/>
        <i x="46" s="1" nd="1"/>
        <i x="287" s="1" nd="1"/>
        <i x="147" s="1" nd="1"/>
        <i x="190" s="1" nd="1"/>
        <i x="218" s="1" nd="1"/>
        <i x="176" s="1" nd="1"/>
        <i x="245" s="1" nd="1"/>
        <i x="198" s="1" nd="1"/>
        <i x="22" s="1" nd="1"/>
        <i x="21" s="1" nd="1"/>
        <i x="243" s="1" nd="1"/>
        <i x="75" s="1" nd="1"/>
        <i x="163" s="1" nd="1"/>
        <i x="154" s="1" nd="1"/>
        <i x="247" s="1" nd="1"/>
        <i x="278" s="1" nd="1"/>
        <i x="185" s="1" nd="1"/>
        <i x="25" s="1" nd="1"/>
        <i x="253" s="1" nd="1"/>
        <i x="284" s="1" nd="1"/>
        <i x="6" s="1" nd="1"/>
        <i x="184" s="1" nd="1"/>
        <i x="49" s="1" nd="1"/>
        <i x="248" s="1" nd="1"/>
        <i x="279" s="1" nd="1"/>
        <i x="250" s="1" nd="1"/>
        <i x="272" s="1" nd="1"/>
        <i x="254" s="1" nd="1"/>
        <i x="72" s="1" nd="1"/>
        <i x="202" s="1" nd="1"/>
        <i x="201" s="1" nd="1"/>
        <i x="200" s="1" nd="1"/>
        <i x="73" s="1" nd="1"/>
        <i x="71" s="1" nd="1"/>
        <i x="0" s="1" nd="1"/>
        <i x="199" s="1" nd="1"/>
        <i x="65" s="1" nd="1"/>
        <i x="204" s="1" nd="1"/>
        <i x="67" s="1" nd="1"/>
        <i x="173" s="1" nd="1"/>
        <i x="255" s="1" nd="1"/>
        <i x="252" s="1" nd="1"/>
        <i x="203" s="1" nd="1"/>
        <i x="83" s="1" nd="1"/>
        <i x="76" s="1" nd="1"/>
        <i x="50" s="1" nd="1"/>
        <i x="273" s="1" nd="1"/>
        <i x="213" s="1" nd="1"/>
        <i x="172" s="1" nd="1"/>
        <i x="226" s="1" nd="1"/>
        <i x="205" s="1" nd="1"/>
        <i x="53" s="1" nd="1"/>
        <i x="257" s="1" nd="1"/>
        <i x="256" s="1" nd="1"/>
        <i x="77" s="1" nd="1"/>
        <i x="1" s="1" nd="1"/>
        <i x="54" s="1" nd="1"/>
        <i x="55" s="1" nd="1"/>
        <i x="225" s="1" nd="1"/>
        <i x="56" s="1" nd="1"/>
        <i x="274" s="1" nd="1"/>
        <i x="106" s="1" nd="1"/>
        <i x="122" s="1" nd="1"/>
        <i x="121" s="1" nd="1"/>
        <i x="68" s="1" nd="1"/>
        <i x="227" s="1" nd="1"/>
        <i x="123" s="1" nd="1"/>
        <i x="126" s="1" nd="1"/>
        <i x="125" s="1" nd="1"/>
        <i x="124" s="1" nd="1"/>
        <i x="128" s="1" nd="1"/>
        <i x="127" s="1" nd="1"/>
        <i x="285" s="1" nd="1"/>
        <i x="290" s="1" nd="1"/>
        <i x="84" s="1" nd="1"/>
        <i x="129" s="1" nd="1"/>
        <i x="2" s="1" nd="1"/>
        <i x="85" s="1" nd="1"/>
        <i x="130" s="1" nd="1"/>
        <i x="230" s="1" nd="1"/>
        <i x="59" s="1" nd="1"/>
        <i x="132" s="1" nd="1"/>
        <i x="131" s="1" nd="1"/>
        <i x="133" s="1" nd="1"/>
        <i x="134" s="1" nd="1"/>
        <i x="159" s="1" nd="1"/>
        <i x="160" s="1" nd="1"/>
        <i x="136" s="1" nd="1"/>
        <i x="135" s="1" nd="1"/>
        <i x="161" s="1" nd="1"/>
        <i x="162" s="1" nd="1"/>
        <i x="138" s="1" nd="1"/>
        <i x="137" s="1" nd="1"/>
        <i x="69" s="1" nd="1"/>
        <i x="221" s="1" nd="1"/>
        <i x="192" s="1" nd="1"/>
        <i x="193" s="1" nd="1"/>
        <i x="222" s="1" nd="1"/>
        <i x="156" s="1" nd="1"/>
        <i x="157" s="1" nd="1"/>
        <i x="88" s="1" nd="1"/>
        <i x="87" s="1" nd="1"/>
        <i x="89" s="1" nd="1"/>
        <i x="168" s="1" nd="1"/>
        <i x="188" s="1" nd="1"/>
        <i x="167" s="1" nd="1"/>
        <i x="166" s="1" nd="1"/>
        <i x="234" s="1" nd="1"/>
        <i x="208" s="1" nd="1"/>
        <i x="70" s="1" nd="1"/>
        <i x="175" s="1" nd="1"/>
        <i x="150" s="1" nd="1"/>
        <i x="3" s="1" nd="1"/>
        <i x="45" s="1" nd="1"/>
        <i x="91" s="1" nd="1"/>
        <i x="90" s="1" nd="1"/>
        <i x="270" s="1" nd="1"/>
        <i x="143" s="1" nd="1"/>
        <i x="144" s="1" nd="1"/>
        <i x="211" s="1" nd="1"/>
        <i x="145" s="1" nd="1"/>
        <i x="14" s="1" nd="1"/>
        <i x="32" s="1" nd="1"/>
        <i x="171" s="1" nd="1"/>
        <i x="289" s="1" nd="1"/>
        <i x="288" s="1" nd="1"/>
        <i x="237" s="1" nd="1"/>
        <i x="236" s="1" nd="1"/>
        <i x="235" s="1" nd="1"/>
        <i x="16" s="1" nd="1"/>
        <i x="27" s="1" nd="1"/>
        <i x="26" s="1" nd="1"/>
        <i x="40" s="1" nd="1"/>
        <i x="239" s="1" nd="1"/>
        <i x="13" s="1" nd="1"/>
        <i x="212" s="1" nd="1"/>
        <i x="241" s="1" nd="1"/>
        <i x="242" s="1" nd="1"/>
        <i x="92" s="1" nd="1"/>
        <i x="194" s="1" nd="1"/>
        <i x="223" s="1" nd="1"/>
        <i x="280" s="1" nd="1"/>
        <i x="28" s="1" nd="1"/>
        <i x="29" s="1" nd="1"/>
        <i x="41" s="1" nd="1"/>
        <i x="79" s="1" nd="1"/>
        <i x="80" s="1" nd="1"/>
        <i x="48" s="1" nd="1"/>
        <i x="47" s="1" nd="1"/>
        <i x="4" s="1" nd="1"/>
        <i x="5" s="1" nd="1"/>
        <i x="94" s="1" nd="1"/>
        <i x="15" s="1" nd="1"/>
        <i x="251" s="1" nd="1"/>
        <i x="93" s="1" nd="1"/>
        <i x="286" s="1" nd="1"/>
        <i x="249" s="1" nd="1"/>
        <i x="240" s="1" nd="1"/>
        <i x="30" s="1" nd="1"/>
        <i x="31" s="1" nd="1"/>
        <i x="42" s="1" nd="1"/>
        <i x="100" s="1" nd="1"/>
        <i x="101" s="1" nd="1"/>
        <i x="224" s="1" nd="1"/>
        <i x="51" s="1" nd="1"/>
        <i x="52" s="1" nd="1"/>
        <i x="102" s="1" nd="1"/>
        <i x="81" s="1" nd="1"/>
        <i x="82" s="1" nd="1"/>
        <i x="113" s="1" nd="1"/>
        <i x="214" s="1" nd="1"/>
        <i x="103" s="1" nd="1"/>
        <i x="215" s="1" nd="1"/>
        <i x="17" s="1" nd="1"/>
        <i x="104" s="1" nd="1"/>
        <i x="105" s="1" nd="1"/>
        <i x="96" s="1" nd="1"/>
        <i x="258" s="1" nd="1"/>
        <i x="260" s="1" nd="1"/>
        <i x="259" s="1" nd="1"/>
        <i x="35" s="1" nd="1"/>
        <i x="33" s="1" nd="1"/>
        <i x="34" s="1" nd="1"/>
        <i x="43" s="1" nd="1"/>
        <i x="229" s="1" nd="1"/>
        <i x="228" s="1" nd="1"/>
        <i x="231" s="1" nd="1"/>
        <i x="114" s="1" nd="1"/>
        <i x="115" s="1" nd="1"/>
        <i x="57" s="1" nd="1"/>
        <i x="58" s="1" nd="1"/>
        <i x="180" s="1" nd="1"/>
        <i x="178" s="1" nd="1"/>
        <i x="148" s="1" nd="1"/>
        <i x="18" s="1" nd="1"/>
        <i x="216" s="1" nd="1"/>
        <i x="261" s="1" nd="1"/>
        <i x="232" s="1" nd="1"/>
        <i x="233" s="1" nd="1"/>
        <i x="262" s="1" nd="1"/>
        <i x="263" s="1" nd="1"/>
        <i x="97" s="1" nd="1"/>
        <i x="37" s="1" nd="1"/>
        <i x="36" s="1" nd="1"/>
        <i x="44" s="1" nd="1"/>
        <i x="60" s="1" nd="1"/>
        <i x="206" s="1" nd="1"/>
        <i x="207" s="1" nd="1"/>
        <i x="117" s="1" nd="1"/>
        <i x="116" s="1" nd="1"/>
        <i x="265" s="1" nd="1"/>
        <i x="264" s="1" nd="1"/>
        <i x="61" s="1" nd="1"/>
        <i x="140" s="1" nd="1"/>
        <i x="139" s="1" nd="1"/>
        <i x="266" s="1" nd="1"/>
        <i x="186" s="1" nd="1"/>
        <i x="109" s="1" nd="1"/>
        <i x="110" s="1" nd="1"/>
        <i x="19" s="1" nd="1"/>
        <i x="217" s="1" nd="1"/>
        <i x="142" s="1" nd="1"/>
        <i x="141" s="1" nd="1"/>
        <i x="267" s="1" nd="1"/>
        <i x="187" s="1" nd="1"/>
        <i x="118" s="1" nd="1"/>
        <i x="119" s="1" nd="1"/>
        <i x="62" s="1" nd="1"/>
        <i x="179" s="1" nd="1"/>
        <i x="269" s="1" nd="1"/>
        <i x="268" s="1" nd="1"/>
        <i x="63" s="1" nd="1"/>
        <i x="112" s="1" nd="1"/>
        <i x="111" s="1" nd="1"/>
        <i x="209" s="1" nd="1"/>
        <i x="210" s="1" nd="1"/>
        <i x="20" s="1" nd="1"/>
        <i x="181" s="1" nd="1"/>
        <i x="39" s="1" nd="1"/>
        <i x="38" s="1" nd="1"/>
        <i x="7" s="1" nd="1"/>
        <i x="98" s="1" nd="1"/>
        <i x="8" s="1" nd="1"/>
        <i x="244" s="1" nd="1"/>
        <i x="95" s="1" nd="1"/>
        <i x="2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CIETE" xr10:uid="{43C4BFB7-F47A-45C7-A3B6-209772F73991}" cache="Segment_SOCIETE" caption="SOCIETE" rowHeight="234950"/>
  <slicer name="COMMANDE" xr10:uid="{F7953FB0-529E-4CE6-ACC9-15ABE2ACDE95}" cache="Segment_COMMANDE" caption="COMMAND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9BA36E-A759-45C8-B9C3-7C139785016C}" name="Tableau2" displayName="Tableau2" ref="A1:D2877" totalsRowShown="0" headerRowBorderDxfId="4" tableBorderDxfId="5">
  <autoFilter ref="A1:D2877" xr:uid="{3957ABC3-5C07-46E7-B091-7C2BB217F70B}"/>
  <tableColumns count="4">
    <tableColumn id="1" xr3:uid="{29E0B205-B7AF-4380-BF97-7764288458D9}" name="SOCIETE" dataDxfId="3" dataCellStyle="Normal 2"/>
    <tableColumn id="2" xr3:uid="{0ACE0CC4-5A23-4908-AFB0-37F381631051}" name="N° FACTURE" dataDxfId="2" dataCellStyle="Normal 2"/>
    <tableColumn id="3" xr3:uid="{F726031C-E97E-48A3-AF2E-4199C842ACE3}" name="COMMANDE" dataDxfId="1" dataCellStyle="Normal 2"/>
    <tableColumn id="4" xr3:uid="{A210AAF4-EDF5-4C53-B4CD-F0B714BB27D2}" name="MONTANT HT" dataDxfId="0" dataCellStyle="Milliers"/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C000"/>
  </sheetPr>
  <dimension ref="A1:L33"/>
  <sheetViews>
    <sheetView topLeftCell="B1" zoomScale="70" zoomScaleNormal="70" workbookViewId="0">
      <selection activeCell="D11" sqref="D11"/>
    </sheetView>
  </sheetViews>
  <sheetFormatPr baseColWidth="10" defaultRowHeight="14.4" outlineLevelCol="1" x14ac:dyDescent="0.3"/>
  <cols>
    <col min="1" max="1" width="30.5546875" hidden="1" customWidth="1" outlineLevel="1"/>
    <col min="2" max="2" width="3.88671875" customWidth="1" collapsed="1"/>
    <col min="3" max="4" width="19.6640625" bestFit="1" customWidth="1"/>
    <col min="5" max="5" width="12" bestFit="1" customWidth="1"/>
    <col min="6" max="6" width="56.109375" bestFit="1" customWidth="1"/>
    <col min="7" max="7" width="13.44140625" bestFit="1" customWidth="1"/>
    <col min="8" max="8" width="16.109375" bestFit="1" customWidth="1"/>
    <col min="9" max="9" width="18.5546875" customWidth="1"/>
    <col min="10" max="10" width="14.5546875" bestFit="1" customWidth="1"/>
    <col min="11" max="11" width="13.88671875" bestFit="1" customWidth="1"/>
    <col min="12" max="12" width="16.109375" bestFit="1" customWidth="1"/>
  </cols>
  <sheetData>
    <row r="1" spans="1:12" x14ac:dyDescent="0.3">
      <c r="A1" t="s">
        <v>3</v>
      </c>
    </row>
    <row r="2" spans="1:12" x14ac:dyDescent="0.3">
      <c r="A2" t="s">
        <v>1784</v>
      </c>
    </row>
    <row r="3" spans="1:12" x14ac:dyDescent="0.3">
      <c r="A3" t="s">
        <v>27</v>
      </c>
    </row>
    <row r="4" spans="1:12" x14ac:dyDescent="0.3">
      <c r="A4" t="s">
        <v>96</v>
      </c>
    </row>
    <row r="5" spans="1:12" x14ac:dyDescent="0.3">
      <c r="A5" t="s">
        <v>29</v>
      </c>
      <c r="C5" t="s">
        <v>1974</v>
      </c>
      <c r="D5" t="s">
        <v>19</v>
      </c>
    </row>
    <row r="6" spans="1:12" x14ac:dyDescent="0.3">
      <c r="A6" t="s">
        <v>31</v>
      </c>
    </row>
    <row r="7" spans="1:12" x14ac:dyDescent="0.3">
      <c r="A7" t="s">
        <v>11</v>
      </c>
    </row>
    <row r="8" spans="1:12" x14ac:dyDescent="0.3">
      <c r="A8" t="s">
        <v>16</v>
      </c>
      <c r="C8" t="s">
        <v>1975</v>
      </c>
      <c r="D8" t="s">
        <v>1976</v>
      </c>
      <c r="E8" t="s">
        <v>1977</v>
      </c>
      <c r="F8" t="s">
        <v>1984</v>
      </c>
      <c r="G8" t="s">
        <v>1985</v>
      </c>
      <c r="H8" t="s">
        <v>1999</v>
      </c>
      <c r="I8" t="s">
        <v>1423</v>
      </c>
      <c r="J8" t="s">
        <v>1979</v>
      </c>
      <c r="K8" t="s">
        <v>1978</v>
      </c>
      <c r="L8" t="s">
        <v>4</v>
      </c>
    </row>
    <row r="9" spans="1:12" x14ac:dyDescent="0.3">
      <c r="A9" t="s">
        <v>36</v>
      </c>
      <c r="C9" t="str">
        <f t="shared" ref="C9:C18" si="0">IF(LEN(D9)&gt;0,$D$5,"")</f>
        <v>GORON</v>
      </c>
      <c r="D9">
        <f t="array" ref="D9">IFERROR(INDEX(DA!C:C,SMALL(IF(DA!J:J=$D$5,ROW(DA!J:J),""),ROW(1:1))),"")</f>
        <v>11529470</v>
      </c>
      <c r="E9" s="577">
        <f t="array" ref="E9">IFERROR(INDEX(DA!H:H,SMALL(IF(DA!C:C='Stage 1_Overview'!D9,ROW(DA!C:C),""),ROW(1:1))),"")</f>
        <v>11481507</v>
      </c>
      <c r="F9" t="str">
        <f>IFERROR(INDEX(DA!I:I,MATCH('Stage 1_Overview'!E9,DA!H:H,0)),"")</f>
        <v>RESPONSABLE SECURITE GESE</v>
      </c>
      <c r="G9" s="576" t="str">
        <f>IFERROR(IF(INDEX(DA!M:M,MATCH('Stage 1_Overview'!E9,DA!H:H,0))&lt;2000,"",INDEX(DA!M:M,MATCH('Stage 1_Overview'!E9,DA!H:H,0))),"")</f>
        <v>30/06/2020</v>
      </c>
      <c r="H9" s="478">
        <f>IFERROR(INDEX(DA!K:K,MATCH('Stage 1_Overview'!E9,DA!H:H,0)),"")</f>
        <v>20000</v>
      </c>
      <c r="I9" s="478">
        <f>IF(E9="","",(SUMPRODUCT((SES!$C$2:$C$7000=E9)*(SES!$D$2:$D$7000))))</f>
        <v>0</v>
      </c>
      <c r="J9" s="477">
        <f>IFERROR(I9-H9,"")</f>
        <v>-20000</v>
      </c>
      <c r="K9" s="575">
        <f>IFERROR(I9/H9,"")</f>
        <v>0</v>
      </c>
      <c r="L9" t="str">
        <f>IFERROR(INDEX(DA!O:O,MATCH('Stage 1_Overview'!E9,DA!H:H,0)),"")</f>
        <v>F60031</v>
      </c>
    </row>
    <row r="10" spans="1:12" x14ac:dyDescent="0.3">
      <c r="A10" t="s">
        <v>39</v>
      </c>
      <c r="C10" t="str">
        <f t="shared" si="0"/>
        <v>GORON</v>
      </c>
      <c r="D10">
        <f t="array" ref="D10">IFERROR(INDEX(DA!C:C,SMALL(IF(DA!J:J=$D$5,ROW(DA!J:J),""),ROW(2:2))),"")</f>
        <v>11366334</v>
      </c>
      <c r="E10" s="577">
        <f t="array" ref="E10">IFERROR(INDEX(DA!H:H,SMALL(IF(DA!C:C='Stage 1_Overview'!D10,ROW(DA!C:C),""),ROW(2:2))),"")</f>
        <v>1227656</v>
      </c>
      <c r="F10" t="str">
        <f>IFERROR(INDEX(DA!I:I,MATCH('Stage 1_Overview'!E10,DA!H:H,0)),"")</f>
        <v>RENFORT DU 21.05.2018 - SYNERGIES</v>
      </c>
      <c r="G10" s="576" t="str">
        <f>IFERROR(IF(INDEX(DA!M:M,MATCH('Stage 1_Overview'!E10,DA!H:H,0))&lt;2000,"",INDEX(DA!M:M,MATCH('Stage 1_Overview'!E10,DA!H:H,0))),"")</f>
        <v>21/05/2018</v>
      </c>
      <c r="H10" s="478">
        <f>IFERROR(INDEX(DA!K:K,MATCH('Stage 1_Overview'!E10,DA!H:H,0)),"")</f>
        <v>2526.58</v>
      </c>
      <c r="I10" s="478">
        <f>IF(E10="","",(SUMPRODUCT((SES!$C$2:$C$7000=E10)*(SES!$D$2:$D$7000))))</f>
        <v>2526.59</v>
      </c>
      <c r="J10" s="477">
        <f t="shared" ref="J10:J18" si="1">IFERROR(I10-H10,"")</f>
        <v>1.0000000000218279E-2</v>
      </c>
      <c r="K10" s="575">
        <f t="shared" ref="K10:K18" si="2">IFERROR(I10/H10,"")</f>
        <v>1.0000039579194011</v>
      </c>
      <c r="L10" t="str">
        <f>IFERROR(INDEX(DA!O:O,MATCH('Stage 1_Overview'!E10,DA!H:H,0)),"")</f>
        <v>F60064</v>
      </c>
    </row>
    <row r="11" spans="1:12" x14ac:dyDescent="0.3">
      <c r="A11" t="s">
        <v>9</v>
      </c>
      <c r="C11" t="str">
        <f t="shared" si="0"/>
        <v>GORON</v>
      </c>
      <c r="D11">
        <f t="array" ref="D11">IFERROR(INDEX(DA!C:C,SMALL(IF(DA!J:J=$D$5,ROW(DA!J:J),""),ROW(3:3))),"")</f>
        <v>11366334</v>
      </c>
      <c r="E11" s="577">
        <f t="array" ref="E11">IFERROR(INDEX(DA!H:H,SMALL(IF(DA!C:C='Stage 1_Overview'!D11,ROW(DA!C:C),""),ROW(3:3))),"")</f>
        <v>5000032770</v>
      </c>
      <c r="F11" t="str">
        <f>IFERROR(INDEX(DA!I:I,MATCH('Stage 1_Overview'!E11,DA!H:H,0)),"")</f>
        <v>CONTRAT SECURITE ET SURETE</v>
      </c>
      <c r="G11" s="576" t="str">
        <f>IFERROR(IF(INDEX(DA!M:M,MATCH('Stage 1_Overview'!E11,DA!H:H,0))&lt;2000,"",INDEX(DA!M:M,MATCH('Stage 1_Overview'!E11,DA!H:H,0))),"")</f>
        <v>30/06/2020</v>
      </c>
      <c r="H11" s="478">
        <f>IFERROR(INDEX(DA!K:K,MATCH('Stage 1_Overview'!E11,DA!H:H,0)),"")</f>
        <v>3500000</v>
      </c>
      <c r="I11" s="478">
        <f>IF(E11="","",(SUMPRODUCT((SES!$C$2:$C$7000=E11)*(SES!$D$2:$D$7000))))</f>
        <v>0</v>
      </c>
      <c r="J11" s="477">
        <f t="shared" si="1"/>
        <v>-3500000</v>
      </c>
      <c r="K11" s="575">
        <f t="shared" si="2"/>
        <v>0</v>
      </c>
      <c r="L11" t="str">
        <f>IFERROR(INDEX(DA!O:O,MATCH('Stage 1_Overview'!E11,DA!H:H,0)),"")</f>
        <v>Multi imputation</v>
      </c>
    </row>
    <row r="12" spans="1:12" x14ac:dyDescent="0.3">
      <c r="A12" t="s">
        <v>41</v>
      </c>
      <c r="C12" t="str">
        <f t="shared" si="0"/>
        <v>GORON</v>
      </c>
      <c r="D12">
        <f t="array" ref="D12">IFERROR(INDEX(DA!C:C,SMALL(IF(DA!J:J=$D$5,ROW(DA!J:J),""),ROW(4:4))),"")</f>
        <v>11366334</v>
      </c>
      <c r="E12" s="577" t="str">
        <f t="array" ref="E12">IFERROR(INDEX(DA!H:H,SMALL(IF(DA!C:C='Stage 1_Overview'!D12,ROW(DA!C:C),""),ROW(4:4))),"")</f>
        <v/>
      </c>
      <c r="F12" t="str">
        <f>IFERROR(INDEX(DA!I:I,MATCH('Stage 1_Overview'!E12,DA!H:H,0)),"")</f>
        <v/>
      </c>
      <c r="G12" s="576" t="str">
        <f>IFERROR(IF(INDEX(DA!M:M,MATCH('Stage 1_Overview'!E12,DA!H:H,0))&lt;2000,"",INDEX(DA!M:M,MATCH('Stage 1_Overview'!E12,DA!H:H,0))),"")</f>
        <v/>
      </c>
      <c r="H12" s="478" t="str">
        <f>IFERROR(INDEX(DA!K:K,MATCH('Stage 1_Overview'!E12,DA!H:H,0)),"")</f>
        <v/>
      </c>
      <c r="I12" s="478" t="str">
        <f>IF(E12="","",(SUMPRODUCT((SES!$C$2:$C$7000=E12)*(SES!$D$2:$D$7000))))</f>
        <v/>
      </c>
      <c r="J12" s="477" t="str">
        <f t="shared" si="1"/>
        <v/>
      </c>
      <c r="K12" s="575" t="str">
        <f t="shared" si="2"/>
        <v/>
      </c>
      <c r="L12" t="str">
        <f>IFERROR(INDEX(DA!O:O,MATCH('Stage 1_Overview'!E12,DA!H:H,0)),"")</f>
        <v/>
      </c>
    </row>
    <row r="13" spans="1:12" x14ac:dyDescent="0.3">
      <c r="A13" t="s">
        <v>43</v>
      </c>
      <c r="C13" t="str">
        <f>IF(LEN(D13)&gt;0,$D$5,"")</f>
        <v/>
      </c>
      <c r="D13" t="str">
        <f t="array" ref="D13">IFERROR(INDEX(DA!C:C,SMALL(IF(DA!J:J=$D$5,ROW(DA!J:J),""),ROW(5:5))),"")</f>
        <v/>
      </c>
      <c r="E13" s="577">
        <f t="array" ref="E13">IFERROR(INDEX(DA!H:H,SMALL(IF(DA!C:C='Stage 1_Overview'!D13,ROW(DA!C:C),""),ROW(5:5))),"")</f>
        <v>0</v>
      </c>
      <c r="F13" t="str">
        <f>IFERROR(INDEX(DA!I:I,MATCH('Stage 1_Overview'!E13,DA!H:H,0)),"")</f>
        <v/>
      </c>
      <c r="G13" s="576" t="str">
        <f>IFERROR(IF(INDEX(DA!M:M,MATCH('Stage 1_Overview'!E13,DA!H:H,0))&lt;2000,"",INDEX(DA!M:M,MATCH('Stage 1_Overview'!E13,DA!H:H,0))),"")</f>
        <v/>
      </c>
      <c r="H13" s="478" t="str">
        <f>IFERROR(INDEX(DA!K:K,MATCH('Stage 1_Overview'!E13,DA!H:H,0)),"")</f>
        <v/>
      </c>
      <c r="I13" s="478">
        <f t="array" ref="I13">IF(E13="","",(SUMPRODUCT((SES!$C$2:$C$7000=E13)*(SES!$D$2:$D$7000))))</f>
        <v>20772.03</v>
      </c>
      <c r="J13" s="477" t="str">
        <f t="shared" si="1"/>
        <v/>
      </c>
      <c r="K13" s="575" t="str">
        <f t="shared" si="2"/>
        <v/>
      </c>
      <c r="L13" t="str">
        <f>IFERROR(INDEX(DA!O:O,MATCH('Stage 1_Overview'!E13,DA!H:H,0)),"")</f>
        <v/>
      </c>
    </row>
    <row r="14" spans="1:12" x14ac:dyDescent="0.3">
      <c r="A14" t="s">
        <v>45</v>
      </c>
      <c r="C14" t="str">
        <f t="shared" si="0"/>
        <v/>
      </c>
      <c r="D14" t="str">
        <f t="array" ref="D14">IFERROR(INDEX(DA!C:C,SMALL(IF(DA!J:J=$D$5,ROW(DA!J:J),""),ROW(6:6))),"")</f>
        <v/>
      </c>
      <c r="E14" s="577">
        <f t="array" ref="E14">IFERROR(INDEX(DA!H:H,SMALL(IF(DA!C:C='Stage 1_Overview'!D14,ROW(DA!C:C),""),ROW(6:6))),"")</f>
        <v>0</v>
      </c>
      <c r="F14" t="str">
        <f>IFERROR(INDEX(DA!I:I,MATCH('Stage 1_Overview'!E14,DA!H:H,0)),"")</f>
        <v/>
      </c>
      <c r="G14" s="576" t="str">
        <f>IFERROR(IF(INDEX(DA!M:M,MATCH('Stage 1_Overview'!E14,DA!H:H,0))&lt;2000,"",INDEX(DA!M:M,MATCH('Stage 1_Overview'!E14,DA!H:H,0))),"")</f>
        <v/>
      </c>
      <c r="H14" s="478" t="str">
        <f>IFERROR(INDEX(DA!K:K,MATCH('Stage 1_Overview'!E14,DA!H:H,0)),"")</f>
        <v/>
      </c>
      <c r="I14" s="478">
        <f>IF(E14="","",(SUMPRODUCT((SES!$C$2:$C$7000=E14)*(SES!$D$2:$D$7000))))</f>
        <v>20772.03</v>
      </c>
      <c r="J14" s="477" t="str">
        <f t="shared" si="1"/>
        <v/>
      </c>
      <c r="K14" s="575" t="str">
        <f t="shared" si="2"/>
        <v/>
      </c>
      <c r="L14" t="str">
        <f>IFERROR(INDEX(DA!O:O,MATCH('Stage 1_Overview'!E14,DA!H:H,0)),"")</f>
        <v/>
      </c>
    </row>
    <row r="15" spans="1:12" x14ac:dyDescent="0.3">
      <c r="A15" t="s">
        <v>47</v>
      </c>
      <c r="C15" t="str">
        <f t="shared" si="0"/>
        <v/>
      </c>
      <c r="D15" t="str">
        <f t="array" ref="D15">IFERROR(INDEX(DA!C:C,SMALL(IF(DA!J:J=$D$5,ROW(DA!J:J),""),ROW(7:7))),"")</f>
        <v/>
      </c>
      <c r="E15" s="577">
        <f t="array" ref="E15">IFERROR(INDEX(DA!H:H,SMALL(IF(DA!C:C='Stage 1_Overview'!D15,ROW(DA!C:C),""),ROW(7:7))),"")</f>
        <v>0</v>
      </c>
      <c r="F15" t="str">
        <f>IFERROR(INDEX(DA!I:I,MATCH('Stage 1_Overview'!E15,DA!H:H,0)),"")</f>
        <v/>
      </c>
      <c r="G15" s="576" t="str">
        <f>IFERROR(IF(INDEX(DA!M:M,MATCH('Stage 1_Overview'!E15,DA!H:H,0))&lt;2000,"",INDEX(DA!M:M,MATCH('Stage 1_Overview'!E15,DA!H:H,0))),"")</f>
        <v/>
      </c>
      <c r="H15" s="478" t="str">
        <f>IFERROR(INDEX(DA!K:K,MATCH('Stage 1_Overview'!E15,DA!H:H,0)),"")</f>
        <v/>
      </c>
      <c r="I15" s="478">
        <f>IF(E15="","",(SUMPRODUCT((SES!$C$2:$C$7000=E15)*(SES!$D$2:$D$7000))))</f>
        <v>20772.03</v>
      </c>
      <c r="J15" s="477" t="str">
        <f t="shared" si="1"/>
        <v/>
      </c>
      <c r="K15" s="575" t="str">
        <f t="shared" si="2"/>
        <v/>
      </c>
      <c r="L15" t="str">
        <f>IFERROR(INDEX(DA!O:O,MATCH('Stage 1_Overview'!E15,DA!H:H,0)),"")</f>
        <v/>
      </c>
    </row>
    <row r="16" spans="1:12" x14ac:dyDescent="0.3">
      <c r="A16" t="s">
        <v>50</v>
      </c>
      <c r="C16" t="str">
        <f t="shared" si="0"/>
        <v/>
      </c>
      <c r="D16" t="str">
        <f t="array" ref="D16">IFERROR(INDEX(DA!C:C,SMALL(IF(DA!J:J=$D$5,ROW(DA!J:J),""),ROW(8:8))),"")</f>
        <v/>
      </c>
      <c r="E16" s="577">
        <f t="array" ref="E16">IFERROR(INDEX(DA!H:H,SMALL(IF(DA!C:C='Stage 1_Overview'!D16,ROW(DA!C:C),""),ROW(8:8))),"")</f>
        <v>0</v>
      </c>
      <c r="F16" t="str">
        <f>IFERROR(INDEX(DA!I:I,MATCH('Stage 1_Overview'!E16,DA!H:H,0)),"")</f>
        <v/>
      </c>
      <c r="G16" s="576" t="str">
        <f>IFERROR(IF(INDEX(DA!M:M,MATCH('Stage 1_Overview'!E16,DA!H:H,0))&lt;2000,"",INDEX(DA!M:M,MATCH('Stage 1_Overview'!E16,DA!H:H,0))),"")</f>
        <v/>
      </c>
      <c r="H16" s="478" t="str">
        <f>IFERROR(INDEX(DA!K:K,MATCH('Stage 1_Overview'!E16,DA!H:H,0)),"")</f>
        <v/>
      </c>
      <c r="I16" s="478">
        <f>IF(E16="","",(SUMPRODUCT((SES!$C$2:$C$7000=E16)*(SES!$D$2:$D$7000))))</f>
        <v>20772.03</v>
      </c>
      <c r="J16" s="477" t="str">
        <f t="shared" si="1"/>
        <v/>
      </c>
      <c r="K16" s="575" t="str">
        <f t="shared" si="2"/>
        <v/>
      </c>
      <c r="L16" t="str">
        <f>IFERROR(INDEX(DA!O:O,MATCH('Stage 1_Overview'!E16,DA!H:H,0)),"")</f>
        <v/>
      </c>
    </row>
    <row r="17" spans="1:12" x14ac:dyDescent="0.3">
      <c r="A17" t="s">
        <v>52</v>
      </c>
      <c r="C17" t="str">
        <f t="shared" si="0"/>
        <v/>
      </c>
      <c r="D17" t="str">
        <f t="array" ref="D17">IFERROR(INDEX(DA!C:C,SMALL(IF(DA!J:J=$D$5,ROW(DA!J:J),""),ROW(9:9))),"")</f>
        <v/>
      </c>
      <c r="E17" s="577">
        <f t="array" ref="E17">IFERROR(INDEX(DA!H:H,SMALL(IF(DA!C:C='Stage 1_Overview'!D17,ROW(DA!C:C),""),ROW(9:9))),"")</f>
        <v>0</v>
      </c>
      <c r="F17" t="str">
        <f>IFERROR(INDEX(DA!I:I,MATCH('Stage 1_Overview'!E17,DA!H:H,0)),"")</f>
        <v/>
      </c>
      <c r="G17" s="576" t="str">
        <f>IFERROR(IF(INDEX(DA!M:M,MATCH('Stage 1_Overview'!E17,DA!H:H,0))&lt;2000,"",INDEX(DA!M:M,MATCH('Stage 1_Overview'!E17,DA!H:H,0))),"")</f>
        <v/>
      </c>
      <c r="H17" s="478" t="str">
        <f>IFERROR(INDEX(DA!K:K,MATCH('Stage 1_Overview'!E17,DA!H:H,0)),"")</f>
        <v/>
      </c>
      <c r="I17" s="478">
        <f>IF(E17="","",(SUMPRODUCT((SES!$C$2:$C$7000=E17)*(SES!$D$2:$D$7000))))</f>
        <v>20772.03</v>
      </c>
      <c r="J17" s="477" t="str">
        <f t="shared" si="1"/>
        <v/>
      </c>
      <c r="K17" s="575" t="str">
        <f t="shared" si="2"/>
        <v/>
      </c>
      <c r="L17" t="str">
        <f>IFERROR(INDEX(DA!O:O,MATCH('Stage 1_Overview'!E17,DA!H:H,0)),"")</f>
        <v/>
      </c>
    </row>
    <row r="18" spans="1:12" x14ac:dyDescent="0.3">
      <c r="A18" t="s">
        <v>19</v>
      </c>
      <c r="C18" t="str">
        <f t="shared" si="0"/>
        <v/>
      </c>
      <c r="D18" t="str">
        <f t="array" ref="D18">IFERROR(INDEX(DA!C:C,SMALL(IF(DA!J:J=$D$5,ROW(DA!J:J),""),ROW(10:10))),"")</f>
        <v/>
      </c>
      <c r="E18" s="577">
        <f t="array" ref="E18">IFERROR(INDEX(DA!H:H,SMALL(IF(DA!C:C='Stage 1_Overview'!D18,ROW(DA!C:C),""),ROW(10:10))),"")</f>
        <v>0</v>
      </c>
      <c r="F18" t="str">
        <f>IFERROR(INDEX(DA!I:I,MATCH('Stage 1_Overview'!E18,DA!H:H,0)),"")</f>
        <v/>
      </c>
      <c r="G18" s="576" t="str">
        <f>IFERROR(IF(INDEX(DA!M:M,MATCH('Stage 1_Overview'!E18,DA!H:H,0))&lt;2000,"",INDEX(DA!M:M,MATCH('Stage 1_Overview'!E18,DA!H:H,0))),"")</f>
        <v/>
      </c>
      <c r="H18" s="478" t="str">
        <f>IFERROR(INDEX(DA!K:K,MATCH('Stage 1_Overview'!E18,DA!H:H,0)),"")</f>
        <v/>
      </c>
      <c r="I18" s="478">
        <f>IF(E18="","",(SUMPRODUCT((SES!$C$2:$C$7000=E18)*(SES!$D$2:$D$7000))))</f>
        <v>20772.03</v>
      </c>
      <c r="J18" s="477" t="str">
        <f t="shared" si="1"/>
        <v/>
      </c>
      <c r="K18" s="575" t="str">
        <f t="shared" si="2"/>
        <v/>
      </c>
      <c r="L18" t="str">
        <f>IFERROR(INDEX(DA!O:O,MATCH('Stage 1_Overview'!E18,DA!H:H,0)),"")</f>
        <v/>
      </c>
    </row>
    <row r="19" spans="1:12" x14ac:dyDescent="0.3">
      <c r="A19" t="s">
        <v>1046</v>
      </c>
      <c r="H19" s="573">
        <f>SUM(H9:H18)</f>
        <v>3522526.58</v>
      </c>
      <c r="I19" s="478">
        <f>SUM(I9:I18)</f>
        <v>127158.76999999999</v>
      </c>
      <c r="J19" s="477">
        <f>SUM(J9:J18)</f>
        <v>-3519999.99</v>
      </c>
      <c r="K19" s="575">
        <f>IFERROR(I19/H19,"")</f>
        <v>3.6098739672249677E-2</v>
      </c>
    </row>
    <row r="20" spans="1:12" x14ac:dyDescent="0.3">
      <c r="A20" t="s">
        <v>12</v>
      </c>
      <c r="H20" s="573"/>
      <c r="I20" s="476"/>
      <c r="J20" s="477"/>
    </row>
    <row r="21" spans="1:12" x14ac:dyDescent="0.3">
      <c r="A21" t="s">
        <v>1741</v>
      </c>
      <c r="F21" t="s">
        <v>1988</v>
      </c>
      <c r="G21" t="s">
        <v>1993</v>
      </c>
    </row>
    <row r="22" spans="1:12" x14ac:dyDescent="0.3">
      <c r="A22" t="s">
        <v>20</v>
      </c>
      <c r="F22" t="s">
        <v>1989</v>
      </c>
      <c r="G22" t="s">
        <v>1994</v>
      </c>
    </row>
    <row r="23" spans="1:12" x14ac:dyDescent="0.3">
      <c r="A23" t="s">
        <v>72</v>
      </c>
      <c r="F23" t="s">
        <v>1990</v>
      </c>
      <c r="G23" t="s">
        <v>1995</v>
      </c>
    </row>
    <row r="24" spans="1:12" x14ac:dyDescent="0.3">
      <c r="A24" t="s">
        <v>74</v>
      </c>
      <c r="F24" t="s">
        <v>1991</v>
      </c>
      <c r="G24" t="s">
        <v>1996</v>
      </c>
    </row>
    <row r="25" spans="1:12" x14ac:dyDescent="0.3">
      <c r="A25" t="s">
        <v>76</v>
      </c>
      <c r="F25" t="s">
        <v>1992</v>
      </c>
      <c r="G25" t="s">
        <v>1997</v>
      </c>
    </row>
    <row r="26" spans="1:12" x14ac:dyDescent="0.3">
      <c r="A26" t="s">
        <v>1479</v>
      </c>
    </row>
    <row r="27" spans="1:12" x14ac:dyDescent="0.3">
      <c r="A27" t="s">
        <v>77</v>
      </c>
    </row>
    <row r="28" spans="1:12" x14ac:dyDescent="0.3">
      <c r="A28" t="s">
        <v>81</v>
      </c>
    </row>
    <row r="29" spans="1:12" x14ac:dyDescent="0.3">
      <c r="A29" t="s">
        <v>21</v>
      </c>
    </row>
    <row r="30" spans="1:12" x14ac:dyDescent="0.3">
      <c r="A30" t="s">
        <v>22</v>
      </c>
    </row>
    <row r="31" spans="1:12" x14ac:dyDescent="0.3">
      <c r="A31" t="s">
        <v>24</v>
      </c>
    </row>
    <row r="32" spans="1:12" x14ac:dyDescent="0.3">
      <c r="A32" t="s">
        <v>85</v>
      </c>
    </row>
    <row r="33" spans="1:1" x14ac:dyDescent="0.3">
      <c r="A33" t="s">
        <v>13</v>
      </c>
    </row>
  </sheetData>
  <dataValidations count="1">
    <dataValidation type="list" allowBlank="1" showInputMessage="1" showErrorMessage="1" sqref="D5" xr:uid="{00000000-0002-0000-0000-000000000000}">
      <formula1>Fournisseurs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R74"/>
  <sheetViews>
    <sheetView topLeftCell="C1" zoomScale="85" zoomScaleNormal="85" workbookViewId="0">
      <pane ySplit="1" topLeftCell="A2" activePane="bottomLeft" state="frozen"/>
      <selection pane="bottomLeft" activeCell="H25" activeCellId="1" sqref="K25 H25"/>
    </sheetView>
  </sheetViews>
  <sheetFormatPr baseColWidth="10" defaultRowHeight="14.4" x14ac:dyDescent="0.3"/>
  <cols>
    <col min="3" max="3" width="11.44140625" style="375"/>
    <col min="6" max="6" width="13.88671875" customWidth="1"/>
    <col min="8" max="8" width="11.44140625" style="375"/>
    <col min="9" max="9" width="27" style="375" customWidth="1"/>
    <col min="10" max="10" width="16.5546875" style="375" customWidth="1"/>
    <col min="11" max="11" width="11.5546875" style="375" customWidth="1"/>
    <col min="12" max="12" width="10.33203125" style="375" customWidth="1"/>
    <col min="13" max="13" width="27.109375" style="462" bestFit="1" customWidth="1"/>
    <col min="14" max="14" width="36.88671875" customWidth="1"/>
    <col min="15" max="15" width="11.44140625" style="375"/>
  </cols>
  <sheetData>
    <row r="1" spans="1:18" ht="28.8" x14ac:dyDescent="0.3">
      <c r="A1" s="263"/>
      <c r="B1" s="263"/>
      <c r="C1" s="458" t="s">
        <v>0</v>
      </c>
      <c r="D1" s="421"/>
      <c r="E1" s="264"/>
      <c r="F1" s="420"/>
      <c r="G1" s="420"/>
      <c r="H1" s="458" t="s">
        <v>1</v>
      </c>
      <c r="I1" s="458" t="s">
        <v>2</v>
      </c>
      <c r="J1" s="458" t="s">
        <v>3</v>
      </c>
      <c r="K1" s="465" t="s">
        <v>1739</v>
      </c>
      <c r="L1" s="458" t="s">
        <v>14</v>
      </c>
      <c r="M1" s="462" t="s">
        <v>25</v>
      </c>
      <c r="N1" s="420"/>
      <c r="O1" s="458" t="s">
        <v>4</v>
      </c>
      <c r="P1" s="420"/>
      <c r="Q1" s="420"/>
      <c r="R1" s="420"/>
    </row>
    <row r="2" spans="1:18" x14ac:dyDescent="0.3">
      <c r="A2" s="17"/>
      <c r="B2" s="17"/>
      <c r="C2" s="459">
        <v>11498497</v>
      </c>
      <c r="D2" s="447"/>
      <c r="E2" s="424"/>
      <c r="F2" s="24"/>
      <c r="G2" s="24"/>
      <c r="H2" s="459">
        <v>1212884</v>
      </c>
      <c r="I2" s="460" t="s">
        <v>1785</v>
      </c>
      <c r="J2" s="459" t="s">
        <v>1784</v>
      </c>
      <c r="K2" s="466">
        <v>300000</v>
      </c>
      <c r="L2" s="462">
        <v>43174</v>
      </c>
      <c r="M2" s="462" t="s">
        <v>2001</v>
      </c>
      <c r="N2" s="24"/>
      <c r="O2" s="459" t="s">
        <v>1786</v>
      </c>
      <c r="P2" s="24"/>
      <c r="Q2" s="24"/>
      <c r="R2" s="37"/>
    </row>
    <row r="3" spans="1:18" ht="20.399999999999999" x14ac:dyDescent="0.3">
      <c r="A3" s="12"/>
      <c r="B3" s="12"/>
      <c r="C3" s="459">
        <v>11017336</v>
      </c>
      <c r="D3" s="31"/>
      <c r="E3" s="32"/>
      <c r="F3" s="30"/>
      <c r="G3" s="30"/>
      <c r="H3" s="459">
        <v>5000021932</v>
      </c>
      <c r="I3" s="460" t="s">
        <v>26</v>
      </c>
      <c r="J3" s="459" t="s">
        <v>27</v>
      </c>
      <c r="K3" s="466">
        <v>10100000</v>
      </c>
      <c r="L3" s="462">
        <v>41456</v>
      </c>
      <c r="M3" s="462" t="s">
        <v>2002</v>
      </c>
      <c r="N3" s="30"/>
      <c r="O3" s="459" t="s">
        <v>28</v>
      </c>
      <c r="P3" s="30"/>
      <c r="Q3" s="30"/>
      <c r="R3" s="37"/>
    </row>
    <row r="4" spans="1:18" ht="20.399999999999999" x14ac:dyDescent="0.3">
      <c r="A4" s="20"/>
      <c r="B4" s="20"/>
      <c r="C4" s="459">
        <v>11477026</v>
      </c>
      <c r="D4" s="15"/>
      <c r="E4" s="29"/>
      <c r="F4" s="30"/>
      <c r="G4" s="16"/>
      <c r="H4" s="459">
        <v>5000034743</v>
      </c>
      <c r="I4" s="460" t="s">
        <v>1775</v>
      </c>
      <c r="J4" s="459" t="s">
        <v>96</v>
      </c>
      <c r="K4" s="467">
        <v>300000</v>
      </c>
      <c r="L4" s="462">
        <v>43132</v>
      </c>
      <c r="M4" s="462" t="s">
        <v>2003</v>
      </c>
      <c r="N4" s="13"/>
      <c r="O4" s="459"/>
      <c r="P4" s="16"/>
      <c r="Q4" s="13"/>
      <c r="R4" s="33"/>
    </row>
    <row r="5" spans="1:18" ht="20.399999999999999" x14ac:dyDescent="0.3">
      <c r="A5" s="17"/>
      <c r="B5" s="17"/>
      <c r="C5" s="459">
        <v>10927091</v>
      </c>
      <c r="D5" s="23"/>
      <c r="E5" s="424"/>
      <c r="F5" s="24"/>
      <c r="G5" s="24"/>
      <c r="H5" s="459">
        <v>5000019243</v>
      </c>
      <c r="I5" s="460" t="s">
        <v>2022</v>
      </c>
      <c r="J5" s="460" t="s">
        <v>29</v>
      </c>
      <c r="K5" s="467">
        <v>200000</v>
      </c>
      <c r="L5" s="462">
        <v>41306</v>
      </c>
      <c r="M5" s="462" t="s">
        <v>2003</v>
      </c>
      <c r="N5" s="21"/>
      <c r="O5" s="459" t="s">
        <v>30</v>
      </c>
      <c r="P5" s="24"/>
      <c r="Q5" s="24"/>
      <c r="R5" s="423"/>
    </row>
    <row r="6" spans="1:18" ht="20.399999999999999" x14ac:dyDescent="0.3">
      <c r="A6" s="261"/>
      <c r="B6" s="261"/>
      <c r="C6" s="459">
        <v>11472925</v>
      </c>
      <c r="D6" s="389"/>
      <c r="E6" s="32"/>
      <c r="F6" s="13"/>
      <c r="G6" s="30"/>
      <c r="H6" s="459">
        <v>5000034685</v>
      </c>
      <c r="I6" s="460" t="s">
        <v>1580</v>
      </c>
      <c r="J6" s="460" t="s">
        <v>29</v>
      </c>
      <c r="K6" s="467">
        <v>100000</v>
      </c>
      <c r="L6" s="462">
        <v>43132</v>
      </c>
      <c r="M6" s="462" t="s">
        <v>2004</v>
      </c>
      <c r="N6" s="383"/>
      <c r="O6" s="459" t="s">
        <v>30</v>
      </c>
      <c r="P6" s="30"/>
      <c r="Q6" s="30"/>
      <c r="R6" s="37"/>
    </row>
    <row r="7" spans="1:18" ht="30.6" x14ac:dyDescent="0.3">
      <c r="A7" s="13"/>
      <c r="B7" s="13"/>
      <c r="C7" s="460">
        <v>11414544</v>
      </c>
      <c r="D7" s="15"/>
      <c r="E7" s="14"/>
      <c r="F7" s="13"/>
      <c r="G7" s="13"/>
      <c r="H7" s="460">
        <v>1154615</v>
      </c>
      <c r="I7" s="460" t="s">
        <v>1504</v>
      </c>
      <c r="J7" s="460" t="s">
        <v>31</v>
      </c>
      <c r="K7" s="467">
        <v>23100</v>
      </c>
      <c r="L7" s="463">
        <v>42736</v>
      </c>
      <c r="M7" s="462" t="s">
        <v>1983</v>
      </c>
      <c r="N7" s="13"/>
      <c r="O7" s="459" t="s">
        <v>6</v>
      </c>
      <c r="P7" s="16"/>
      <c r="Q7" s="16"/>
      <c r="R7" s="33"/>
    </row>
    <row r="8" spans="1:18" ht="30.6" x14ac:dyDescent="0.3">
      <c r="A8" s="13"/>
      <c r="B8" s="13"/>
      <c r="C8" s="460">
        <v>11414553</v>
      </c>
      <c r="D8" s="15"/>
      <c r="E8" s="14"/>
      <c r="F8" s="13"/>
      <c r="G8" s="384"/>
      <c r="H8" s="460">
        <v>1158079</v>
      </c>
      <c r="I8" s="460" t="s">
        <v>1505</v>
      </c>
      <c r="J8" s="460" t="s">
        <v>31</v>
      </c>
      <c r="K8" s="467">
        <v>12500</v>
      </c>
      <c r="L8" s="463">
        <v>42736</v>
      </c>
      <c r="M8" s="462" t="s">
        <v>1983</v>
      </c>
      <c r="N8" s="13"/>
      <c r="O8" s="459" t="s">
        <v>10</v>
      </c>
      <c r="P8" s="16"/>
      <c r="Q8" s="16"/>
      <c r="R8" s="33"/>
    </row>
    <row r="9" spans="1:18" ht="20.399999999999999" x14ac:dyDescent="0.3">
      <c r="A9" s="21"/>
      <c r="B9" s="21"/>
      <c r="C9" s="460">
        <v>11496686</v>
      </c>
      <c r="D9" s="23"/>
      <c r="E9" s="22"/>
      <c r="F9" s="24"/>
      <c r="G9" s="24"/>
      <c r="H9" s="460">
        <v>1212383</v>
      </c>
      <c r="I9" s="460" t="s">
        <v>1705</v>
      </c>
      <c r="J9" s="460" t="s">
        <v>31</v>
      </c>
      <c r="K9" s="467">
        <v>88817.08</v>
      </c>
      <c r="L9" s="463">
        <v>43164</v>
      </c>
      <c r="M9" s="462">
        <v>43163</v>
      </c>
      <c r="N9" s="21"/>
      <c r="O9" s="459" t="s">
        <v>1531</v>
      </c>
      <c r="P9" s="24"/>
      <c r="Q9" s="24"/>
      <c r="R9" s="33"/>
    </row>
    <row r="10" spans="1:18" ht="30.6" x14ac:dyDescent="0.3">
      <c r="A10" s="16"/>
      <c r="B10" s="16"/>
      <c r="C10" s="459">
        <v>11329079</v>
      </c>
      <c r="D10" s="15"/>
      <c r="E10" s="29"/>
      <c r="F10" s="16"/>
      <c r="G10" s="16"/>
      <c r="H10" s="472">
        <v>5000030590</v>
      </c>
      <c r="I10" s="460" t="s">
        <v>32</v>
      </c>
      <c r="J10" s="460" t="s">
        <v>11</v>
      </c>
      <c r="K10" s="467">
        <v>166000</v>
      </c>
      <c r="L10" s="462">
        <v>42461</v>
      </c>
      <c r="M10" s="462" t="s">
        <v>1980</v>
      </c>
      <c r="N10" s="27"/>
      <c r="O10" s="459" t="s">
        <v>6</v>
      </c>
      <c r="P10" s="16"/>
      <c r="Q10" s="16"/>
      <c r="R10" s="33"/>
    </row>
    <row r="11" spans="1:18" ht="30.6" x14ac:dyDescent="0.3">
      <c r="A11" s="16"/>
      <c r="B11" s="16"/>
      <c r="C11" s="459">
        <v>11329076</v>
      </c>
      <c r="D11" s="15"/>
      <c r="E11" s="29"/>
      <c r="F11" s="16"/>
      <c r="G11" s="16"/>
      <c r="H11" s="459">
        <v>5000030589</v>
      </c>
      <c r="I11" s="460" t="s">
        <v>33</v>
      </c>
      <c r="J11" s="459" t="s">
        <v>11</v>
      </c>
      <c r="K11" s="467">
        <v>88000</v>
      </c>
      <c r="L11" s="462">
        <v>42461</v>
      </c>
      <c r="M11" s="462" t="s">
        <v>1980</v>
      </c>
      <c r="N11" s="27"/>
      <c r="O11" s="459" t="s">
        <v>10</v>
      </c>
      <c r="P11" s="16"/>
      <c r="Q11" s="16"/>
      <c r="R11" s="33"/>
    </row>
    <row r="12" spans="1:18" x14ac:dyDescent="0.3">
      <c r="A12" s="24"/>
      <c r="B12" s="24"/>
      <c r="C12" s="459">
        <v>10975082</v>
      </c>
      <c r="D12" s="23"/>
      <c r="E12" s="424"/>
      <c r="F12" s="24"/>
      <c r="G12" s="24"/>
      <c r="H12" s="459">
        <v>5000019758</v>
      </c>
      <c r="I12" s="460" t="s">
        <v>34</v>
      </c>
      <c r="J12" s="459" t="s">
        <v>16</v>
      </c>
      <c r="K12" s="467">
        <v>250000</v>
      </c>
      <c r="L12" s="462">
        <v>41334</v>
      </c>
      <c r="M12" s="462" t="s">
        <v>2005</v>
      </c>
      <c r="N12" s="444"/>
      <c r="O12" s="460" t="s">
        <v>30</v>
      </c>
      <c r="P12" s="24"/>
      <c r="Q12" s="24"/>
      <c r="R12" s="423"/>
    </row>
    <row r="13" spans="1:18" x14ac:dyDescent="0.3">
      <c r="A13" s="16"/>
      <c r="B13" s="9"/>
      <c r="C13" s="459">
        <v>11481505</v>
      </c>
      <c r="D13" s="15"/>
      <c r="E13" s="29"/>
      <c r="F13" s="16"/>
      <c r="G13" s="16"/>
      <c r="H13" s="459">
        <v>1217712</v>
      </c>
      <c r="I13" s="460" t="s">
        <v>34</v>
      </c>
      <c r="J13" s="459" t="s">
        <v>16</v>
      </c>
      <c r="K13" s="467">
        <v>270000</v>
      </c>
      <c r="L13" s="462">
        <v>43160</v>
      </c>
      <c r="M13" s="462" t="s">
        <v>2006</v>
      </c>
      <c r="N13" s="27"/>
      <c r="O13" s="460" t="s">
        <v>30</v>
      </c>
      <c r="P13" s="16"/>
      <c r="Q13" s="16"/>
      <c r="R13" s="33"/>
    </row>
    <row r="14" spans="1:18" ht="20.399999999999999" x14ac:dyDescent="0.3">
      <c r="A14" s="24"/>
      <c r="B14" s="24"/>
      <c r="C14" s="459">
        <v>11503508</v>
      </c>
      <c r="D14" s="447"/>
      <c r="E14" s="424"/>
      <c r="F14" s="24"/>
      <c r="G14" s="24"/>
      <c r="H14" s="459">
        <v>1212670</v>
      </c>
      <c r="I14" s="460" t="s">
        <v>1738</v>
      </c>
      <c r="J14" s="459" t="s">
        <v>36</v>
      </c>
      <c r="K14" s="467">
        <v>5300</v>
      </c>
      <c r="L14" s="462">
        <v>43154</v>
      </c>
      <c r="M14" s="462">
        <v>43193</v>
      </c>
      <c r="N14" s="21"/>
      <c r="O14" s="459" t="s">
        <v>6</v>
      </c>
      <c r="P14" s="24"/>
      <c r="Q14" s="24"/>
      <c r="R14" s="387"/>
    </row>
    <row r="15" spans="1:18" x14ac:dyDescent="0.3">
      <c r="A15" s="9"/>
      <c r="B15" s="9"/>
      <c r="C15" s="459">
        <v>11483468</v>
      </c>
      <c r="D15" s="385"/>
      <c r="E15" s="386"/>
      <c r="F15" s="9"/>
      <c r="G15" s="9"/>
      <c r="H15" s="459">
        <v>1200197</v>
      </c>
      <c r="I15" s="459" t="s">
        <v>35</v>
      </c>
      <c r="J15" s="459" t="s">
        <v>36</v>
      </c>
      <c r="K15" s="467">
        <v>20000</v>
      </c>
      <c r="L15" s="462">
        <v>43101</v>
      </c>
      <c r="M15" s="462">
        <v>43465</v>
      </c>
      <c r="N15" s="6"/>
      <c r="O15" s="459" t="s">
        <v>6</v>
      </c>
      <c r="P15" s="9"/>
      <c r="Q15" s="9"/>
      <c r="R15" s="387"/>
    </row>
    <row r="16" spans="1:18" x14ac:dyDescent="0.3">
      <c r="A16" s="24"/>
      <c r="B16" s="24"/>
      <c r="C16" s="459">
        <v>11431624</v>
      </c>
      <c r="D16" s="447"/>
      <c r="E16" s="424"/>
      <c r="F16" s="24"/>
      <c r="G16" s="24"/>
      <c r="H16" s="459">
        <v>1165998</v>
      </c>
      <c r="I16" s="459" t="s">
        <v>37</v>
      </c>
      <c r="J16" s="459" t="s">
        <v>36</v>
      </c>
      <c r="K16" s="467">
        <v>3180</v>
      </c>
      <c r="L16" s="462">
        <v>42815</v>
      </c>
      <c r="N16" s="21"/>
      <c r="O16" s="459" t="s">
        <v>6</v>
      </c>
      <c r="P16" s="24"/>
      <c r="Q16" s="24"/>
      <c r="R16" s="33"/>
    </row>
    <row r="17" spans="1:18" ht="20.399999999999999" x14ac:dyDescent="0.3">
      <c r="A17" s="13"/>
      <c r="B17" s="388"/>
      <c r="C17" s="460">
        <v>11372790</v>
      </c>
      <c r="D17" s="15"/>
      <c r="E17" s="14"/>
      <c r="F17" s="13"/>
      <c r="G17" s="13"/>
      <c r="H17" s="459">
        <v>5000033411</v>
      </c>
      <c r="I17" s="460" t="s">
        <v>38</v>
      </c>
      <c r="J17" s="460" t="s">
        <v>39</v>
      </c>
      <c r="K17" s="467">
        <v>3705000</v>
      </c>
      <c r="L17" s="463">
        <v>42917</v>
      </c>
      <c r="M17" s="462" t="s">
        <v>2007</v>
      </c>
      <c r="N17" s="14"/>
      <c r="O17" s="459" t="s">
        <v>6</v>
      </c>
      <c r="P17" s="16"/>
      <c r="Q17" s="16"/>
      <c r="R17" s="33"/>
    </row>
    <row r="18" spans="1:18" ht="20.399999999999999" x14ac:dyDescent="0.3">
      <c r="A18" s="21"/>
      <c r="B18" s="21"/>
      <c r="C18" s="460">
        <v>11500072</v>
      </c>
      <c r="D18" s="23"/>
      <c r="E18" s="22"/>
      <c r="F18" s="22"/>
      <c r="G18" s="21"/>
      <c r="H18" s="459">
        <v>1213239</v>
      </c>
      <c r="I18" s="460" t="s">
        <v>1736</v>
      </c>
      <c r="J18" s="460" t="s">
        <v>9</v>
      </c>
      <c r="K18" s="467">
        <v>798.4</v>
      </c>
      <c r="L18" s="463">
        <v>43160</v>
      </c>
      <c r="M18" s="462">
        <v>43199</v>
      </c>
      <c r="N18" s="22"/>
      <c r="O18" s="459" t="s">
        <v>1737</v>
      </c>
      <c r="P18" s="24"/>
      <c r="Q18" s="24"/>
      <c r="R18" s="33"/>
    </row>
    <row r="19" spans="1:18" ht="20.399999999999999" x14ac:dyDescent="0.3">
      <c r="A19" s="21"/>
      <c r="B19" s="21"/>
      <c r="C19" s="460">
        <v>11427071</v>
      </c>
      <c r="D19" s="23"/>
      <c r="E19" s="22"/>
      <c r="F19" s="21"/>
      <c r="G19" s="21"/>
      <c r="H19" s="460">
        <v>1165805</v>
      </c>
      <c r="I19" s="460" t="s">
        <v>40</v>
      </c>
      <c r="J19" s="460" t="s">
        <v>41</v>
      </c>
      <c r="K19" s="467">
        <v>11000</v>
      </c>
      <c r="L19" s="463">
        <v>42828</v>
      </c>
      <c r="M19" s="462">
        <v>43189</v>
      </c>
      <c r="N19" s="21"/>
      <c r="O19" s="459" t="s">
        <v>6</v>
      </c>
      <c r="P19" s="24"/>
      <c r="Q19" s="24"/>
      <c r="R19" s="33"/>
    </row>
    <row r="20" spans="1:18" ht="20.399999999999999" x14ac:dyDescent="0.3">
      <c r="A20" s="6"/>
      <c r="B20" s="6"/>
      <c r="C20" s="460">
        <v>11513396</v>
      </c>
      <c r="D20" s="8"/>
      <c r="E20" s="7"/>
      <c r="F20" s="6"/>
      <c r="G20" s="6"/>
      <c r="H20" s="460">
        <v>1219644</v>
      </c>
      <c r="I20" s="460" t="s">
        <v>40</v>
      </c>
      <c r="J20" s="460" t="s">
        <v>41</v>
      </c>
      <c r="K20" s="467">
        <v>11486</v>
      </c>
      <c r="L20" s="463" t="s">
        <v>1806</v>
      </c>
      <c r="M20" s="462" t="s">
        <v>2008</v>
      </c>
      <c r="N20" s="6"/>
      <c r="O20" s="459" t="s">
        <v>6</v>
      </c>
      <c r="P20" s="9"/>
      <c r="Q20" s="9"/>
      <c r="R20" s="33"/>
    </row>
    <row r="21" spans="1:18" x14ac:dyDescent="0.3">
      <c r="A21" s="21"/>
      <c r="B21" s="21"/>
      <c r="C21" s="460">
        <v>11503505</v>
      </c>
      <c r="D21" s="23"/>
      <c r="E21" s="22"/>
      <c r="F21" s="21"/>
      <c r="G21" s="21"/>
      <c r="H21" s="460">
        <v>1213791</v>
      </c>
      <c r="I21" s="460" t="s">
        <v>1740</v>
      </c>
      <c r="J21" s="460" t="s">
        <v>41</v>
      </c>
      <c r="K21" s="467">
        <v>3142.2</v>
      </c>
      <c r="L21" s="463">
        <v>43164</v>
      </c>
      <c r="M21" s="462">
        <v>43196</v>
      </c>
      <c r="N21" s="21"/>
      <c r="O21" s="459" t="s">
        <v>6</v>
      </c>
      <c r="P21" s="24"/>
      <c r="Q21" s="24"/>
      <c r="R21" s="33"/>
    </row>
    <row r="22" spans="1:18" ht="20.399999999999999" x14ac:dyDescent="0.3">
      <c r="A22" s="21"/>
      <c r="B22" s="21"/>
      <c r="C22" s="460">
        <v>11427073</v>
      </c>
      <c r="D22" s="23"/>
      <c r="E22" s="22"/>
      <c r="F22" s="21"/>
      <c r="G22" s="21"/>
      <c r="H22" s="460">
        <v>1165812</v>
      </c>
      <c r="I22" s="460" t="s">
        <v>40</v>
      </c>
      <c r="J22" s="460" t="s">
        <v>41</v>
      </c>
      <c r="K22" s="467">
        <v>7500</v>
      </c>
      <c r="L22" s="463">
        <v>42828</v>
      </c>
      <c r="M22" s="462">
        <v>43189</v>
      </c>
      <c r="N22" s="21"/>
      <c r="O22" s="459" t="s">
        <v>10</v>
      </c>
      <c r="P22" s="24"/>
      <c r="Q22" s="24"/>
      <c r="R22" s="33"/>
    </row>
    <row r="23" spans="1:18" ht="20.399999999999999" x14ac:dyDescent="0.3">
      <c r="A23" s="6"/>
      <c r="B23" s="6"/>
      <c r="C23" s="460">
        <v>11513363</v>
      </c>
      <c r="D23" s="8"/>
      <c r="E23" s="7"/>
      <c r="F23" s="6"/>
      <c r="G23" s="6"/>
      <c r="H23" s="460">
        <v>1219650</v>
      </c>
      <c r="I23" s="460" t="s">
        <v>40</v>
      </c>
      <c r="J23" s="460" t="s">
        <v>41</v>
      </c>
      <c r="K23" s="467">
        <v>7717.75</v>
      </c>
      <c r="L23" s="463">
        <v>43191</v>
      </c>
      <c r="M23" s="462">
        <v>43555</v>
      </c>
      <c r="N23" s="6"/>
      <c r="O23" s="459" t="s">
        <v>10</v>
      </c>
      <c r="P23" s="9"/>
      <c r="Q23" s="9"/>
      <c r="R23" s="33"/>
    </row>
    <row r="24" spans="1:18" x14ac:dyDescent="0.3">
      <c r="A24" s="440"/>
      <c r="B24" s="440"/>
      <c r="C24" s="460">
        <v>11530605</v>
      </c>
      <c r="D24" s="23"/>
      <c r="E24" s="22"/>
      <c r="F24" s="21"/>
      <c r="G24" s="21"/>
      <c r="H24" s="460">
        <v>1231194</v>
      </c>
      <c r="I24" s="460" t="s">
        <v>1896</v>
      </c>
      <c r="J24" s="460" t="s">
        <v>41</v>
      </c>
      <c r="K24" s="467">
        <v>993</v>
      </c>
      <c r="L24" s="463" t="s">
        <v>1897</v>
      </c>
      <c r="M24" s="462" t="s">
        <v>2009</v>
      </c>
      <c r="N24" s="21"/>
      <c r="O24" s="459" t="s">
        <v>6</v>
      </c>
      <c r="P24" s="24"/>
      <c r="Q24" s="24"/>
      <c r="R24" s="423"/>
    </row>
    <row r="25" spans="1:18" ht="20.399999999999999" x14ac:dyDescent="0.3">
      <c r="A25" s="17"/>
      <c r="B25" s="17"/>
      <c r="C25" s="460">
        <v>10920632</v>
      </c>
      <c r="D25" s="23"/>
      <c r="E25" s="424"/>
      <c r="F25" s="24"/>
      <c r="G25" s="24"/>
      <c r="H25" s="459">
        <v>5000018880</v>
      </c>
      <c r="I25" s="459" t="s">
        <v>42</v>
      </c>
      <c r="J25" s="459" t="s">
        <v>43</v>
      </c>
      <c r="K25" s="467">
        <v>1800000</v>
      </c>
      <c r="L25" s="462">
        <v>41275</v>
      </c>
      <c r="M25" s="463" t="s">
        <v>2012</v>
      </c>
      <c r="N25" s="24"/>
      <c r="O25" s="459" t="s">
        <v>30</v>
      </c>
      <c r="P25" s="24"/>
      <c r="Q25" s="24"/>
      <c r="R25" s="423"/>
    </row>
    <row r="26" spans="1:18" x14ac:dyDescent="0.3">
      <c r="A26" s="16"/>
      <c r="B26" s="16"/>
      <c r="C26" s="459">
        <v>11469377</v>
      </c>
      <c r="D26" s="15"/>
      <c r="E26" s="29"/>
      <c r="F26" s="16"/>
      <c r="G26" s="16"/>
      <c r="H26" s="459">
        <v>5000035105</v>
      </c>
      <c r="I26" s="460" t="s">
        <v>1541</v>
      </c>
      <c r="J26" s="459" t="s">
        <v>43</v>
      </c>
      <c r="K26" s="467">
        <v>1500000</v>
      </c>
      <c r="L26" s="462">
        <v>43101</v>
      </c>
      <c r="M26" s="462" t="s">
        <v>2006</v>
      </c>
      <c r="N26" s="27"/>
      <c r="O26" s="459"/>
      <c r="P26" s="16"/>
      <c r="Q26" s="16"/>
      <c r="R26" s="26"/>
    </row>
    <row r="27" spans="1:18" x14ac:dyDescent="0.3">
      <c r="A27" s="12"/>
      <c r="B27" s="12"/>
      <c r="C27" s="459">
        <v>10913030</v>
      </c>
      <c r="D27" s="422"/>
      <c r="E27" s="32"/>
      <c r="F27" s="30"/>
      <c r="G27" s="30"/>
      <c r="H27" s="459">
        <v>807603</v>
      </c>
      <c r="I27" s="459" t="s">
        <v>44</v>
      </c>
      <c r="J27" s="459" t="s">
        <v>45</v>
      </c>
      <c r="K27" s="467">
        <v>526624</v>
      </c>
      <c r="L27" s="462">
        <v>41365</v>
      </c>
      <c r="M27" s="462" t="s">
        <v>1980</v>
      </c>
      <c r="N27" s="383"/>
      <c r="O27" s="459" t="s">
        <v>6</v>
      </c>
      <c r="P27" s="30"/>
      <c r="Q27" s="30"/>
      <c r="R27" s="37"/>
    </row>
    <row r="28" spans="1:18" x14ac:dyDescent="0.3">
      <c r="A28" s="10"/>
      <c r="B28" s="10"/>
      <c r="C28" s="460">
        <v>11228876</v>
      </c>
      <c r="D28" s="15"/>
      <c r="E28" s="14"/>
      <c r="F28" s="13"/>
      <c r="G28" s="13"/>
      <c r="H28" s="459"/>
      <c r="I28" s="460" t="s">
        <v>46</v>
      </c>
      <c r="J28" s="460" t="s">
        <v>47</v>
      </c>
      <c r="K28" s="467">
        <v>1</v>
      </c>
      <c r="L28" s="463">
        <v>42371</v>
      </c>
      <c r="M28" s="462" t="s">
        <v>2013</v>
      </c>
      <c r="N28" s="13"/>
      <c r="O28" s="459" t="s">
        <v>23</v>
      </c>
      <c r="P28" s="16"/>
      <c r="Q28" s="16"/>
      <c r="R28" s="33"/>
    </row>
    <row r="29" spans="1:18" x14ac:dyDescent="0.3">
      <c r="A29" s="18"/>
      <c r="B29" s="18"/>
      <c r="C29" s="460">
        <v>11222869</v>
      </c>
      <c r="D29" s="15"/>
      <c r="E29" s="14"/>
      <c r="F29" s="13"/>
      <c r="G29" s="13"/>
      <c r="H29" s="473">
        <v>5000026787</v>
      </c>
      <c r="I29" s="460" t="s">
        <v>49</v>
      </c>
      <c r="J29" s="460" t="s">
        <v>50</v>
      </c>
      <c r="K29" s="467">
        <v>17000</v>
      </c>
      <c r="L29" s="463">
        <v>42005</v>
      </c>
      <c r="M29" s="462" t="s">
        <v>1706</v>
      </c>
      <c r="N29" s="14"/>
      <c r="O29" s="459" t="s">
        <v>23</v>
      </c>
      <c r="P29" s="16"/>
      <c r="Q29" s="16"/>
      <c r="R29" s="33"/>
    </row>
    <row r="30" spans="1:18" ht="20.399999999999999" x14ac:dyDescent="0.3">
      <c r="A30" s="20"/>
      <c r="B30" s="36"/>
      <c r="C30" s="459">
        <v>11372648</v>
      </c>
      <c r="D30" s="34"/>
      <c r="E30" s="29"/>
      <c r="F30" s="16"/>
      <c r="G30" s="16"/>
      <c r="H30" s="459">
        <v>5000032951</v>
      </c>
      <c r="I30" s="460" t="s">
        <v>51</v>
      </c>
      <c r="J30" s="460" t="s">
        <v>52</v>
      </c>
      <c r="K30" s="466">
        <v>113600</v>
      </c>
      <c r="L30" s="462">
        <v>42826</v>
      </c>
      <c r="M30" s="462" t="s">
        <v>2007</v>
      </c>
      <c r="N30" s="16"/>
      <c r="O30" s="459" t="s">
        <v>23</v>
      </c>
      <c r="P30" s="16"/>
      <c r="Q30" s="16"/>
      <c r="R30" s="33"/>
    </row>
    <row r="31" spans="1:18" x14ac:dyDescent="0.3">
      <c r="A31" s="20"/>
      <c r="B31" s="35"/>
      <c r="C31" s="459">
        <v>11529470</v>
      </c>
      <c r="D31" s="15"/>
      <c r="E31" s="29"/>
      <c r="F31" s="16"/>
      <c r="G31" s="16"/>
      <c r="H31" s="459">
        <v>11481507</v>
      </c>
      <c r="I31" s="460" t="s">
        <v>1894</v>
      </c>
      <c r="J31" s="459" t="s">
        <v>19</v>
      </c>
      <c r="K31" s="466">
        <v>20000</v>
      </c>
      <c r="L31" s="462">
        <v>43313</v>
      </c>
      <c r="M31" s="462" t="s">
        <v>2007</v>
      </c>
      <c r="N31" s="6"/>
      <c r="O31" s="459" t="s">
        <v>6</v>
      </c>
      <c r="P31" s="16"/>
      <c r="Q31" s="13"/>
      <c r="R31" s="26"/>
    </row>
    <row r="32" spans="1:18" x14ac:dyDescent="0.3">
      <c r="A32" s="24"/>
      <c r="B32" s="457"/>
      <c r="C32" s="459">
        <v>11366334</v>
      </c>
      <c r="D32" s="23"/>
      <c r="E32" s="424"/>
      <c r="F32" s="24"/>
      <c r="G32" s="24"/>
      <c r="H32" s="459">
        <v>1227723</v>
      </c>
      <c r="I32" s="460" t="s">
        <v>1841</v>
      </c>
      <c r="J32" s="459" t="s">
        <v>19</v>
      </c>
      <c r="K32" s="466">
        <v>2191.81</v>
      </c>
      <c r="L32" s="462">
        <v>43241</v>
      </c>
      <c r="M32" s="462" t="s">
        <v>2014</v>
      </c>
      <c r="N32" s="21"/>
      <c r="O32" s="459" t="s">
        <v>6</v>
      </c>
      <c r="P32" s="24"/>
      <c r="Q32" s="21"/>
      <c r="R32" s="423"/>
    </row>
    <row r="33" spans="1:18" ht="20.399999999999999" x14ac:dyDescent="0.3">
      <c r="A33" s="24"/>
      <c r="B33" s="456"/>
      <c r="C33" s="459">
        <v>11366334</v>
      </c>
      <c r="D33" s="23"/>
      <c r="E33" s="424"/>
      <c r="F33" s="24"/>
      <c r="G33" s="24"/>
      <c r="H33" s="459">
        <v>1227656</v>
      </c>
      <c r="I33" s="460" t="s">
        <v>1842</v>
      </c>
      <c r="J33" s="459" t="s">
        <v>19</v>
      </c>
      <c r="K33" s="466">
        <v>2526.58</v>
      </c>
      <c r="L33" s="462">
        <v>43241</v>
      </c>
      <c r="M33" s="462" t="s">
        <v>2014</v>
      </c>
      <c r="N33" s="21"/>
      <c r="O33" s="459" t="s">
        <v>10</v>
      </c>
      <c r="P33" s="24"/>
      <c r="Q33" s="21"/>
      <c r="R33" s="423"/>
    </row>
    <row r="34" spans="1:18" x14ac:dyDescent="0.3">
      <c r="A34" s="20"/>
      <c r="B34" s="35"/>
      <c r="C34" s="459">
        <v>11366334</v>
      </c>
      <c r="D34" s="419"/>
      <c r="E34" s="29"/>
      <c r="F34" s="16"/>
      <c r="G34" s="16"/>
      <c r="H34" s="459">
        <v>5000032770</v>
      </c>
      <c r="I34" s="460" t="s">
        <v>18</v>
      </c>
      <c r="J34" s="459" t="s">
        <v>19</v>
      </c>
      <c r="K34" s="466">
        <v>3500000</v>
      </c>
      <c r="L34" s="462">
        <v>42826</v>
      </c>
      <c r="M34" s="462" t="s">
        <v>2007</v>
      </c>
      <c r="N34" s="13"/>
      <c r="O34" s="459" t="s">
        <v>23</v>
      </c>
      <c r="P34" s="16"/>
      <c r="Q34" s="13"/>
      <c r="R34" s="33"/>
    </row>
    <row r="35" spans="1:18" ht="30.6" x14ac:dyDescent="0.3">
      <c r="A35" s="24"/>
      <c r="B35" s="24"/>
      <c r="C35" s="459">
        <v>11498496</v>
      </c>
      <c r="D35" s="447"/>
      <c r="E35" s="424"/>
      <c r="F35" s="24"/>
      <c r="G35" s="24"/>
      <c r="H35" s="460">
        <v>1209787</v>
      </c>
      <c r="I35" s="460" t="s">
        <v>1787</v>
      </c>
      <c r="J35" s="459" t="s">
        <v>1046</v>
      </c>
      <c r="K35" s="467">
        <v>3960</v>
      </c>
      <c r="L35" s="462">
        <v>43143</v>
      </c>
      <c r="M35" s="462" t="s">
        <v>2005</v>
      </c>
      <c r="N35" s="21"/>
      <c r="O35" s="459" t="s">
        <v>6</v>
      </c>
      <c r="P35" s="24"/>
      <c r="Q35" s="21"/>
      <c r="R35" s="423"/>
    </row>
    <row r="36" spans="1:18" ht="20.399999999999999" x14ac:dyDescent="0.3">
      <c r="A36" s="20"/>
      <c r="B36" s="20"/>
      <c r="C36" s="459">
        <v>11417869</v>
      </c>
      <c r="D36" s="34"/>
      <c r="E36" s="29"/>
      <c r="F36" s="16"/>
      <c r="G36" s="16"/>
      <c r="H36" s="460">
        <v>1163075</v>
      </c>
      <c r="I36" s="460" t="s">
        <v>1664</v>
      </c>
      <c r="J36" s="459" t="s">
        <v>53</v>
      </c>
      <c r="K36" s="467">
        <v>4000</v>
      </c>
      <c r="L36" s="462">
        <v>42736</v>
      </c>
      <c r="M36" s="462" t="s">
        <v>1983</v>
      </c>
      <c r="N36" s="13"/>
      <c r="O36" s="459" t="s">
        <v>6</v>
      </c>
      <c r="P36" s="16"/>
      <c r="Q36" s="13"/>
      <c r="R36" s="33"/>
    </row>
    <row r="37" spans="1:18" ht="20.399999999999999" x14ac:dyDescent="0.3">
      <c r="A37" s="20"/>
      <c r="B37" s="20"/>
      <c r="C37" s="459">
        <v>11417872</v>
      </c>
      <c r="D37" s="34"/>
      <c r="E37" s="29"/>
      <c r="F37" s="16"/>
      <c r="G37" s="16"/>
      <c r="H37" s="460">
        <v>1163080</v>
      </c>
      <c r="I37" s="460" t="s">
        <v>1665</v>
      </c>
      <c r="J37" s="459" t="s">
        <v>53</v>
      </c>
      <c r="K37" s="467">
        <v>4000</v>
      </c>
      <c r="L37" s="462">
        <v>42736</v>
      </c>
      <c r="M37" s="462" t="s">
        <v>1983</v>
      </c>
      <c r="N37" s="13"/>
      <c r="O37" s="459" t="s">
        <v>10</v>
      </c>
      <c r="P37" s="16"/>
      <c r="Q37" s="13"/>
      <c r="R37" s="33"/>
    </row>
    <row r="38" spans="1:18" ht="20.399999999999999" x14ac:dyDescent="0.3">
      <c r="A38" s="13"/>
      <c r="B38" s="13"/>
      <c r="C38" s="460">
        <v>11377211</v>
      </c>
      <c r="D38" s="15"/>
      <c r="E38" s="14"/>
      <c r="F38" s="13"/>
      <c r="G38" s="13"/>
      <c r="H38" s="460">
        <v>1149617</v>
      </c>
      <c r="I38" s="470" t="s">
        <v>54</v>
      </c>
      <c r="J38" s="460" t="s">
        <v>55</v>
      </c>
      <c r="K38" s="467">
        <v>7875</v>
      </c>
      <c r="L38" s="463">
        <v>42581</v>
      </c>
      <c r="M38" s="462" t="s">
        <v>2015</v>
      </c>
      <c r="N38" s="13"/>
      <c r="O38" s="459" t="s">
        <v>6</v>
      </c>
      <c r="P38" s="16"/>
      <c r="Q38" s="16"/>
      <c r="R38" s="16"/>
    </row>
    <row r="39" spans="1:18" ht="20.399999999999999" x14ac:dyDescent="0.3">
      <c r="A39" s="13"/>
      <c r="B39" s="13"/>
      <c r="C39" s="460">
        <v>11377221</v>
      </c>
      <c r="D39" s="15"/>
      <c r="E39" s="14"/>
      <c r="F39" s="13"/>
      <c r="G39" s="13"/>
      <c r="H39" s="459">
        <v>1133352</v>
      </c>
      <c r="I39" s="470" t="s">
        <v>56</v>
      </c>
      <c r="J39" s="460" t="s">
        <v>55</v>
      </c>
      <c r="K39" s="467">
        <v>3937.5</v>
      </c>
      <c r="L39" s="463">
        <v>42581</v>
      </c>
      <c r="M39" s="462" t="s">
        <v>2015</v>
      </c>
      <c r="N39" s="13"/>
      <c r="O39" s="459" t="s">
        <v>10</v>
      </c>
      <c r="P39" s="16"/>
      <c r="Q39" s="16"/>
      <c r="R39" s="16"/>
    </row>
    <row r="40" spans="1:18" x14ac:dyDescent="0.3">
      <c r="A40" s="18"/>
      <c r="B40" s="18"/>
      <c r="C40" s="460">
        <v>11454883</v>
      </c>
      <c r="D40" s="419"/>
      <c r="E40" s="14"/>
      <c r="F40" s="13"/>
      <c r="G40" s="13"/>
      <c r="H40" s="460">
        <v>1194732</v>
      </c>
      <c r="I40" s="460" t="s">
        <v>59</v>
      </c>
      <c r="J40" s="460" t="s">
        <v>58</v>
      </c>
      <c r="K40" s="467">
        <v>190000</v>
      </c>
      <c r="L40" s="463" t="s">
        <v>1494</v>
      </c>
      <c r="M40" s="462" t="s">
        <v>2016</v>
      </c>
      <c r="N40" s="13"/>
      <c r="O40" s="460" t="s">
        <v>10</v>
      </c>
      <c r="P40" s="13"/>
      <c r="Q40" s="16"/>
      <c r="R40" s="33"/>
    </row>
    <row r="41" spans="1:18" x14ac:dyDescent="0.3">
      <c r="A41" s="18"/>
      <c r="B41" s="18"/>
      <c r="C41" s="460">
        <v>11454829</v>
      </c>
      <c r="D41" s="15"/>
      <c r="E41" s="14"/>
      <c r="F41" s="13"/>
      <c r="G41" s="13"/>
      <c r="H41" s="460">
        <v>1181910</v>
      </c>
      <c r="I41" s="460" t="s">
        <v>57</v>
      </c>
      <c r="J41" s="460" t="s">
        <v>58</v>
      </c>
      <c r="K41" s="467">
        <v>495000</v>
      </c>
      <c r="L41" s="463" t="s">
        <v>1494</v>
      </c>
      <c r="M41" s="462" t="s">
        <v>2016</v>
      </c>
      <c r="N41" s="13"/>
      <c r="O41" s="460" t="s">
        <v>6</v>
      </c>
      <c r="P41" s="13"/>
      <c r="Q41" s="16"/>
      <c r="R41" s="33"/>
    </row>
    <row r="42" spans="1:18" x14ac:dyDescent="0.3">
      <c r="A42" s="11"/>
      <c r="B42" s="11"/>
      <c r="C42" s="459">
        <v>10758167</v>
      </c>
      <c r="D42" s="34"/>
      <c r="E42" s="29"/>
      <c r="F42" s="16"/>
      <c r="G42" s="16"/>
      <c r="H42" s="459">
        <v>617562</v>
      </c>
      <c r="I42" s="459" t="s">
        <v>60</v>
      </c>
      <c r="J42" s="459" t="s">
        <v>61</v>
      </c>
      <c r="K42" s="466">
        <v>25000</v>
      </c>
      <c r="L42" s="462">
        <v>40696</v>
      </c>
      <c r="M42" s="462" t="s">
        <v>1983</v>
      </c>
      <c r="N42" s="16"/>
      <c r="O42" s="459" t="s">
        <v>6</v>
      </c>
      <c r="P42" s="16"/>
      <c r="Q42" s="16"/>
      <c r="R42" s="33"/>
    </row>
    <row r="43" spans="1:18" ht="20.399999999999999" x14ac:dyDescent="0.3">
      <c r="A43" s="11"/>
      <c r="B43" s="11"/>
      <c r="C43" s="459">
        <v>11144638</v>
      </c>
      <c r="D43" s="34"/>
      <c r="E43" s="29"/>
      <c r="F43" s="16"/>
      <c r="G43" s="16"/>
      <c r="H43" s="459">
        <v>973857</v>
      </c>
      <c r="I43" s="460" t="s">
        <v>62</v>
      </c>
      <c r="J43" s="460" t="s">
        <v>61</v>
      </c>
      <c r="K43" s="466">
        <v>80000</v>
      </c>
      <c r="L43" s="462" t="s">
        <v>63</v>
      </c>
      <c r="M43" s="462" t="s">
        <v>2010</v>
      </c>
      <c r="N43" s="16"/>
      <c r="O43" s="459" t="s">
        <v>6</v>
      </c>
      <c r="P43" s="16"/>
      <c r="Q43" s="16"/>
      <c r="R43" s="33"/>
    </row>
    <row r="44" spans="1:18" ht="20.399999999999999" x14ac:dyDescent="0.3">
      <c r="A44" s="11"/>
      <c r="B44" s="11"/>
      <c r="C44" s="459">
        <v>11144641</v>
      </c>
      <c r="D44" s="34"/>
      <c r="E44" s="29"/>
      <c r="F44" s="16"/>
      <c r="G44" s="16"/>
      <c r="H44" s="459">
        <v>982576</v>
      </c>
      <c r="I44" s="460" t="s">
        <v>64</v>
      </c>
      <c r="J44" s="460" t="s">
        <v>61</v>
      </c>
      <c r="K44" s="466">
        <v>40000</v>
      </c>
      <c r="L44" s="462" t="s">
        <v>63</v>
      </c>
      <c r="M44" s="462" t="s">
        <v>2010</v>
      </c>
      <c r="N44" s="16"/>
      <c r="O44" s="459" t="s">
        <v>10</v>
      </c>
      <c r="P44" s="16"/>
      <c r="Q44" s="16"/>
      <c r="R44" s="33"/>
    </row>
    <row r="45" spans="1:18" x14ac:dyDescent="0.3">
      <c r="A45" s="10"/>
      <c r="B45" s="10"/>
      <c r="C45" s="460">
        <v>11220263</v>
      </c>
      <c r="D45" s="15"/>
      <c r="E45" s="14"/>
      <c r="F45" s="13"/>
      <c r="G45" s="13"/>
      <c r="H45" s="460">
        <v>1008757</v>
      </c>
      <c r="I45" s="460" t="s">
        <v>65</v>
      </c>
      <c r="J45" s="460" t="s">
        <v>66</v>
      </c>
      <c r="K45" s="467">
        <v>12500</v>
      </c>
      <c r="L45" s="463">
        <v>42005</v>
      </c>
      <c r="M45" s="462" t="s">
        <v>1983</v>
      </c>
      <c r="N45" s="13"/>
      <c r="O45" s="460" t="s">
        <v>23</v>
      </c>
      <c r="P45" s="13"/>
      <c r="Q45" s="16"/>
      <c r="R45" s="33"/>
    </row>
    <row r="46" spans="1:18" x14ac:dyDescent="0.3">
      <c r="A46" s="10"/>
      <c r="B46" s="10"/>
      <c r="C46" s="460">
        <v>11468489</v>
      </c>
      <c r="D46" s="15"/>
      <c r="E46" s="14"/>
      <c r="F46" s="13"/>
      <c r="G46" s="13"/>
      <c r="H46" s="460">
        <v>1202640</v>
      </c>
      <c r="I46" s="460" t="s">
        <v>1648</v>
      </c>
      <c r="J46" s="460" t="s">
        <v>1663</v>
      </c>
      <c r="K46" s="467">
        <v>15000</v>
      </c>
      <c r="L46" s="463" t="s">
        <v>1647</v>
      </c>
      <c r="M46" s="462" t="s">
        <v>1706</v>
      </c>
      <c r="N46" s="13"/>
      <c r="O46" s="460" t="s">
        <v>6</v>
      </c>
      <c r="P46" s="13"/>
      <c r="Q46" s="16"/>
      <c r="R46" s="33"/>
    </row>
    <row r="47" spans="1:18" x14ac:dyDescent="0.3">
      <c r="A47" s="10"/>
      <c r="B47" s="10"/>
      <c r="C47" s="460">
        <v>11249764</v>
      </c>
      <c r="D47" s="15"/>
      <c r="E47" s="14"/>
      <c r="F47" s="13"/>
      <c r="G47" s="13"/>
      <c r="H47" s="460">
        <v>1036685</v>
      </c>
      <c r="I47" s="460" t="s">
        <v>67</v>
      </c>
      <c r="J47" s="460" t="s">
        <v>66</v>
      </c>
      <c r="K47" s="467">
        <v>237000</v>
      </c>
      <c r="L47" s="463">
        <v>42036</v>
      </c>
      <c r="M47" s="462" t="s">
        <v>2017</v>
      </c>
      <c r="N47" s="13"/>
      <c r="O47" s="460" t="s">
        <v>23</v>
      </c>
      <c r="P47" s="13"/>
      <c r="Q47" s="16"/>
      <c r="R47" s="33"/>
    </row>
    <row r="48" spans="1:18" ht="20.399999999999999" x14ac:dyDescent="0.3">
      <c r="A48" s="13"/>
      <c r="B48" s="13"/>
      <c r="C48" s="460">
        <v>11356847</v>
      </c>
      <c r="D48" s="15"/>
      <c r="E48" s="14"/>
      <c r="F48" s="13"/>
      <c r="G48" s="13"/>
      <c r="H48" s="474">
        <v>5000031973</v>
      </c>
      <c r="I48" s="460" t="s">
        <v>68</v>
      </c>
      <c r="J48" s="460" t="s">
        <v>12</v>
      </c>
      <c r="K48" s="467">
        <v>12635</v>
      </c>
      <c r="L48" s="463" t="s">
        <v>69</v>
      </c>
      <c r="M48" s="462" t="s">
        <v>1981</v>
      </c>
      <c r="N48" s="13"/>
      <c r="O48" s="459" t="s">
        <v>6</v>
      </c>
      <c r="P48" s="16"/>
      <c r="Q48" s="16"/>
      <c r="R48" s="33"/>
    </row>
    <row r="49" spans="1:18" x14ac:dyDescent="0.3">
      <c r="A49" s="448"/>
      <c r="B49" s="448"/>
      <c r="C49" s="460">
        <v>11500253</v>
      </c>
      <c r="D49" s="449"/>
      <c r="E49" s="450"/>
      <c r="F49" s="448"/>
      <c r="G49" s="448"/>
      <c r="H49" s="459">
        <v>1216146</v>
      </c>
      <c r="I49" s="460" t="s">
        <v>1802</v>
      </c>
      <c r="J49" s="460" t="s">
        <v>1741</v>
      </c>
      <c r="K49" s="467">
        <v>510</v>
      </c>
      <c r="L49" s="463" t="s">
        <v>1803</v>
      </c>
      <c r="M49" s="462" t="s">
        <v>2000</v>
      </c>
      <c r="N49" s="448"/>
      <c r="O49" s="459" t="s">
        <v>6</v>
      </c>
      <c r="P49" s="451"/>
      <c r="Q49" s="451"/>
      <c r="R49" s="33"/>
    </row>
    <row r="50" spans="1:18" x14ac:dyDescent="0.3">
      <c r="A50" s="448"/>
      <c r="B50" s="448"/>
      <c r="C50" s="460">
        <v>11356801</v>
      </c>
      <c r="D50" s="449"/>
      <c r="E50" s="450"/>
      <c r="F50" s="448"/>
      <c r="G50" s="448"/>
      <c r="H50" s="459">
        <v>5000031992</v>
      </c>
      <c r="I50" s="460" t="s">
        <v>70</v>
      </c>
      <c r="J50" s="460" t="s">
        <v>20</v>
      </c>
      <c r="K50" s="467">
        <v>18000</v>
      </c>
      <c r="L50" s="463">
        <v>42370</v>
      </c>
      <c r="M50" s="462" t="s">
        <v>1983</v>
      </c>
      <c r="N50" s="448"/>
      <c r="O50" s="459" t="s">
        <v>6</v>
      </c>
      <c r="P50" s="451"/>
      <c r="Q50" s="451"/>
      <c r="R50" s="452"/>
    </row>
    <row r="51" spans="1:18" x14ac:dyDescent="0.3">
      <c r="A51" s="13"/>
      <c r="B51" s="370"/>
      <c r="C51" s="460">
        <v>10764706</v>
      </c>
      <c r="D51" s="15"/>
      <c r="E51" s="14"/>
      <c r="F51" s="13"/>
      <c r="G51" s="13"/>
      <c r="H51" s="460">
        <v>664527</v>
      </c>
      <c r="I51" s="460" t="s">
        <v>71</v>
      </c>
      <c r="J51" s="460" t="s">
        <v>72</v>
      </c>
      <c r="K51" s="467">
        <v>50000</v>
      </c>
      <c r="L51" s="463">
        <v>40909</v>
      </c>
      <c r="M51" s="462" t="s">
        <v>1982</v>
      </c>
      <c r="N51" s="13"/>
      <c r="O51" s="459" t="s">
        <v>23</v>
      </c>
      <c r="P51" s="16"/>
      <c r="Q51" s="16"/>
      <c r="R51" s="33"/>
    </row>
    <row r="52" spans="1:18" x14ac:dyDescent="0.3">
      <c r="A52" s="16"/>
      <c r="B52" s="16"/>
      <c r="C52" s="459">
        <v>11325377</v>
      </c>
      <c r="D52" s="34"/>
      <c r="E52" s="29"/>
      <c r="F52" s="16"/>
      <c r="G52" s="16"/>
      <c r="H52" s="459">
        <v>5000030561</v>
      </c>
      <c r="I52" s="459" t="s">
        <v>73</v>
      </c>
      <c r="J52" s="459" t="s">
        <v>74</v>
      </c>
      <c r="K52" s="466">
        <v>450000</v>
      </c>
      <c r="L52" s="462">
        <v>42461</v>
      </c>
      <c r="M52" s="462" t="s">
        <v>2013</v>
      </c>
      <c r="N52" s="16"/>
      <c r="O52" s="459" t="s">
        <v>6</v>
      </c>
      <c r="P52" s="16"/>
      <c r="Q52" s="16"/>
      <c r="R52" s="33"/>
    </row>
    <row r="53" spans="1:18" x14ac:dyDescent="0.3">
      <c r="A53" s="16"/>
      <c r="B53" s="35"/>
      <c r="C53" s="459">
        <v>11366077</v>
      </c>
      <c r="D53" s="34"/>
      <c r="E53" s="29"/>
      <c r="F53" s="16"/>
      <c r="G53" s="16"/>
      <c r="H53" s="459">
        <v>5000032747</v>
      </c>
      <c r="I53" s="460" t="s">
        <v>75</v>
      </c>
      <c r="J53" s="459" t="s">
        <v>76</v>
      </c>
      <c r="K53" s="466">
        <v>1190000</v>
      </c>
      <c r="L53" s="462">
        <v>42826</v>
      </c>
      <c r="M53" s="462" t="s">
        <v>2007</v>
      </c>
      <c r="N53" s="16"/>
      <c r="O53" s="459" t="s">
        <v>23</v>
      </c>
      <c r="P53" s="16"/>
      <c r="Q53" s="16"/>
      <c r="R53" s="33"/>
    </row>
    <row r="54" spans="1:18" ht="20.399999999999999" x14ac:dyDescent="0.3">
      <c r="A54" s="16"/>
      <c r="B54" s="35"/>
      <c r="C54" s="459">
        <v>11453576</v>
      </c>
      <c r="D54" s="34"/>
      <c r="E54" s="29"/>
      <c r="F54" s="16"/>
      <c r="G54" s="16"/>
      <c r="H54" s="459">
        <v>1180556</v>
      </c>
      <c r="I54" s="460" t="s">
        <v>1478</v>
      </c>
      <c r="J54" s="459" t="s">
        <v>1479</v>
      </c>
      <c r="K54" s="466">
        <v>20050</v>
      </c>
      <c r="L54" s="462">
        <v>42948</v>
      </c>
      <c r="M54" s="462" t="s">
        <v>2018</v>
      </c>
      <c r="N54" s="16"/>
      <c r="O54" s="459" t="s">
        <v>6</v>
      </c>
      <c r="P54" s="16"/>
      <c r="Q54" s="16"/>
      <c r="R54" s="33"/>
    </row>
    <row r="55" spans="1:18" ht="20.399999999999999" x14ac:dyDescent="0.3">
      <c r="A55" s="16"/>
      <c r="B55" s="16"/>
      <c r="C55" s="459">
        <v>11417794</v>
      </c>
      <c r="D55" s="34"/>
      <c r="E55" s="417"/>
      <c r="F55" s="16"/>
      <c r="G55" s="16"/>
      <c r="H55" s="459">
        <v>1157324</v>
      </c>
      <c r="I55" s="460" t="s">
        <v>78</v>
      </c>
      <c r="J55" s="459" t="s">
        <v>77</v>
      </c>
      <c r="K55" s="466">
        <v>23000</v>
      </c>
      <c r="L55" s="462">
        <v>42736</v>
      </c>
      <c r="M55" s="462" t="s">
        <v>1983</v>
      </c>
      <c r="N55" s="418"/>
      <c r="O55" s="459" t="s">
        <v>6</v>
      </c>
      <c r="P55" s="418"/>
      <c r="Q55" s="16"/>
      <c r="R55" s="16"/>
    </row>
    <row r="56" spans="1:18" ht="20.399999999999999" x14ac:dyDescent="0.3">
      <c r="A56" s="16"/>
      <c r="B56" s="16"/>
      <c r="C56" s="459">
        <v>11417795</v>
      </c>
      <c r="D56" s="34"/>
      <c r="E56" s="29"/>
      <c r="F56" s="16"/>
      <c r="G56" s="16"/>
      <c r="H56" s="459">
        <v>1157275</v>
      </c>
      <c r="I56" s="460" t="s">
        <v>78</v>
      </c>
      <c r="J56" s="459" t="s">
        <v>77</v>
      </c>
      <c r="K56" s="466">
        <v>15000</v>
      </c>
      <c r="L56" s="462">
        <v>42736</v>
      </c>
      <c r="M56" s="462" t="s">
        <v>1983</v>
      </c>
      <c r="N56" s="16"/>
      <c r="O56" s="459" t="s">
        <v>10</v>
      </c>
      <c r="P56" s="16"/>
      <c r="Q56" s="16"/>
      <c r="R56" s="33"/>
    </row>
    <row r="57" spans="1:18" ht="20.399999999999999" x14ac:dyDescent="0.3">
      <c r="A57" s="13"/>
      <c r="B57" s="13"/>
      <c r="C57" s="460">
        <v>11198629</v>
      </c>
      <c r="D57" s="15"/>
      <c r="E57" s="14"/>
      <c r="F57" s="13"/>
      <c r="G57" s="13"/>
      <c r="H57" s="460">
        <v>5000026276</v>
      </c>
      <c r="I57" s="460" t="s">
        <v>80</v>
      </c>
      <c r="J57" s="460" t="s">
        <v>81</v>
      </c>
      <c r="K57" s="467" t="s">
        <v>79</v>
      </c>
      <c r="L57" s="463">
        <v>41852</v>
      </c>
      <c r="M57" s="462" t="s">
        <v>2019</v>
      </c>
      <c r="N57" s="13"/>
      <c r="O57" s="459" t="s">
        <v>6</v>
      </c>
      <c r="P57" s="16"/>
      <c r="Q57" s="16"/>
      <c r="R57" s="33"/>
    </row>
    <row r="58" spans="1:18" ht="20.399999999999999" x14ac:dyDescent="0.3">
      <c r="A58" s="16"/>
      <c r="B58" s="446"/>
      <c r="C58" s="459">
        <v>11372964</v>
      </c>
      <c r="D58" s="34"/>
      <c r="E58" s="29"/>
      <c r="F58" s="16"/>
      <c r="G58" s="16"/>
      <c r="H58" s="459">
        <v>5000032613</v>
      </c>
      <c r="I58" s="460" t="s">
        <v>1646</v>
      </c>
      <c r="J58" s="459" t="s">
        <v>21</v>
      </c>
      <c r="K58" s="466">
        <v>1826682</v>
      </c>
      <c r="L58" s="462">
        <v>42826</v>
      </c>
      <c r="M58" s="462" t="s">
        <v>2007</v>
      </c>
      <c r="N58" s="16"/>
      <c r="O58" s="459" t="s">
        <v>23</v>
      </c>
      <c r="P58" s="16"/>
      <c r="Q58" s="30"/>
      <c r="R58" s="33"/>
    </row>
    <row r="59" spans="1:18" ht="20.399999999999999" x14ac:dyDescent="0.3">
      <c r="A59" s="451"/>
      <c r="B59" s="453"/>
      <c r="C59" s="459">
        <v>11482173</v>
      </c>
      <c r="D59" s="454"/>
      <c r="E59" s="455"/>
      <c r="F59" s="451"/>
      <c r="G59" s="451"/>
      <c r="H59" s="459">
        <v>1199866</v>
      </c>
      <c r="I59" s="460" t="s">
        <v>1645</v>
      </c>
      <c r="J59" s="459" t="s">
        <v>21</v>
      </c>
      <c r="K59" s="466">
        <v>21995</v>
      </c>
      <c r="L59" s="462">
        <v>43092</v>
      </c>
      <c r="M59" s="462">
        <v>43160</v>
      </c>
      <c r="N59" s="451"/>
      <c r="O59" s="459" t="s">
        <v>6</v>
      </c>
      <c r="P59" s="451"/>
      <c r="Q59" s="451"/>
      <c r="R59" s="452"/>
    </row>
    <row r="60" spans="1:18" ht="20.399999999999999" x14ac:dyDescent="0.3">
      <c r="A60" s="16"/>
      <c r="B60" s="445"/>
      <c r="C60" s="459">
        <v>11527232</v>
      </c>
      <c r="D60" s="34"/>
      <c r="E60" s="29"/>
      <c r="F60" s="16"/>
      <c r="G60" s="16"/>
      <c r="H60" s="459">
        <v>1228681</v>
      </c>
      <c r="I60" s="460" t="s">
        <v>1895</v>
      </c>
      <c r="J60" s="459" t="s">
        <v>21</v>
      </c>
      <c r="K60" s="466">
        <v>803.2</v>
      </c>
      <c r="L60" s="462">
        <v>43276</v>
      </c>
      <c r="M60" s="462" t="s">
        <v>2020</v>
      </c>
      <c r="N60" s="16"/>
      <c r="O60" s="459" t="s">
        <v>6</v>
      </c>
      <c r="P60" s="16"/>
      <c r="Q60" s="30"/>
      <c r="R60" s="33"/>
    </row>
    <row r="61" spans="1:18" x14ac:dyDescent="0.3">
      <c r="A61" s="16"/>
      <c r="B61" s="16"/>
      <c r="C61" s="459">
        <v>11468801</v>
      </c>
      <c r="D61" s="15"/>
      <c r="E61" s="29"/>
      <c r="F61" s="16"/>
      <c r="G61" s="16"/>
      <c r="H61" s="459">
        <v>1196012</v>
      </c>
      <c r="I61" s="460" t="s">
        <v>1608</v>
      </c>
      <c r="J61" s="459" t="s">
        <v>22</v>
      </c>
      <c r="K61" s="467">
        <v>90765</v>
      </c>
      <c r="L61" s="462">
        <v>43101</v>
      </c>
      <c r="M61" s="462" t="s">
        <v>2006</v>
      </c>
      <c r="N61" s="13"/>
      <c r="O61" s="459" t="s">
        <v>30</v>
      </c>
      <c r="P61" s="16"/>
      <c r="Q61" s="13"/>
      <c r="R61" s="33"/>
    </row>
    <row r="62" spans="1:18" ht="20.399999999999999" x14ac:dyDescent="0.3">
      <c r="A62" s="16"/>
      <c r="B62" s="35"/>
      <c r="C62" s="459">
        <v>11372788</v>
      </c>
      <c r="D62" s="34"/>
      <c r="E62" s="29"/>
      <c r="F62" s="16"/>
      <c r="G62" s="16"/>
      <c r="H62" s="459">
        <v>5000033074</v>
      </c>
      <c r="I62" s="460" t="s">
        <v>82</v>
      </c>
      <c r="J62" s="459" t="s">
        <v>24</v>
      </c>
      <c r="K62" s="466">
        <v>838500</v>
      </c>
      <c r="L62" s="462">
        <v>42826</v>
      </c>
      <c r="M62" s="462" t="s">
        <v>2007</v>
      </c>
      <c r="N62" s="16"/>
      <c r="O62" s="459" t="s">
        <v>23</v>
      </c>
      <c r="P62" s="16"/>
      <c r="Q62" s="30"/>
      <c r="R62" s="33"/>
    </row>
    <row r="63" spans="1:18" ht="20.399999999999999" x14ac:dyDescent="0.3">
      <c r="A63" s="16"/>
      <c r="B63" s="36"/>
      <c r="C63" s="459">
        <v>11373107</v>
      </c>
      <c r="D63" s="34"/>
      <c r="E63" s="29"/>
      <c r="F63" s="16"/>
      <c r="G63" s="16"/>
      <c r="H63" s="459">
        <v>5000033042</v>
      </c>
      <c r="I63" s="460" t="s">
        <v>83</v>
      </c>
      <c r="J63" s="459" t="s">
        <v>24</v>
      </c>
      <c r="K63" s="466">
        <v>2976000</v>
      </c>
      <c r="L63" s="462">
        <v>42826</v>
      </c>
      <c r="M63" s="462" t="s">
        <v>2007</v>
      </c>
      <c r="N63" s="16"/>
      <c r="O63" s="459" t="s">
        <v>23</v>
      </c>
      <c r="P63" s="16"/>
      <c r="Q63" s="416"/>
      <c r="R63" s="33"/>
    </row>
    <row r="64" spans="1:18" ht="20.399999999999999" x14ac:dyDescent="0.3">
      <c r="A64" s="16"/>
      <c r="B64" s="36"/>
      <c r="C64" s="459">
        <v>11513114</v>
      </c>
      <c r="D64" s="34"/>
      <c r="E64" s="29"/>
      <c r="F64" s="16"/>
      <c r="G64" s="16"/>
      <c r="H64" s="459">
        <v>1223851</v>
      </c>
      <c r="I64" s="460" t="s">
        <v>1805</v>
      </c>
      <c r="J64" s="459" t="s">
        <v>24</v>
      </c>
      <c r="K64" s="466">
        <v>191200</v>
      </c>
      <c r="L64" s="462" t="s">
        <v>1826</v>
      </c>
      <c r="M64" s="462" t="s">
        <v>2007</v>
      </c>
      <c r="N64" s="16"/>
      <c r="O64" s="459" t="s">
        <v>6</v>
      </c>
      <c r="P64" s="16"/>
      <c r="Q64" s="416"/>
      <c r="R64" s="33"/>
    </row>
    <row r="65" spans="1:18" ht="20.399999999999999" x14ac:dyDescent="0.3">
      <c r="A65" s="20"/>
      <c r="B65" s="36"/>
      <c r="C65" s="461">
        <v>11518411</v>
      </c>
      <c r="D65" s="442"/>
      <c r="E65" s="25"/>
      <c r="F65" s="20"/>
      <c r="G65" s="20"/>
      <c r="H65" s="461"/>
      <c r="I65" s="471" t="s">
        <v>1861</v>
      </c>
      <c r="J65" s="461" t="s">
        <v>24</v>
      </c>
      <c r="K65" s="468"/>
      <c r="L65" s="464"/>
      <c r="N65" s="20"/>
      <c r="O65" s="461" t="s">
        <v>1531</v>
      </c>
      <c r="P65" s="20"/>
      <c r="Q65" s="441"/>
      <c r="R65" s="26"/>
    </row>
    <row r="66" spans="1:18" x14ac:dyDescent="0.3">
      <c r="A66" s="30"/>
      <c r="B66" s="30"/>
      <c r="C66" s="459">
        <v>11222873</v>
      </c>
      <c r="D66" s="31"/>
      <c r="E66" s="32"/>
      <c r="F66" s="30"/>
      <c r="G66" s="30"/>
      <c r="H66" s="459">
        <v>5000026922</v>
      </c>
      <c r="I66" s="459" t="s">
        <v>84</v>
      </c>
      <c r="J66" s="459" t="s">
        <v>85</v>
      </c>
      <c r="K66" s="466">
        <v>6000</v>
      </c>
      <c r="L66" s="462">
        <v>42005</v>
      </c>
      <c r="M66" s="462" t="s">
        <v>1983</v>
      </c>
      <c r="N66" s="383"/>
      <c r="O66" s="459" t="s">
        <v>23</v>
      </c>
      <c r="P66" s="30"/>
      <c r="Q66" s="30"/>
      <c r="R66" s="37"/>
    </row>
    <row r="67" spans="1:18" ht="20.399999999999999" x14ac:dyDescent="0.3">
      <c r="A67" s="451"/>
      <c r="B67" s="451"/>
      <c r="C67" s="459">
        <v>11507647</v>
      </c>
      <c r="D67" s="454"/>
      <c r="E67" s="455"/>
      <c r="F67" s="451"/>
      <c r="G67" s="451"/>
      <c r="H67" s="459">
        <v>1218603</v>
      </c>
      <c r="I67" s="460" t="s">
        <v>1750</v>
      </c>
      <c r="J67" s="459" t="s">
        <v>13</v>
      </c>
      <c r="K67" s="466">
        <v>74096.070000000007</v>
      </c>
      <c r="L67" s="462">
        <v>43208</v>
      </c>
      <c r="M67" s="462" t="s">
        <v>2021</v>
      </c>
      <c r="N67" s="448"/>
      <c r="O67" s="459" t="s">
        <v>1531</v>
      </c>
      <c r="P67" s="451"/>
      <c r="Q67" s="451"/>
      <c r="R67" s="37"/>
    </row>
    <row r="68" spans="1:18" ht="20.399999999999999" x14ac:dyDescent="0.3">
      <c r="A68" s="16"/>
      <c r="B68" s="16"/>
      <c r="C68" s="459">
        <v>11468803</v>
      </c>
      <c r="D68" s="15"/>
      <c r="E68" s="29"/>
      <c r="F68" s="16"/>
      <c r="G68" s="16"/>
      <c r="H68" s="459">
        <v>1195396</v>
      </c>
      <c r="I68" s="460" t="s">
        <v>1801</v>
      </c>
      <c r="J68" s="459" t="s">
        <v>13</v>
      </c>
      <c r="K68" s="467">
        <v>50000</v>
      </c>
      <c r="L68" s="462">
        <v>43101</v>
      </c>
      <c r="M68" s="462" t="s">
        <v>2006</v>
      </c>
      <c r="N68" s="13"/>
      <c r="O68" s="459"/>
      <c r="P68" s="16"/>
      <c r="Q68" s="433"/>
      <c r="R68" s="26"/>
    </row>
    <row r="69" spans="1:18" ht="30.6" x14ac:dyDescent="0.3">
      <c r="A69" s="20"/>
      <c r="B69" s="20"/>
      <c r="C69" s="461">
        <v>11481507</v>
      </c>
      <c r="D69" s="19"/>
      <c r="E69" s="25"/>
      <c r="F69" s="20"/>
      <c r="G69" s="20"/>
      <c r="H69" s="461"/>
      <c r="I69" s="471" t="s">
        <v>86</v>
      </c>
      <c r="J69" s="461"/>
      <c r="K69" s="469"/>
      <c r="L69" s="464">
        <v>43382</v>
      </c>
      <c r="M69" s="462">
        <v>45207</v>
      </c>
      <c r="N69" s="28"/>
      <c r="O69" s="461" t="s">
        <v>15</v>
      </c>
      <c r="P69" s="20"/>
      <c r="Q69" s="20"/>
      <c r="R69" s="26"/>
    </row>
    <row r="70" spans="1:18" x14ac:dyDescent="0.3">
      <c r="A70" s="20"/>
      <c r="B70" s="20"/>
      <c r="C70" s="461">
        <v>11543223</v>
      </c>
      <c r="D70" s="19"/>
      <c r="E70" s="25"/>
      <c r="F70" s="20"/>
      <c r="G70" s="20"/>
      <c r="H70" s="461"/>
      <c r="I70" s="471" t="s">
        <v>1958</v>
      </c>
      <c r="J70" s="461"/>
      <c r="K70" s="469"/>
      <c r="L70" s="464" t="s">
        <v>1959</v>
      </c>
      <c r="M70" s="462">
        <v>43230</v>
      </c>
      <c r="N70" s="28"/>
      <c r="O70" s="461" t="s">
        <v>6</v>
      </c>
      <c r="P70" s="20"/>
      <c r="Q70" s="20"/>
      <c r="R70" s="26"/>
    </row>
    <row r="71" spans="1:18" ht="20.399999999999999" x14ac:dyDescent="0.3">
      <c r="A71" s="20"/>
      <c r="B71" s="20"/>
      <c r="C71" s="461">
        <v>11543374</v>
      </c>
      <c r="D71" s="19"/>
      <c r="E71" s="25"/>
      <c r="F71" s="20"/>
      <c r="G71" s="20"/>
      <c r="H71" s="461"/>
      <c r="I71" s="471" t="s">
        <v>1960</v>
      </c>
      <c r="J71" s="461"/>
      <c r="K71" s="469"/>
      <c r="L71" s="464" t="s">
        <v>1959</v>
      </c>
      <c r="M71" s="462">
        <v>43230</v>
      </c>
      <c r="N71" s="28"/>
      <c r="O71" s="461" t="s">
        <v>1531</v>
      </c>
      <c r="P71" s="20"/>
      <c r="Q71" s="20"/>
      <c r="R71" s="26"/>
    </row>
    <row r="72" spans="1:18" ht="20.399999999999999" x14ac:dyDescent="0.3">
      <c r="A72" s="20"/>
      <c r="B72" s="20"/>
      <c r="C72" s="475" t="s">
        <v>1987</v>
      </c>
      <c r="D72" s="19"/>
      <c r="E72" s="25"/>
      <c r="F72" s="20"/>
      <c r="G72" s="20"/>
      <c r="H72" s="461"/>
      <c r="I72" s="471" t="s">
        <v>1961</v>
      </c>
      <c r="J72" s="461"/>
      <c r="K72" s="469"/>
      <c r="L72" s="464" t="s">
        <v>1962</v>
      </c>
      <c r="M72" s="462">
        <v>43381</v>
      </c>
      <c r="N72" s="28"/>
      <c r="O72" s="461" t="s">
        <v>6</v>
      </c>
      <c r="P72" s="20"/>
      <c r="Q72" s="20"/>
      <c r="R72" s="26"/>
    </row>
    <row r="73" spans="1:18" ht="20.399999999999999" x14ac:dyDescent="0.3">
      <c r="C73" s="461">
        <v>11544936</v>
      </c>
      <c r="D73" s="19"/>
      <c r="E73" s="359"/>
      <c r="F73" s="20"/>
      <c r="G73" s="20"/>
      <c r="H73" s="461"/>
      <c r="I73" s="471" t="s">
        <v>1972</v>
      </c>
      <c r="J73" s="461"/>
      <c r="K73" s="469"/>
      <c r="L73" s="464" t="s">
        <v>1973</v>
      </c>
      <c r="M73" s="462" t="s">
        <v>2011</v>
      </c>
      <c r="N73" s="436"/>
      <c r="O73" s="461" t="s">
        <v>1531</v>
      </c>
      <c r="P73" s="436"/>
      <c r="Q73" s="359"/>
      <c r="R73" s="436"/>
    </row>
    <row r="74" spans="1:18" x14ac:dyDescent="0.3">
      <c r="C74" s="5"/>
    </row>
  </sheetData>
  <autoFilter ref="A1:R73" xr:uid="{00000000-0009-0000-0000-000001000000}"/>
  <pageMargins left="0.70866141732283472" right="0.70866141732283472" top="0.74803149606299213" bottom="0.74803149606299213" header="0.31496062992125984" footer="0.31496062992125984"/>
  <pageSetup paperSize="8" scale="80" fitToWidth="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CA61-F045-48BB-9E67-19F89D4580FE}">
  <dimension ref="A1"/>
  <sheetViews>
    <sheetView workbookViewId="0">
      <selection activeCell="A3" sqref="A3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36A2B-5BD9-4A94-98BE-1AFE72E97D63}">
  <dimension ref="A2:C9"/>
  <sheetViews>
    <sheetView tabSelected="1" workbookViewId="0">
      <selection activeCell="A7" sqref="A7"/>
    </sheetView>
  </sheetViews>
  <sheetFormatPr baseColWidth="10" defaultRowHeight="14.4" x14ac:dyDescent="0.3"/>
  <cols>
    <col min="1" max="1" width="42.21875" bestFit="1" customWidth="1"/>
    <col min="2" max="2" width="13.33203125" bestFit="1" customWidth="1"/>
    <col min="3" max="3" width="22.33203125" bestFit="1" customWidth="1"/>
  </cols>
  <sheetData>
    <row r="2" spans="1:3" ht="109.8" customHeight="1" x14ac:dyDescent="0.3"/>
    <row r="3" spans="1:3" x14ac:dyDescent="0.3">
      <c r="A3" s="656" t="s">
        <v>87</v>
      </c>
      <c r="B3" s="656" t="s">
        <v>88</v>
      </c>
      <c r="C3" t="s">
        <v>2024</v>
      </c>
    </row>
    <row r="4" spans="1:3" x14ac:dyDescent="0.3">
      <c r="A4" t="s">
        <v>97</v>
      </c>
      <c r="B4" t="s">
        <v>98</v>
      </c>
      <c r="C4" s="574">
        <v>15880</v>
      </c>
    </row>
    <row r="5" spans="1:3" x14ac:dyDescent="0.3">
      <c r="B5" t="s">
        <v>99</v>
      </c>
      <c r="C5" s="574">
        <v>5410</v>
      </c>
    </row>
    <row r="6" spans="1:3" x14ac:dyDescent="0.3">
      <c r="B6" t="s">
        <v>100</v>
      </c>
      <c r="C6" s="574">
        <v>5410</v>
      </c>
    </row>
    <row r="7" spans="1:3" x14ac:dyDescent="0.3">
      <c r="B7" t="s">
        <v>101</v>
      </c>
      <c r="C7" s="574">
        <v>4155.1099999999997</v>
      </c>
    </row>
    <row r="8" spans="1:3" x14ac:dyDescent="0.3">
      <c r="A8" t="s">
        <v>2025</v>
      </c>
      <c r="C8" s="574">
        <v>30855.11</v>
      </c>
    </row>
    <row r="9" spans="1:3" x14ac:dyDescent="0.3">
      <c r="A9" t="s">
        <v>2023</v>
      </c>
      <c r="C9" s="574">
        <v>30855.11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P2886"/>
  <sheetViews>
    <sheetView zoomScaleNormal="100" workbookViewId="0">
      <pane ySplit="1" topLeftCell="A2" activePane="bottomLeft" state="frozen"/>
      <selection pane="bottomLeft" activeCell="C2855" sqref="C2855"/>
    </sheetView>
  </sheetViews>
  <sheetFormatPr baseColWidth="10" defaultRowHeight="14.4" x14ac:dyDescent="0.3"/>
  <cols>
    <col min="1" max="1" width="32.33203125" bestFit="1" customWidth="1"/>
    <col min="2" max="2" width="20.6640625" bestFit="1" customWidth="1"/>
    <col min="3" max="3" width="13.6640625" customWidth="1"/>
    <col min="4" max="4" width="14.88671875" style="476" customWidth="1"/>
    <col min="5" max="5" width="30.44140625" customWidth="1"/>
    <col min="6" max="6" width="11.109375" bestFit="1" customWidth="1"/>
    <col min="7" max="7" width="12.6640625" customWidth="1"/>
    <col min="8" max="8" width="11.5546875" customWidth="1"/>
    <col min="9" max="9" width="12.109375" bestFit="1" customWidth="1"/>
    <col min="10" max="10" width="16" customWidth="1"/>
  </cols>
  <sheetData>
    <row r="1" spans="1:11" x14ac:dyDescent="0.3">
      <c r="A1" s="653" t="s">
        <v>87</v>
      </c>
      <c r="B1" s="653" t="s">
        <v>88</v>
      </c>
      <c r="C1" s="654" t="s">
        <v>89</v>
      </c>
      <c r="D1" s="655" t="s">
        <v>1986</v>
      </c>
      <c r="E1" s="265"/>
      <c r="F1" s="266"/>
      <c r="G1" s="266"/>
      <c r="H1" s="266"/>
      <c r="I1" s="265"/>
      <c r="J1" s="100"/>
      <c r="K1" s="238"/>
    </row>
    <row r="2" spans="1:11" x14ac:dyDescent="0.3">
      <c r="A2" s="58" t="s">
        <v>90</v>
      </c>
      <c r="B2" s="58" t="s">
        <v>91</v>
      </c>
      <c r="C2" s="479">
        <v>995101</v>
      </c>
      <c r="D2" s="578">
        <v>49000</v>
      </c>
      <c r="E2" s="58"/>
      <c r="F2" s="195"/>
      <c r="G2" s="195"/>
      <c r="H2" s="195"/>
      <c r="I2" s="59"/>
      <c r="J2" s="101"/>
      <c r="K2" s="101"/>
    </row>
    <row r="3" spans="1:11" x14ac:dyDescent="0.3">
      <c r="A3" s="58" t="s">
        <v>90</v>
      </c>
      <c r="B3" s="58" t="s">
        <v>92</v>
      </c>
      <c r="C3" s="479">
        <v>995101</v>
      </c>
      <c r="D3" s="578">
        <v>98000</v>
      </c>
      <c r="E3" s="58"/>
      <c r="F3" s="195"/>
      <c r="G3" s="195"/>
      <c r="H3" s="195"/>
      <c r="I3" s="59"/>
      <c r="J3" s="102"/>
      <c r="K3" s="101"/>
    </row>
    <row r="4" spans="1:11" x14ac:dyDescent="0.3">
      <c r="A4" s="58" t="s">
        <v>90</v>
      </c>
      <c r="B4" s="58" t="s">
        <v>93</v>
      </c>
      <c r="C4" s="479">
        <v>995101</v>
      </c>
      <c r="D4" s="578">
        <v>98000</v>
      </c>
      <c r="E4" s="58"/>
      <c r="F4" s="195"/>
      <c r="G4" s="195"/>
      <c r="H4" s="195"/>
      <c r="I4" s="59"/>
      <c r="J4" s="102"/>
      <c r="K4" s="101"/>
    </row>
    <row r="5" spans="1:11" x14ac:dyDescent="0.3">
      <c r="A5" s="193" t="s">
        <v>90</v>
      </c>
      <c r="B5" s="193" t="s">
        <v>94</v>
      </c>
      <c r="C5" s="480">
        <v>1076850</v>
      </c>
      <c r="D5" s="579">
        <v>65000</v>
      </c>
      <c r="E5" s="193"/>
      <c r="F5" s="196"/>
      <c r="G5" s="196"/>
      <c r="H5" s="196"/>
      <c r="I5" s="194"/>
      <c r="J5" s="105"/>
      <c r="K5" s="151"/>
    </row>
    <row r="6" spans="1:11" x14ac:dyDescent="0.3">
      <c r="A6" s="267" t="s">
        <v>90</v>
      </c>
      <c r="B6" s="267" t="s">
        <v>95</v>
      </c>
      <c r="C6" s="481">
        <v>1115928</v>
      </c>
      <c r="D6" s="580">
        <v>65000</v>
      </c>
      <c r="E6" s="267"/>
      <c r="F6" s="268"/>
      <c r="G6" s="268"/>
      <c r="H6" s="268"/>
      <c r="I6" s="269"/>
      <c r="J6" s="105"/>
      <c r="K6" s="151"/>
    </row>
    <row r="7" spans="1:11" x14ac:dyDescent="0.3">
      <c r="A7" s="430" t="s">
        <v>90</v>
      </c>
      <c r="B7" s="430" t="s">
        <v>1790</v>
      </c>
      <c r="C7" s="434">
        <v>1212884</v>
      </c>
      <c r="D7" s="581">
        <v>90000</v>
      </c>
      <c r="E7" s="430"/>
      <c r="F7" s="428"/>
      <c r="G7" s="428"/>
      <c r="H7" s="428"/>
      <c r="I7" s="429"/>
      <c r="J7" s="105"/>
      <c r="K7" s="151"/>
    </row>
    <row r="8" spans="1:11" ht="15" thickBot="1" x14ac:dyDescent="0.35">
      <c r="A8" s="430" t="s">
        <v>90</v>
      </c>
      <c r="B8" s="430" t="s">
        <v>1840</v>
      </c>
      <c r="C8" s="434">
        <v>1212884</v>
      </c>
      <c r="D8" s="581">
        <v>210000</v>
      </c>
      <c r="E8" s="430"/>
      <c r="F8" s="428"/>
      <c r="G8" s="437"/>
      <c r="H8" s="428"/>
      <c r="I8" s="429"/>
      <c r="J8" s="105"/>
      <c r="K8" s="151"/>
    </row>
    <row r="9" spans="1:11" ht="15" thickTop="1" x14ac:dyDescent="0.3">
      <c r="A9" s="270" t="s">
        <v>96</v>
      </c>
      <c r="B9" s="270">
        <v>21608</v>
      </c>
      <c r="C9" s="332">
        <v>30821592</v>
      </c>
      <c r="D9" s="582">
        <v>1340</v>
      </c>
      <c r="E9" s="270"/>
      <c r="F9" s="271"/>
      <c r="G9" s="272"/>
      <c r="H9" s="271"/>
      <c r="I9" s="273"/>
      <c r="J9" s="102"/>
      <c r="K9" s="101"/>
    </row>
    <row r="10" spans="1:11" x14ac:dyDescent="0.3">
      <c r="A10" s="58" t="s">
        <v>96</v>
      </c>
      <c r="B10" s="58">
        <v>22198</v>
      </c>
      <c r="C10" s="479">
        <v>30842029</v>
      </c>
      <c r="D10" s="578">
        <v>26003</v>
      </c>
      <c r="E10" s="58"/>
      <c r="F10" s="195"/>
      <c r="G10" s="195"/>
      <c r="H10" s="195"/>
      <c r="I10" s="59"/>
      <c r="J10" s="102"/>
      <c r="K10" s="101"/>
    </row>
    <row r="11" spans="1:11" x14ac:dyDescent="0.3">
      <c r="A11" s="274" t="s">
        <v>96</v>
      </c>
      <c r="B11" s="274">
        <v>23205</v>
      </c>
      <c r="C11" s="482">
        <v>982111</v>
      </c>
      <c r="D11" s="583">
        <v>2025</v>
      </c>
      <c r="E11" s="274"/>
      <c r="F11" s="275"/>
      <c r="G11" s="275"/>
      <c r="H11" s="275"/>
      <c r="I11" s="213"/>
      <c r="J11" s="102"/>
      <c r="K11" s="101"/>
    </row>
    <row r="12" spans="1:11" x14ac:dyDescent="0.3">
      <c r="A12" s="364" t="s">
        <v>96</v>
      </c>
      <c r="B12" s="364">
        <v>33730</v>
      </c>
      <c r="C12" s="483">
        <v>31172607</v>
      </c>
      <c r="D12" s="584">
        <v>1250</v>
      </c>
      <c r="E12" s="364"/>
      <c r="F12" s="435"/>
      <c r="G12" s="435"/>
      <c r="H12" s="435"/>
      <c r="I12" s="365"/>
      <c r="J12" s="102"/>
      <c r="K12" s="101"/>
    </row>
    <row r="13" spans="1:11" ht="15" thickBot="1" x14ac:dyDescent="0.35">
      <c r="A13" s="364" t="s">
        <v>96</v>
      </c>
      <c r="B13" s="364">
        <v>34951</v>
      </c>
      <c r="C13" s="483">
        <v>31200312</v>
      </c>
      <c r="D13" s="584">
        <v>8660</v>
      </c>
      <c r="E13" s="364"/>
      <c r="F13" s="435"/>
      <c r="G13" s="435"/>
      <c r="H13" s="435"/>
      <c r="I13" s="365"/>
      <c r="J13" s="102"/>
      <c r="K13" s="101"/>
    </row>
    <row r="14" spans="1:11" ht="15" thickTop="1" x14ac:dyDescent="0.3">
      <c r="A14" s="270" t="s">
        <v>97</v>
      </c>
      <c r="B14" s="270" t="s">
        <v>98</v>
      </c>
      <c r="C14" s="332">
        <v>975627</v>
      </c>
      <c r="D14" s="582">
        <v>15880</v>
      </c>
      <c r="E14" s="270"/>
      <c r="F14" s="271"/>
      <c r="G14" s="271"/>
      <c r="H14" s="271"/>
      <c r="I14" s="273"/>
      <c r="J14" s="102"/>
      <c r="K14" s="101"/>
    </row>
    <row r="15" spans="1:11" x14ac:dyDescent="0.3">
      <c r="A15" s="58" t="s">
        <v>97</v>
      </c>
      <c r="B15" s="58" t="s">
        <v>99</v>
      </c>
      <c r="C15" s="479">
        <v>982964</v>
      </c>
      <c r="D15" s="578">
        <v>5410</v>
      </c>
      <c r="E15" s="58"/>
      <c r="F15" s="195"/>
      <c r="G15" s="195"/>
      <c r="H15" s="195"/>
      <c r="I15" s="59"/>
      <c r="J15" s="102"/>
      <c r="K15" s="101"/>
    </row>
    <row r="16" spans="1:11" x14ac:dyDescent="0.3">
      <c r="A16" s="58" t="s">
        <v>97</v>
      </c>
      <c r="B16" s="58" t="s">
        <v>100</v>
      </c>
      <c r="C16" s="479">
        <v>988941</v>
      </c>
      <c r="D16" s="578">
        <v>5410</v>
      </c>
      <c r="E16" s="58"/>
      <c r="F16" s="195"/>
      <c r="G16" s="195"/>
      <c r="H16" s="195"/>
      <c r="I16" s="59"/>
      <c r="J16" s="102"/>
      <c r="K16" s="101"/>
    </row>
    <row r="17" spans="1:11" ht="15" thickBot="1" x14ac:dyDescent="0.35">
      <c r="A17" s="274" t="s">
        <v>97</v>
      </c>
      <c r="B17" s="274" t="s">
        <v>101</v>
      </c>
      <c r="C17" s="482">
        <v>985372</v>
      </c>
      <c r="D17" s="583">
        <v>4155.1099999999997</v>
      </c>
      <c r="E17" s="274"/>
      <c r="F17" s="275"/>
      <c r="G17" s="275"/>
      <c r="H17" s="275"/>
      <c r="I17" s="213"/>
      <c r="J17" s="102"/>
      <c r="K17" s="101"/>
    </row>
    <row r="18" spans="1:11" ht="15" thickTop="1" x14ac:dyDescent="0.3">
      <c r="A18" s="270" t="s">
        <v>102</v>
      </c>
      <c r="B18" s="276" t="s">
        <v>103</v>
      </c>
      <c r="C18" s="332">
        <v>30780513</v>
      </c>
      <c r="D18" s="582">
        <v>131654</v>
      </c>
      <c r="E18" s="277"/>
      <c r="F18" s="273"/>
      <c r="G18" s="273"/>
      <c r="H18" s="273"/>
      <c r="I18" s="273"/>
      <c r="J18" s="102"/>
      <c r="K18" s="101"/>
    </row>
    <row r="19" spans="1:11" x14ac:dyDescent="0.3">
      <c r="A19" s="58" t="s">
        <v>102</v>
      </c>
      <c r="B19" s="197" t="s">
        <v>104</v>
      </c>
      <c r="C19" s="479">
        <v>30780513</v>
      </c>
      <c r="D19" s="578">
        <v>879548.39</v>
      </c>
      <c r="E19" s="198"/>
      <c r="F19" s="59"/>
      <c r="G19" s="59"/>
      <c r="H19" s="59"/>
      <c r="I19" s="59"/>
      <c r="J19" s="102"/>
      <c r="K19" s="101"/>
    </row>
    <row r="20" spans="1:11" x14ac:dyDescent="0.3">
      <c r="A20" s="58" t="s">
        <v>102</v>
      </c>
      <c r="B20" s="197" t="s">
        <v>105</v>
      </c>
      <c r="C20" s="479">
        <v>30780513</v>
      </c>
      <c r="D20" s="578">
        <v>1239.17</v>
      </c>
      <c r="E20" s="198"/>
      <c r="F20" s="59"/>
      <c r="G20" s="59"/>
      <c r="H20" s="59"/>
      <c r="I20" s="59"/>
      <c r="J20" s="102"/>
      <c r="K20" s="101"/>
    </row>
    <row r="21" spans="1:11" x14ac:dyDescent="0.3">
      <c r="A21" s="58" t="s">
        <v>102</v>
      </c>
      <c r="B21" s="197" t="s">
        <v>106</v>
      </c>
      <c r="C21" s="479">
        <v>30780513</v>
      </c>
      <c r="D21" s="578">
        <v>880722.39</v>
      </c>
      <c r="E21" s="198"/>
      <c r="F21" s="59"/>
      <c r="G21" s="59"/>
      <c r="H21" s="59"/>
      <c r="I21" s="59"/>
      <c r="J21" s="102"/>
      <c r="K21" s="101"/>
    </row>
    <row r="22" spans="1:11" x14ac:dyDescent="0.3">
      <c r="A22" s="58" t="s">
        <v>102</v>
      </c>
      <c r="B22" s="197" t="s">
        <v>107</v>
      </c>
      <c r="C22" s="479">
        <v>30780513</v>
      </c>
      <c r="D22" s="578">
        <v>23155.05</v>
      </c>
      <c r="E22" s="198"/>
      <c r="F22" s="59"/>
      <c r="G22" s="59"/>
      <c r="H22" s="59"/>
      <c r="I22" s="59"/>
      <c r="J22" s="102"/>
      <c r="K22" s="101"/>
    </row>
    <row r="23" spans="1:11" x14ac:dyDescent="0.3">
      <c r="A23" s="58" t="s">
        <v>102</v>
      </c>
      <c r="B23" s="197" t="s">
        <v>108</v>
      </c>
      <c r="C23" s="479">
        <v>30780513</v>
      </c>
      <c r="D23" s="585">
        <v>-8054.4</v>
      </c>
      <c r="E23" s="198"/>
      <c r="F23" s="59"/>
      <c r="G23" s="59"/>
      <c r="H23" s="59"/>
      <c r="I23" s="59"/>
      <c r="J23" s="102"/>
      <c r="K23" s="101"/>
    </row>
    <row r="24" spans="1:11" x14ac:dyDescent="0.3">
      <c r="A24" s="58" t="s">
        <v>102</v>
      </c>
      <c r="B24" s="197" t="s">
        <v>109</v>
      </c>
      <c r="C24" s="479">
        <v>30780513</v>
      </c>
      <c r="D24" s="585">
        <v>880722.39</v>
      </c>
      <c r="E24" s="198"/>
      <c r="F24" s="59"/>
      <c r="G24" s="59"/>
      <c r="H24" s="59"/>
      <c r="I24" s="59"/>
      <c r="J24" s="102"/>
      <c r="K24" s="101"/>
    </row>
    <row r="25" spans="1:11" x14ac:dyDescent="0.3">
      <c r="A25" s="58" t="s">
        <v>102</v>
      </c>
      <c r="B25" s="197" t="s">
        <v>110</v>
      </c>
      <c r="C25" s="479">
        <v>3078513</v>
      </c>
      <c r="D25" s="585">
        <v>300383</v>
      </c>
      <c r="E25" s="198"/>
      <c r="F25" s="59"/>
      <c r="G25" s="59"/>
      <c r="H25" s="59"/>
      <c r="I25" s="59"/>
      <c r="J25" s="102"/>
      <c r="K25" s="101"/>
    </row>
    <row r="26" spans="1:11" x14ac:dyDescent="0.3">
      <c r="A26" s="58" t="s">
        <v>102</v>
      </c>
      <c r="B26" s="197" t="s">
        <v>111</v>
      </c>
      <c r="C26" s="479">
        <v>30897157</v>
      </c>
      <c r="D26" s="585">
        <v>872211.16</v>
      </c>
      <c r="E26" s="198"/>
      <c r="F26" s="59"/>
      <c r="G26" s="59"/>
      <c r="H26" s="59"/>
      <c r="I26" s="59"/>
      <c r="J26" s="102"/>
      <c r="K26" s="101"/>
    </row>
    <row r="27" spans="1:11" x14ac:dyDescent="0.3">
      <c r="A27" s="58" t="s">
        <v>102</v>
      </c>
      <c r="B27" s="199" t="s">
        <v>112</v>
      </c>
      <c r="C27" s="569">
        <v>30675073</v>
      </c>
      <c r="D27" s="585">
        <v>1988.7</v>
      </c>
      <c r="E27" s="198"/>
      <c r="F27" s="59"/>
      <c r="G27" s="59"/>
      <c r="H27" s="59"/>
      <c r="I27" s="59"/>
      <c r="J27" s="102"/>
      <c r="K27" s="101"/>
    </row>
    <row r="28" spans="1:11" x14ac:dyDescent="0.3">
      <c r="A28" s="175" t="s">
        <v>102</v>
      </c>
      <c r="B28" s="199" t="s">
        <v>113</v>
      </c>
      <c r="C28" s="570">
        <v>30897157</v>
      </c>
      <c r="D28" s="586">
        <v>130927</v>
      </c>
      <c r="E28" s="200"/>
      <c r="F28" s="185"/>
      <c r="G28" s="185"/>
      <c r="H28" s="185"/>
      <c r="I28" s="185"/>
      <c r="J28" s="103"/>
      <c r="K28" s="239"/>
    </row>
    <row r="29" spans="1:11" x14ac:dyDescent="0.3">
      <c r="A29" s="175" t="s">
        <v>102</v>
      </c>
      <c r="B29" s="199" t="s">
        <v>114</v>
      </c>
      <c r="C29" s="570">
        <v>30897157</v>
      </c>
      <c r="D29" s="586">
        <v>872114.16</v>
      </c>
      <c r="E29" s="200"/>
      <c r="F29" s="185"/>
      <c r="G29" s="185"/>
      <c r="H29" s="185"/>
      <c r="I29" s="185"/>
      <c r="J29" s="103"/>
      <c r="K29" s="239"/>
    </row>
    <row r="30" spans="1:11" x14ac:dyDescent="0.3">
      <c r="A30" s="175" t="s">
        <v>102</v>
      </c>
      <c r="B30" s="199" t="s">
        <v>115</v>
      </c>
      <c r="C30" s="570">
        <v>30897157</v>
      </c>
      <c r="D30" s="586">
        <v>872114.16</v>
      </c>
      <c r="E30" s="200"/>
      <c r="F30" s="185"/>
      <c r="G30" s="185"/>
      <c r="H30" s="185"/>
      <c r="I30" s="185"/>
      <c r="J30" s="103"/>
      <c r="K30" s="239"/>
    </row>
    <row r="31" spans="1:11" x14ac:dyDescent="0.3">
      <c r="A31" s="71" t="s">
        <v>102</v>
      </c>
      <c r="B31" s="201" t="s">
        <v>116</v>
      </c>
      <c r="C31" s="571">
        <v>30897157</v>
      </c>
      <c r="D31" s="587">
        <v>15185</v>
      </c>
      <c r="E31" s="202"/>
      <c r="F31" s="72"/>
      <c r="G31" s="72"/>
      <c r="H31" s="72"/>
      <c r="I31" s="72"/>
      <c r="J31" s="104"/>
      <c r="K31" s="240"/>
    </row>
    <row r="32" spans="1:11" x14ac:dyDescent="0.3">
      <c r="A32" s="71" t="s">
        <v>102</v>
      </c>
      <c r="B32" s="201" t="s">
        <v>117</v>
      </c>
      <c r="C32" s="571">
        <v>30897157</v>
      </c>
      <c r="D32" s="587">
        <v>872114.16</v>
      </c>
      <c r="E32" s="202"/>
      <c r="F32" s="72"/>
      <c r="G32" s="72"/>
      <c r="H32" s="72"/>
      <c r="I32" s="72"/>
      <c r="J32" s="104"/>
      <c r="K32" s="240"/>
    </row>
    <row r="33" spans="1:11" x14ac:dyDescent="0.3">
      <c r="A33" s="71" t="s">
        <v>102</v>
      </c>
      <c r="B33" s="201" t="s">
        <v>118</v>
      </c>
      <c r="C33" s="571">
        <v>30897157</v>
      </c>
      <c r="D33" s="587">
        <v>25348.1</v>
      </c>
      <c r="E33" s="202"/>
      <c r="F33" s="72"/>
      <c r="G33" s="72"/>
      <c r="H33" s="72"/>
      <c r="I33" s="72"/>
      <c r="J33" s="104"/>
      <c r="K33" s="240"/>
    </row>
    <row r="34" spans="1:11" x14ac:dyDescent="0.3">
      <c r="A34" s="71" t="s">
        <v>102</v>
      </c>
      <c r="B34" s="201" t="s">
        <v>119</v>
      </c>
      <c r="C34" s="571">
        <v>30897157</v>
      </c>
      <c r="D34" s="587">
        <v>305095</v>
      </c>
      <c r="E34" s="202"/>
      <c r="F34" s="72"/>
      <c r="G34" s="72"/>
      <c r="H34" s="72"/>
      <c r="I34" s="72"/>
      <c r="J34" s="104"/>
      <c r="K34" s="240"/>
    </row>
    <row r="35" spans="1:11" x14ac:dyDescent="0.3">
      <c r="A35" s="75" t="s">
        <v>102</v>
      </c>
      <c r="B35" s="82" t="s">
        <v>120</v>
      </c>
      <c r="C35" s="572">
        <v>30982535</v>
      </c>
      <c r="D35" s="588">
        <v>868390.5</v>
      </c>
      <c r="E35" s="77"/>
      <c r="F35" s="78"/>
      <c r="G35" s="78"/>
      <c r="H35" s="78"/>
      <c r="I35" s="78"/>
      <c r="J35" s="104"/>
      <c r="K35" s="240"/>
    </row>
    <row r="36" spans="1:11" x14ac:dyDescent="0.3">
      <c r="A36" s="75" t="s">
        <v>102</v>
      </c>
      <c r="B36" s="82" t="s">
        <v>121</v>
      </c>
      <c r="C36" s="572">
        <v>30982535</v>
      </c>
      <c r="D36" s="588">
        <v>144592</v>
      </c>
      <c r="E36" s="77"/>
      <c r="F36" s="78"/>
      <c r="G36" s="78"/>
      <c r="H36" s="78"/>
      <c r="I36" s="78"/>
      <c r="J36" s="104"/>
      <c r="K36" s="240"/>
    </row>
    <row r="37" spans="1:11" x14ac:dyDescent="0.3">
      <c r="A37" s="75" t="s">
        <v>102</v>
      </c>
      <c r="B37" s="82" t="s">
        <v>122</v>
      </c>
      <c r="C37" s="572">
        <v>30982535</v>
      </c>
      <c r="D37" s="588">
        <v>868306.5</v>
      </c>
      <c r="E37" s="77"/>
      <c r="F37" s="78"/>
      <c r="G37" s="78"/>
      <c r="H37" s="78"/>
      <c r="I37" s="78"/>
      <c r="J37" s="104"/>
      <c r="K37" s="104"/>
    </row>
    <row r="38" spans="1:11" x14ac:dyDescent="0.3">
      <c r="A38" s="75" t="s">
        <v>102</v>
      </c>
      <c r="B38" s="82" t="s">
        <v>123</v>
      </c>
      <c r="C38" s="572">
        <v>30982535</v>
      </c>
      <c r="D38" s="588">
        <v>868348.5</v>
      </c>
      <c r="E38" s="77"/>
      <c r="F38" s="78"/>
      <c r="G38" s="78"/>
      <c r="H38" s="78"/>
      <c r="I38" s="78"/>
      <c r="J38" s="104"/>
      <c r="K38" s="104"/>
    </row>
    <row r="39" spans="1:11" x14ac:dyDescent="0.3">
      <c r="A39" s="75" t="s">
        <v>102</v>
      </c>
      <c r="B39" s="86" t="s">
        <v>124</v>
      </c>
      <c r="C39" s="572">
        <v>30982535</v>
      </c>
      <c r="D39" s="588">
        <v>353748</v>
      </c>
      <c r="E39" s="77"/>
      <c r="F39" s="78"/>
      <c r="G39" s="78"/>
      <c r="H39" s="78"/>
      <c r="I39" s="78"/>
      <c r="J39" s="104"/>
      <c r="K39" s="104"/>
    </row>
    <row r="40" spans="1:11" x14ac:dyDescent="0.3">
      <c r="A40" s="75" t="s">
        <v>102</v>
      </c>
      <c r="B40" s="82" t="s">
        <v>125</v>
      </c>
      <c r="C40" s="572">
        <v>30982535</v>
      </c>
      <c r="D40" s="588">
        <v>868348.5</v>
      </c>
      <c r="E40" s="77"/>
      <c r="F40" s="78"/>
      <c r="G40" s="78"/>
      <c r="H40" s="78"/>
      <c r="I40" s="78"/>
      <c r="J40" s="104"/>
      <c r="K40" s="104"/>
    </row>
    <row r="41" spans="1:11" x14ac:dyDescent="0.3">
      <c r="A41" s="75" t="s">
        <v>102</v>
      </c>
      <c r="B41" s="82" t="s">
        <v>126</v>
      </c>
      <c r="C41" s="572">
        <v>30982535</v>
      </c>
      <c r="D41" s="588">
        <v>24700.05</v>
      </c>
      <c r="E41" s="77"/>
      <c r="F41" s="78"/>
      <c r="G41" s="78"/>
      <c r="H41" s="78"/>
      <c r="I41" s="78"/>
      <c r="J41" s="104"/>
      <c r="K41" s="104"/>
    </row>
    <row r="42" spans="1:11" x14ac:dyDescent="0.3">
      <c r="A42" s="147" t="s">
        <v>102</v>
      </c>
      <c r="B42" s="156" t="s">
        <v>127</v>
      </c>
      <c r="C42" s="495">
        <v>31069360</v>
      </c>
      <c r="D42" s="589">
        <v>876859.74</v>
      </c>
      <c r="E42" s="154"/>
      <c r="F42" s="149"/>
      <c r="G42" s="149"/>
      <c r="H42" s="149"/>
      <c r="I42" s="149"/>
      <c r="J42" s="157"/>
      <c r="K42" s="157"/>
    </row>
    <row r="43" spans="1:11" x14ac:dyDescent="0.3">
      <c r="A43" s="147" t="s">
        <v>102</v>
      </c>
      <c r="B43" s="156" t="s">
        <v>128</v>
      </c>
      <c r="C43" s="495">
        <v>31069360</v>
      </c>
      <c r="D43" s="589">
        <v>48</v>
      </c>
      <c r="E43" s="154"/>
      <c r="F43" s="149"/>
      <c r="G43" s="149"/>
      <c r="H43" s="149"/>
      <c r="I43" s="149"/>
      <c r="J43" s="157"/>
      <c r="K43" s="157"/>
    </row>
    <row r="44" spans="1:11" x14ac:dyDescent="0.3">
      <c r="A44" s="147" t="s">
        <v>102</v>
      </c>
      <c r="B44" s="279" t="s">
        <v>1749</v>
      </c>
      <c r="C44" s="495">
        <v>31069360</v>
      </c>
      <c r="D44" s="590">
        <v>147820</v>
      </c>
      <c r="E44" s="281"/>
      <c r="F44" s="282"/>
      <c r="G44" s="282"/>
      <c r="H44" s="282"/>
      <c r="I44" s="282"/>
      <c r="J44" s="157"/>
      <c r="K44" s="157"/>
    </row>
    <row r="45" spans="1:11" x14ac:dyDescent="0.3">
      <c r="A45" s="278" t="s">
        <v>102</v>
      </c>
      <c r="B45" s="279" t="s">
        <v>129</v>
      </c>
      <c r="C45" s="494">
        <v>31069360</v>
      </c>
      <c r="D45" s="590">
        <v>872652.12</v>
      </c>
      <c r="E45" s="281"/>
      <c r="F45" s="282"/>
      <c r="G45" s="282"/>
      <c r="H45" s="282"/>
      <c r="I45" s="282"/>
      <c r="J45" s="157"/>
      <c r="K45" s="157"/>
    </row>
    <row r="46" spans="1:11" x14ac:dyDescent="0.3">
      <c r="A46" s="278" t="s">
        <v>102</v>
      </c>
      <c r="B46" s="279" t="s">
        <v>1426</v>
      </c>
      <c r="C46" s="494">
        <v>31069360</v>
      </c>
      <c r="D46" s="590">
        <v>872652.12</v>
      </c>
      <c r="E46" s="281"/>
      <c r="F46" s="282"/>
      <c r="G46" s="282"/>
      <c r="H46" s="282"/>
      <c r="I46" s="282"/>
      <c r="J46" s="157"/>
      <c r="K46" s="157"/>
    </row>
    <row r="47" spans="1:11" x14ac:dyDescent="0.3">
      <c r="A47" s="278" t="s">
        <v>102</v>
      </c>
      <c r="B47" s="279" t="s">
        <v>1452</v>
      </c>
      <c r="C47" s="494">
        <v>31069360</v>
      </c>
      <c r="D47" s="590">
        <v>26204.95</v>
      </c>
      <c r="E47" s="281"/>
      <c r="F47" s="282"/>
      <c r="G47" s="282"/>
      <c r="H47" s="282"/>
      <c r="I47" s="282"/>
      <c r="J47" s="157"/>
      <c r="K47" s="157"/>
    </row>
    <row r="48" spans="1:11" x14ac:dyDescent="0.3">
      <c r="A48" s="278" t="s">
        <v>102</v>
      </c>
      <c r="B48" s="279" t="s">
        <v>1542</v>
      </c>
      <c r="C48" s="494">
        <v>31069360</v>
      </c>
      <c r="D48" s="590">
        <v>872652.12</v>
      </c>
      <c r="E48" s="281"/>
      <c r="F48" s="282"/>
      <c r="G48" s="282"/>
      <c r="H48" s="282"/>
      <c r="I48" s="282"/>
      <c r="J48" s="157"/>
      <c r="K48" s="157"/>
    </row>
    <row r="49" spans="1:11" x14ac:dyDescent="0.3">
      <c r="A49" s="278" t="s">
        <v>102</v>
      </c>
      <c r="B49" s="279" t="s">
        <v>1607</v>
      </c>
      <c r="C49" s="494">
        <v>31069360</v>
      </c>
      <c r="D49" s="590">
        <v>349871</v>
      </c>
      <c r="E49" s="281"/>
      <c r="F49" s="282"/>
      <c r="G49" s="282"/>
      <c r="H49" s="282"/>
      <c r="I49" s="282"/>
      <c r="J49" s="157"/>
      <c r="K49" s="157"/>
    </row>
    <row r="50" spans="1:11" x14ac:dyDescent="0.3">
      <c r="A50" s="278" t="s">
        <v>102</v>
      </c>
      <c r="B50" s="279" t="s">
        <v>1662</v>
      </c>
      <c r="C50" s="494">
        <v>31143026</v>
      </c>
      <c r="D50" s="590">
        <v>894994.1</v>
      </c>
      <c r="E50" s="281"/>
      <c r="F50" s="282"/>
      <c r="G50" s="282"/>
      <c r="H50" s="282"/>
      <c r="I50" s="282"/>
      <c r="J50" s="157"/>
      <c r="K50" s="157"/>
    </row>
    <row r="51" spans="1:11" x14ac:dyDescent="0.3">
      <c r="A51" s="278" t="s">
        <v>102</v>
      </c>
      <c r="B51" s="279" t="s">
        <v>1777</v>
      </c>
      <c r="C51" s="494">
        <v>31166037</v>
      </c>
      <c r="D51" s="590">
        <v>894994.1</v>
      </c>
      <c r="E51" s="281"/>
      <c r="F51" s="282"/>
      <c r="G51" s="282"/>
      <c r="H51" s="282"/>
      <c r="I51" s="282"/>
      <c r="J51" s="157"/>
      <c r="K51" s="157"/>
    </row>
    <row r="52" spans="1:11" x14ac:dyDescent="0.3">
      <c r="A52" s="278" t="s">
        <v>102</v>
      </c>
      <c r="B52" s="279" t="s">
        <v>1791</v>
      </c>
      <c r="C52" s="494">
        <v>31166037</v>
      </c>
      <c r="D52" s="590">
        <v>40373.839999999997</v>
      </c>
      <c r="E52" s="281"/>
      <c r="F52" s="282"/>
      <c r="G52" s="282"/>
      <c r="H52" s="282"/>
      <c r="I52" s="282"/>
      <c r="J52" s="157"/>
      <c r="K52" s="157"/>
    </row>
    <row r="53" spans="1:11" x14ac:dyDescent="0.3">
      <c r="A53" s="278" t="s">
        <v>102</v>
      </c>
      <c r="B53" s="279" t="s">
        <v>1792</v>
      </c>
      <c r="C53" s="494">
        <v>31166037</v>
      </c>
      <c r="D53" s="590">
        <v>3.68</v>
      </c>
      <c r="E53" s="281"/>
      <c r="F53" s="282"/>
      <c r="G53" s="282"/>
      <c r="H53" s="282"/>
      <c r="I53" s="282"/>
      <c r="J53" s="157"/>
      <c r="K53" s="157"/>
    </row>
    <row r="54" spans="1:11" x14ac:dyDescent="0.3">
      <c r="A54" s="278" t="s">
        <v>102</v>
      </c>
      <c r="B54" s="279" t="s">
        <v>1838</v>
      </c>
      <c r="C54" s="494">
        <v>31166037</v>
      </c>
      <c r="D54" s="590">
        <v>139179</v>
      </c>
      <c r="E54" s="281"/>
      <c r="F54" s="282"/>
      <c r="G54" s="282"/>
      <c r="H54" s="282"/>
      <c r="I54" s="282"/>
      <c r="J54" s="157"/>
      <c r="K54" s="157"/>
    </row>
    <row r="55" spans="1:11" x14ac:dyDescent="0.3">
      <c r="A55" s="278" t="s">
        <v>102</v>
      </c>
      <c r="B55" s="279" t="s">
        <v>1839</v>
      </c>
      <c r="C55" s="494">
        <v>31166037</v>
      </c>
      <c r="D55" s="590">
        <v>20712</v>
      </c>
      <c r="E55" s="281"/>
      <c r="F55" s="282"/>
      <c r="G55" s="282"/>
      <c r="H55" s="282"/>
      <c r="I55" s="282"/>
      <c r="J55" s="157"/>
      <c r="K55" s="157"/>
    </row>
    <row r="56" spans="1:11" x14ac:dyDescent="0.3">
      <c r="A56" s="278" t="s">
        <v>102</v>
      </c>
      <c r="B56" s="279" t="s">
        <v>1875</v>
      </c>
      <c r="C56" s="494">
        <v>31166037</v>
      </c>
      <c r="D56" s="590">
        <v>894994.1</v>
      </c>
      <c r="E56" s="281"/>
      <c r="F56" s="282"/>
      <c r="G56" s="282"/>
      <c r="H56" s="282"/>
      <c r="I56" s="282"/>
      <c r="J56" s="157"/>
      <c r="K56" s="157"/>
    </row>
    <row r="57" spans="1:11" x14ac:dyDescent="0.3">
      <c r="A57" s="278" t="s">
        <v>102</v>
      </c>
      <c r="B57" s="279" t="s">
        <v>1943</v>
      </c>
      <c r="C57" s="494">
        <v>31166037</v>
      </c>
      <c r="D57" s="590">
        <v>27731.83</v>
      </c>
      <c r="E57" s="281"/>
      <c r="F57" s="282"/>
      <c r="G57" s="282"/>
      <c r="H57" s="282"/>
      <c r="I57" s="282"/>
      <c r="J57" s="157"/>
      <c r="K57" s="157"/>
    </row>
    <row r="58" spans="1:11" ht="15" thickBot="1" x14ac:dyDescent="0.35">
      <c r="A58" s="278" t="s">
        <v>102</v>
      </c>
      <c r="B58" s="279" t="s">
        <v>1971</v>
      </c>
      <c r="C58" s="494">
        <v>31166037</v>
      </c>
      <c r="D58" s="590">
        <v>15305</v>
      </c>
      <c r="E58" s="281"/>
      <c r="F58" s="282"/>
      <c r="G58" s="282"/>
      <c r="H58" s="282"/>
      <c r="I58" s="282"/>
      <c r="J58" s="157"/>
      <c r="K58" s="157"/>
    </row>
    <row r="59" spans="1:11" ht="15" thickTop="1" x14ac:dyDescent="0.3">
      <c r="A59" s="270" t="s">
        <v>130</v>
      </c>
      <c r="B59" s="276">
        <v>1285045157</v>
      </c>
      <c r="C59" s="332">
        <v>942577</v>
      </c>
      <c r="D59" s="591">
        <v>8972.68</v>
      </c>
      <c r="E59" s="277"/>
      <c r="F59" s="273"/>
      <c r="G59" s="273"/>
      <c r="H59" s="273"/>
      <c r="I59" s="273"/>
      <c r="J59" s="102"/>
      <c r="K59" s="101"/>
    </row>
    <row r="60" spans="1:11" ht="15" thickBot="1" x14ac:dyDescent="0.35">
      <c r="A60" s="274" t="s">
        <v>130</v>
      </c>
      <c r="B60" s="283">
        <v>1285047188</v>
      </c>
      <c r="C60" s="482">
        <v>942562</v>
      </c>
      <c r="D60" s="592">
        <v>8557.89</v>
      </c>
      <c r="E60" s="284"/>
      <c r="F60" s="213"/>
      <c r="G60" s="213"/>
      <c r="H60" s="213"/>
      <c r="I60" s="213"/>
      <c r="J60" s="102"/>
      <c r="K60" s="101"/>
    </row>
    <row r="61" spans="1:11" ht="15" thickTop="1" x14ac:dyDescent="0.3">
      <c r="A61" s="270" t="s">
        <v>7</v>
      </c>
      <c r="B61" s="270">
        <v>4085783</v>
      </c>
      <c r="C61" s="332">
        <v>793173</v>
      </c>
      <c r="D61" s="582">
        <v>345.24</v>
      </c>
      <c r="E61" s="272"/>
      <c r="F61" s="273"/>
      <c r="G61" s="273"/>
      <c r="H61" s="273"/>
      <c r="I61" s="273"/>
      <c r="J61" s="102"/>
      <c r="K61" s="101"/>
    </row>
    <row r="62" spans="1:11" x14ac:dyDescent="0.3">
      <c r="A62" s="58" t="s">
        <v>7</v>
      </c>
      <c r="B62" s="58">
        <v>4097145</v>
      </c>
      <c r="C62" s="479">
        <v>793173</v>
      </c>
      <c r="D62" s="578">
        <v>552.29999999999995</v>
      </c>
      <c r="E62" s="182"/>
      <c r="F62" s="59"/>
      <c r="G62" s="59"/>
      <c r="H62" s="59"/>
      <c r="I62" s="59"/>
      <c r="J62" s="102"/>
      <c r="K62" s="101"/>
    </row>
    <row r="63" spans="1:11" x14ac:dyDescent="0.3">
      <c r="A63" s="58" t="s">
        <v>7</v>
      </c>
      <c r="B63" s="58">
        <v>4102424</v>
      </c>
      <c r="C63" s="479">
        <v>793173</v>
      </c>
      <c r="D63" s="578">
        <v>552.29999999999995</v>
      </c>
      <c r="E63" s="182"/>
      <c r="F63" s="59"/>
      <c r="G63" s="59"/>
      <c r="H63" s="59"/>
      <c r="I63" s="59"/>
      <c r="J63" s="102"/>
      <c r="K63" s="101"/>
    </row>
    <row r="64" spans="1:11" x14ac:dyDescent="0.3">
      <c r="A64" s="58" t="s">
        <v>7</v>
      </c>
      <c r="B64" s="58">
        <v>4118439</v>
      </c>
      <c r="C64" s="479">
        <v>793173</v>
      </c>
      <c r="D64" s="578">
        <v>578</v>
      </c>
      <c r="E64" s="182"/>
      <c r="F64" s="59"/>
      <c r="G64" s="59"/>
      <c r="H64" s="59"/>
      <c r="I64" s="59"/>
      <c r="J64" s="102"/>
      <c r="K64" s="101"/>
    </row>
    <row r="65" spans="1:11" x14ac:dyDescent="0.3">
      <c r="A65" s="175" t="s">
        <v>7</v>
      </c>
      <c r="B65" s="175">
        <v>4132620</v>
      </c>
      <c r="C65" s="214">
        <v>793173</v>
      </c>
      <c r="D65" s="593">
        <v>578</v>
      </c>
      <c r="E65" s="183"/>
      <c r="F65" s="185"/>
      <c r="G65" s="185"/>
      <c r="H65" s="185"/>
      <c r="I65" s="185"/>
      <c r="J65" s="103"/>
      <c r="K65" s="239"/>
    </row>
    <row r="66" spans="1:11" x14ac:dyDescent="0.3">
      <c r="A66" s="58" t="s">
        <v>7</v>
      </c>
      <c r="B66" s="58">
        <v>4143127</v>
      </c>
      <c r="C66" s="479">
        <v>793173</v>
      </c>
      <c r="D66" s="583">
        <v>578</v>
      </c>
      <c r="E66" s="182"/>
      <c r="F66" s="59"/>
      <c r="G66" s="59"/>
      <c r="H66" s="59"/>
      <c r="I66" s="59"/>
      <c r="J66" s="102"/>
      <c r="K66" s="101"/>
    </row>
    <row r="67" spans="1:11" x14ac:dyDescent="0.3">
      <c r="A67" s="58" t="s">
        <v>7</v>
      </c>
      <c r="B67" s="58">
        <v>4154324</v>
      </c>
      <c r="C67" s="479">
        <v>793173</v>
      </c>
      <c r="D67" s="583">
        <v>578</v>
      </c>
      <c r="E67" s="182"/>
      <c r="F67" s="59"/>
      <c r="G67" s="59"/>
      <c r="H67" s="59"/>
      <c r="I67" s="59"/>
      <c r="J67" s="102"/>
      <c r="K67" s="101"/>
    </row>
    <row r="68" spans="1:11" x14ac:dyDescent="0.3">
      <c r="A68" s="58" t="s">
        <v>7</v>
      </c>
      <c r="B68" s="58">
        <v>4159306</v>
      </c>
      <c r="C68" s="58"/>
      <c r="D68" s="583">
        <v>578</v>
      </c>
      <c r="E68" s="182"/>
      <c r="F68" s="59"/>
      <c r="G68" s="59"/>
      <c r="H68" s="59"/>
      <c r="I68" s="59"/>
      <c r="J68" s="102"/>
      <c r="K68" s="101"/>
    </row>
    <row r="69" spans="1:11" x14ac:dyDescent="0.3">
      <c r="A69" s="175" t="s">
        <v>7</v>
      </c>
      <c r="B69" s="175">
        <v>4167691</v>
      </c>
      <c r="C69" s="214">
        <v>793173</v>
      </c>
      <c r="D69" s="594">
        <v>345.24</v>
      </c>
      <c r="E69" s="183"/>
      <c r="F69" s="185"/>
      <c r="G69" s="185"/>
      <c r="H69" s="185"/>
      <c r="I69" s="185"/>
      <c r="J69" s="103"/>
      <c r="K69" s="239"/>
    </row>
    <row r="70" spans="1:11" x14ac:dyDescent="0.3">
      <c r="A70" s="58" t="s">
        <v>7</v>
      </c>
      <c r="B70" s="58">
        <v>4173852</v>
      </c>
      <c r="C70" s="479">
        <v>793173</v>
      </c>
      <c r="D70" s="583">
        <v>578</v>
      </c>
      <c r="E70" s="182"/>
      <c r="F70" s="59"/>
      <c r="G70" s="59"/>
      <c r="H70" s="59"/>
      <c r="I70" s="59"/>
      <c r="J70" s="102"/>
      <c r="K70" s="101"/>
    </row>
    <row r="71" spans="1:11" x14ac:dyDescent="0.3">
      <c r="A71" s="175" t="s">
        <v>7</v>
      </c>
      <c r="B71" s="175">
        <v>4180076</v>
      </c>
      <c r="C71" s="214">
        <v>793173</v>
      </c>
      <c r="D71" s="594">
        <v>578</v>
      </c>
      <c r="E71" s="183"/>
      <c r="F71" s="185"/>
      <c r="G71" s="185"/>
      <c r="H71" s="185"/>
      <c r="I71" s="185"/>
      <c r="J71" s="103"/>
      <c r="K71" s="239"/>
    </row>
    <row r="72" spans="1:11" x14ac:dyDescent="0.3">
      <c r="A72" s="58" t="s">
        <v>7</v>
      </c>
      <c r="B72" s="58">
        <v>4200467</v>
      </c>
      <c r="C72" s="479">
        <v>793173</v>
      </c>
      <c r="D72" s="583">
        <v>578</v>
      </c>
      <c r="E72" s="182"/>
      <c r="F72" s="59"/>
      <c r="G72" s="59"/>
      <c r="H72" s="59"/>
      <c r="I72" s="59"/>
      <c r="J72" s="102"/>
      <c r="K72" s="101"/>
    </row>
    <row r="73" spans="1:11" x14ac:dyDescent="0.3">
      <c r="A73" s="175" t="s">
        <v>7</v>
      </c>
      <c r="B73" s="175">
        <v>4200468</v>
      </c>
      <c r="C73" s="214">
        <v>793173</v>
      </c>
      <c r="D73" s="594">
        <v>990</v>
      </c>
      <c r="E73" s="183"/>
      <c r="F73" s="185"/>
      <c r="G73" s="185"/>
      <c r="H73" s="185"/>
      <c r="I73" s="185"/>
      <c r="J73" s="103"/>
      <c r="K73" s="239"/>
    </row>
    <row r="74" spans="1:11" x14ac:dyDescent="0.3">
      <c r="A74" s="58" t="s">
        <v>7</v>
      </c>
      <c r="B74" s="58">
        <v>4212043</v>
      </c>
      <c r="C74" s="479">
        <v>793173</v>
      </c>
      <c r="D74" s="583">
        <v>578</v>
      </c>
      <c r="E74" s="182"/>
      <c r="F74" s="59"/>
      <c r="G74" s="59"/>
      <c r="H74" s="59"/>
      <c r="I74" s="59"/>
      <c r="J74" s="102"/>
      <c r="K74" s="101"/>
    </row>
    <row r="75" spans="1:11" x14ac:dyDescent="0.3">
      <c r="A75" s="58" t="s">
        <v>7</v>
      </c>
      <c r="B75" s="58">
        <v>4216907</v>
      </c>
      <c r="C75" s="479">
        <v>793173</v>
      </c>
      <c r="D75" s="583">
        <v>578</v>
      </c>
      <c r="E75" s="182"/>
      <c r="F75" s="59"/>
      <c r="G75" s="59"/>
      <c r="H75" s="59"/>
      <c r="I75" s="59"/>
      <c r="J75" s="102"/>
      <c r="K75" s="101"/>
    </row>
    <row r="76" spans="1:11" x14ac:dyDescent="0.3">
      <c r="A76" s="58" t="s">
        <v>7</v>
      </c>
      <c r="B76" s="58">
        <v>4245778</v>
      </c>
      <c r="C76" s="479">
        <v>793173</v>
      </c>
      <c r="D76" s="583">
        <v>1208.5999999999999</v>
      </c>
      <c r="E76" s="182"/>
      <c r="F76" s="59"/>
      <c r="G76" s="59"/>
      <c r="H76" s="59"/>
      <c r="I76" s="59"/>
      <c r="J76" s="102"/>
      <c r="K76" s="101"/>
    </row>
    <row r="77" spans="1:11" x14ac:dyDescent="0.3">
      <c r="A77" s="58" t="s">
        <v>7</v>
      </c>
      <c r="B77" s="58">
        <v>4266714</v>
      </c>
      <c r="C77" s="479">
        <v>793173</v>
      </c>
      <c r="D77" s="583">
        <v>604.29999999999995</v>
      </c>
      <c r="E77" s="182"/>
      <c r="F77" s="59"/>
      <c r="G77" s="59"/>
      <c r="H77" s="59"/>
      <c r="I77" s="59"/>
      <c r="J77" s="102"/>
      <c r="K77" s="101"/>
    </row>
    <row r="78" spans="1:11" x14ac:dyDescent="0.3">
      <c r="A78" s="58" t="s">
        <v>7</v>
      </c>
      <c r="B78" s="58">
        <v>4285079</v>
      </c>
      <c r="C78" s="479">
        <v>793173</v>
      </c>
      <c r="D78" s="583">
        <v>604.29999999999995</v>
      </c>
      <c r="E78" s="182"/>
      <c r="F78" s="59"/>
      <c r="G78" s="59"/>
      <c r="H78" s="59"/>
      <c r="I78" s="59"/>
      <c r="J78" s="102"/>
      <c r="K78" s="101"/>
    </row>
    <row r="79" spans="1:11" x14ac:dyDescent="0.3">
      <c r="A79" s="71" t="s">
        <v>7</v>
      </c>
      <c r="B79" s="71">
        <v>4298157</v>
      </c>
      <c r="C79" s="215">
        <v>793173</v>
      </c>
      <c r="D79" s="595">
        <v>604.29999999999995</v>
      </c>
      <c r="E79" s="187"/>
      <c r="F79" s="72"/>
      <c r="G79" s="72"/>
      <c r="H79" s="72"/>
      <c r="I79" s="72"/>
      <c r="J79" s="104"/>
      <c r="K79" s="240"/>
    </row>
    <row r="80" spans="1:11" x14ac:dyDescent="0.3">
      <c r="A80" s="193" t="s">
        <v>7</v>
      </c>
      <c r="B80" s="193">
        <v>4306096</v>
      </c>
      <c r="C80" s="480">
        <v>793173</v>
      </c>
      <c r="D80" s="580">
        <v>604.29999999999995</v>
      </c>
      <c r="E80" s="186"/>
      <c r="F80" s="194"/>
      <c r="G80" s="194"/>
      <c r="H80" s="194"/>
      <c r="I80" s="194"/>
      <c r="J80" s="105"/>
      <c r="K80" s="151"/>
    </row>
    <row r="81" spans="1:11" x14ac:dyDescent="0.3">
      <c r="A81" s="193" t="s">
        <v>7</v>
      </c>
      <c r="B81" s="193">
        <v>4321639</v>
      </c>
      <c r="C81" s="480">
        <v>793173</v>
      </c>
      <c r="D81" s="580">
        <v>604.29999999999995</v>
      </c>
      <c r="E81" s="186"/>
      <c r="F81" s="194"/>
      <c r="G81" s="194"/>
      <c r="H81" s="194"/>
      <c r="I81" s="194"/>
      <c r="J81" s="105"/>
      <c r="K81" s="151"/>
    </row>
    <row r="82" spans="1:11" x14ac:dyDescent="0.3">
      <c r="A82" s="193" t="s">
        <v>7</v>
      </c>
      <c r="B82" s="193">
        <v>4334230</v>
      </c>
      <c r="C82" s="480">
        <v>793173</v>
      </c>
      <c r="D82" s="580">
        <v>604.29999999999995</v>
      </c>
      <c r="E82" s="186"/>
      <c r="F82" s="194"/>
      <c r="G82" s="194"/>
      <c r="H82" s="194"/>
      <c r="I82" s="194"/>
      <c r="J82" s="105"/>
      <c r="K82" s="151"/>
    </row>
    <row r="83" spans="1:11" x14ac:dyDescent="0.3">
      <c r="A83" s="193" t="s">
        <v>7</v>
      </c>
      <c r="B83" s="193">
        <v>4342351</v>
      </c>
      <c r="C83" s="480">
        <v>793173</v>
      </c>
      <c r="D83" s="580">
        <v>604.29999999999995</v>
      </c>
      <c r="E83" s="186"/>
      <c r="F83" s="194"/>
      <c r="G83" s="194"/>
      <c r="H83" s="194"/>
      <c r="I83" s="194"/>
      <c r="J83" s="105"/>
      <c r="K83" s="151"/>
    </row>
    <row r="84" spans="1:11" x14ac:dyDescent="0.3">
      <c r="A84" s="71" t="s">
        <v>7</v>
      </c>
      <c r="B84" s="71">
        <v>4360170</v>
      </c>
      <c r="C84" s="215">
        <v>793173</v>
      </c>
      <c r="D84" s="595">
        <v>604.29999999999995</v>
      </c>
      <c r="E84" s="187"/>
      <c r="F84" s="72"/>
      <c r="G84" s="72"/>
      <c r="H84" s="72"/>
      <c r="I84" s="72"/>
      <c r="J84" s="104"/>
      <c r="K84" s="240"/>
    </row>
    <row r="85" spans="1:11" ht="15" thickBot="1" x14ac:dyDescent="0.35">
      <c r="A85" s="3" t="s">
        <v>7</v>
      </c>
      <c r="B85" s="3">
        <v>4372859</v>
      </c>
      <c r="C85" s="491">
        <v>793173</v>
      </c>
      <c r="D85" s="595">
        <v>604.29999999999995</v>
      </c>
      <c r="E85" s="285"/>
      <c r="F85" s="4"/>
      <c r="G85" s="4"/>
      <c r="H85" s="4"/>
      <c r="I85" s="4"/>
      <c r="J85" s="104"/>
      <c r="K85" s="240"/>
    </row>
    <row r="86" spans="1:11" ht="15" thickTop="1" x14ac:dyDescent="0.3">
      <c r="A86" s="270" t="s">
        <v>131</v>
      </c>
      <c r="B86" s="270" t="s">
        <v>132</v>
      </c>
      <c r="C86" s="332">
        <v>975629</v>
      </c>
      <c r="D86" s="582">
        <v>43873.8</v>
      </c>
      <c r="E86" s="272"/>
      <c r="F86" s="273"/>
      <c r="G86" s="273"/>
      <c r="H86" s="273"/>
      <c r="I86" s="273"/>
      <c r="J86" s="102"/>
      <c r="K86" s="101"/>
    </row>
    <row r="87" spans="1:11" ht="15" thickBot="1" x14ac:dyDescent="0.35">
      <c r="A87" s="286" t="s">
        <v>131</v>
      </c>
      <c r="B87" s="286" t="s">
        <v>133</v>
      </c>
      <c r="C87" s="490">
        <v>975629</v>
      </c>
      <c r="D87" s="594">
        <v>43873.8</v>
      </c>
      <c r="E87" s="287"/>
      <c r="F87" s="288"/>
      <c r="G87" s="288"/>
      <c r="H87" s="288"/>
      <c r="I87" s="288"/>
      <c r="J87" s="103"/>
      <c r="K87" s="239"/>
    </row>
    <row r="88" spans="1:11" ht="15" thickTop="1" x14ac:dyDescent="0.3">
      <c r="A88" s="270" t="s">
        <v>134</v>
      </c>
      <c r="B88" s="270" t="s">
        <v>135</v>
      </c>
      <c r="C88" s="332">
        <v>30692010</v>
      </c>
      <c r="D88" s="582">
        <v>1811.2</v>
      </c>
      <c r="E88" s="277"/>
      <c r="F88" s="273"/>
      <c r="G88" s="273"/>
      <c r="H88" s="273"/>
      <c r="I88" s="273"/>
      <c r="J88" s="98"/>
      <c r="K88" s="98"/>
    </row>
    <row r="89" spans="1:11" x14ac:dyDescent="0.3">
      <c r="A89" s="58" t="s">
        <v>134</v>
      </c>
      <c r="B89" s="58" t="s">
        <v>136</v>
      </c>
      <c r="C89" s="479">
        <v>30691991</v>
      </c>
      <c r="D89" s="583">
        <v>533.79999999999995</v>
      </c>
      <c r="E89" s="198"/>
      <c r="F89" s="59"/>
      <c r="G89" s="59"/>
      <c r="H89" s="59"/>
      <c r="I89" s="59"/>
      <c r="J89" s="98"/>
      <c r="K89" s="98"/>
    </row>
    <row r="90" spans="1:11" x14ac:dyDescent="0.3">
      <c r="A90" s="58" t="s">
        <v>134</v>
      </c>
      <c r="B90" s="58" t="s">
        <v>137</v>
      </c>
      <c r="C90" s="479">
        <v>30692010</v>
      </c>
      <c r="D90" s="583">
        <v>442</v>
      </c>
      <c r="E90" s="198"/>
      <c r="F90" s="59"/>
      <c r="G90" s="59"/>
      <c r="H90" s="59"/>
      <c r="I90" s="59"/>
      <c r="J90" s="98"/>
      <c r="K90" s="98"/>
    </row>
    <row r="91" spans="1:11" x14ac:dyDescent="0.3">
      <c r="A91" s="58" t="s">
        <v>134</v>
      </c>
      <c r="B91" s="58" t="s">
        <v>138</v>
      </c>
      <c r="C91" s="479">
        <v>30691991</v>
      </c>
      <c r="D91" s="583">
        <v>533.79999999999995</v>
      </c>
      <c r="E91" s="198"/>
      <c r="F91" s="59"/>
      <c r="G91" s="59"/>
      <c r="H91" s="59"/>
      <c r="I91" s="59"/>
      <c r="J91" s="98"/>
      <c r="K91" s="98"/>
    </row>
    <row r="92" spans="1:11" x14ac:dyDescent="0.3">
      <c r="A92" s="58" t="s">
        <v>134</v>
      </c>
      <c r="B92" s="58" t="s">
        <v>139</v>
      </c>
      <c r="C92" s="479">
        <v>30811881</v>
      </c>
      <c r="D92" s="583">
        <v>442</v>
      </c>
      <c r="E92" s="198"/>
      <c r="F92" s="59"/>
      <c r="G92" s="59"/>
      <c r="H92" s="59"/>
      <c r="I92" s="59"/>
      <c r="J92" s="98"/>
      <c r="K92" s="98"/>
    </row>
    <row r="93" spans="1:11" x14ac:dyDescent="0.3">
      <c r="A93" s="58" t="s">
        <v>134</v>
      </c>
      <c r="B93" s="58" t="s">
        <v>140</v>
      </c>
      <c r="C93" s="479">
        <v>30811895</v>
      </c>
      <c r="D93" s="583">
        <v>533.79999999999995</v>
      </c>
      <c r="E93" s="198"/>
      <c r="F93" s="59"/>
      <c r="G93" s="59"/>
      <c r="H93" s="59"/>
      <c r="I93" s="59"/>
      <c r="J93" s="98"/>
      <c r="K93" s="98"/>
    </row>
    <row r="94" spans="1:11" x14ac:dyDescent="0.3">
      <c r="A94" s="58" t="s">
        <v>134</v>
      </c>
      <c r="B94" s="58" t="s">
        <v>141</v>
      </c>
      <c r="C94" s="479">
        <v>30811881</v>
      </c>
      <c r="D94" s="583">
        <v>1791.28</v>
      </c>
      <c r="E94" s="198"/>
      <c r="F94" s="59"/>
      <c r="G94" s="59"/>
      <c r="H94" s="59"/>
      <c r="I94" s="59"/>
      <c r="J94" s="98"/>
      <c r="K94" s="98"/>
    </row>
    <row r="95" spans="1:11" x14ac:dyDescent="0.3">
      <c r="A95" s="58" t="s">
        <v>134</v>
      </c>
      <c r="B95" s="58" t="s">
        <v>142</v>
      </c>
      <c r="C95" s="479">
        <v>30811895</v>
      </c>
      <c r="D95" s="583">
        <v>533.79999999999995</v>
      </c>
      <c r="E95" s="198"/>
      <c r="F95" s="59"/>
      <c r="G95" s="59"/>
      <c r="H95" s="59"/>
      <c r="I95" s="59"/>
      <c r="J95" s="98"/>
      <c r="K95" s="98"/>
    </row>
    <row r="96" spans="1:11" x14ac:dyDescent="0.3">
      <c r="A96" s="58" t="s">
        <v>134</v>
      </c>
      <c r="B96" s="58" t="s">
        <v>143</v>
      </c>
      <c r="C96" s="479">
        <v>30811881</v>
      </c>
      <c r="D96" s="583">
        <v>442</v>
      </c>
      <c r="E96" s="198"/>
      <c r="F96" s="59"/>
      <c r="G96" s="59"/>
      <c r="H96" s="59"/>
      <c r="I96" s="59"/>
      <c r="J96" s="98"/>
      <c r="K96" s="98"/>
    </row>
    <row r="97" spans="1:11" x14ac:dyDescent="0.3">
      <c r="A97" s="58" t="s">
        <v>134</v>
      </c>
      <c r="B97" s="58" t="s">
        <v>144</v>
      </c>
      <c r="C97" s="479">
        <v>30811895</v>
      </c>
      <c r="D97" s="583">
        <v>533.79999999999995</v>
      </c>
      <c r="E97" s="198"/>
      <c r="F97" s="59"/>
      <c r="G97" s="59"/>
      <c r="H97" s="59"/>
      <c r="I97" s="59"/>
      <c r="J97" s="98"/>
      <c r="K97" s="98"/>
    </row>
    <row r="98" spans="1:11" x14ac:dyDescent="0.3">
      <c r="A98" s="58" t="s">
        <v>134</v>
      </c>
      <c r="B98" s="58" t="s">
        <v>145</v>
      </c>
      <c r="C98" s="479">
        <v>30811881</v>
      </c>
      <c r="D98" s="583">
        <v>1612</v>
      </c>
      <c r="E98" s="198"/>
      <c r="F98" s="59"/>
      <c r="G98" s="59"/>
      <c r="H98" s="59"/>
      <c r="I98" s="59"/>
      <c r="J98" s="98"/>
      <c r="K98" s="98"/>
    </row>
    <row r="99" spans="1:11" x14ac:dyDescent="0.3">
      <c r="A99" s="58" t="s">
        <v>134</v>
      </c>
      <c r="B99" s="58" t="s">
        <v>146</v>
      </c>
      <c r="C99" s="479">
        <v>30811895</v>
      </c>
      <c r="D99" s="583">
        <v>533.79999999999995</v>
      </c>
      <c r="E99" s="198"/>
      <c r="F99" s="59"/>
      <c r="G99" s="59"/>
      <c r="H99" s="59"/>
      <c r="I99" s="59"/>
      <c r="J99" s="98"/>
      <c r="K99" s="98"/>
    </row>
    <row r="100" spans="1:11" x14ac:dyDescent="0.3">
      <c r="A100" s="58" t="s">
        <v>134</v>
      </c>
      <c r="B100" s="58" t="s">
        <v>147</v>
      </c>
      <c r="C100" s="479">
        <v>30811881</v>
      </c>
      <c r="D100" s="583">
        <v>651.17999999999995</v>
      </c>
      <c r="E100" s="198"/>
      <c r="F100" s="59"/>
      <c r="G100" s="59"/>
      <c r="H100" s="59"/>
      <c r="I100" s="59"/>
      <c r="J100" s="98"/>
      <c r="K100" s="98"/>
    </row>
    <row r="101" spans="1:11" x14ac:dyDescent="0.3">
      <c r="A101" s="58" t="s">
        <v>134</v>
      </c>
      <c r="B101" s="58" t="s">
        <v>148</v>
      </c>
      <c r="C101" s="479">
        <v>30811895</v>
      </c>
      <c r="D101" s="583">
        <v>583.70000000000005</v>
      </c>
      <c r="E101" s="198"/>
      <c r="F101" s="59"/>
      <c r="G101" s="59"/>
      <c r="H101" s="59"/>
      <c r="I101" s="59"/>
      <c r="J101" s="98"/>
      <c r="K101" s="98"/>
    </row>
    <row r="102" spans="1:11" x14ac:dyDescent="0.3">
      <c r="A102" s="58" t="s">
        <v>134</v>
      </c>
      <c r="B102" s="58" t="s">
        <v>149</v>
      </c>
      <c r="C102" s="479">
        <v>30811881</v>
      </c>
      <c r="D102" s="583">
        <v>1613.3</v>
      </c>
      <c r="E102" s="198"/>
      <c r="F102" s="59"/>
      <c r="G102" s="59"/>
      <c r="H102" s="59"/>
      <c r="I102" s="59"/>
      <c r="J102" s="98"/>
      <c r="K102" s="98"/>
    </row>
    <row r="103" spans="1:11" x14ac:dyDescent="0.3">
      <c r="A103" s="58" t="s">
        <v>134</v>
      </c>
      <c r="B103" s="58" t="s">
        <v>150</v>
      </c>
      <c r="C103" s="479">
        <v>30811895</v>
      </c>
      <c r="D103" s="583">
        <v>540.29999999999995</v>
      </c>
      <c r="E103" s="198"/>
      <c r="F103" s="59"/>
      <c r="G103" s="59"/>
      <c r="H103" s="59"/>
      <c r="I103" s="59"/>
      <c r="J103" s="98"/>
      <c r="K103" s="98"/>
    </row>
    <row r="104" spans="1:11" x14ac:dyDescent="0.3">
      <c r="A104" s="58" t="s">
        <v>134</v>
      </c>
      <c r="B104" s="58" t="s">
        <v>151</v>
      </c>
      <c r="C104" s="479">
        <v>30811881</v>
      </c>
      <c r="D104" s="583">
        <v>661.12</v>
      </c>
      <c r="E104" s="198"/>
      <c r="F104" s="59"/>
      <c r="G104" s="59"/>
      <c r="H104" s="59"/>
      <c r="I104" s="59"/>
      <c r="J104" s="98"/>
      <c r="K104" s="98"/>
    </row>
    <row r="105" spans="1:11" x14ac:dyDescent="0.3">
      <c r="A105" s="58" t="s">
        <v>134</v>
      </c>
      <c r="B105" s="58" t="s">
        <v>152</v>
      </c>
      <c r="C105" s="479">
        <v>30811895</v>
      </c>
      <c r="D105" s="583">
        <v>533.79999999999995</v>
      </c>
      <c r="E105" s="198"/>
      <c r="F105" s="59"/>
      <c r="G105" s="59"/>
      <c r="H105" s="59"/>
      <c r="I105" s="59"/>
      <c r="J105" s="98"/>
      <c r="K105" s="98"/>
    </row>
    <row r="106" spans="1:11" x14ac:dyDescent="0.3">
      <c r="A106" s="58" t="s">
        <v>134</v>
      </c>
      <c r="B106" s="58" t="s">
        <v>153</v>
      </c>
      <c r="C106" s="569">
        <v>30811895</v>
      </c>
      <c r="D106" s="583">
        <v>1779.71</v>
      </c>
      <c r="E106" s="198"/>
      <c r="F106" s="59"/>
      <c r="G106" s="59"/>
      <c r="H106" s="59"/>
      <c r="I106" s="59"/>
      <c r="J106" s="98"/>
      <c r="K106" s="98"/>
    </row>
    <row r="107" spans="1:11" x14ac:dyDescent="0.3">
      <c r="A107" s="58" t="s">
        <v>134</v>
      </c>
      <c r="B107" s="58" t="s">
        <v>154</v>
      </c>
      <c r="C107" s="479">
        <v>30811895</v>
      </c>
      <c r="D107" s="583">
        <v>533.79999999999995</v>
      </c>
      <c r="E107" s="198"/>
      <c r="F107" s="59"/>
      <c r="G107" s="59"/>
      <c r="H107" s="59"/>
      <c r="I107" s="59"/>
      <c r="J107" s="98"/>
      <c r="K107" s="98"/>
    </row>
    <row r="108" spans="1:11" x14ac:dyDescent="0.3">
      <c r="A108" s="58" t="s">
        <v>134</v>
      </c>
      <c r="B108" s="58" t="s">
        <v>155</v>
      </c>
      <c r="C108" s="479">
        <v>30811895</v>
      </c>
      <c r="D108" s="583">
        <v>533.79999999999995</v>
      </c>
      <c r="E108" s="198"/>
      <c r="F108" s="59"/>
      <c r="G108" s="59"/>
      <c r="H108" s="59"/>
      <c r="I108" s="59"/>
      <c r="J108" s="98"/>
      <c r="K108" s="98"/>
    </row>
    <row r="109" spans="1:11" x14ac:dyDescent="0.3">
      <c r="A109" s="58" t="s">
        <v>134</v>
      </c>
      <c r="B109" s="58" t="s">
        <v>156</v>
      </c>
      <c r="C109" s="569">
        <v>30811895</v>
      </c>
      <c r="D109" s="583">
        <v>680.2</v>
      </c>
      <c r="E109" s="198"/>
      <c r="F109" s="59"/>
      <c r="G109" s="59"/>
      <c r="H109" s="59"/>
      <c r="I109" s="59"/>
      <c r="J109" s="98"/>
      <c r="K109" s="98"/>
    </row>
    <row r="110" spans="1:11" x14ac:dyDescent="0.3">
      <c r="A110" s="58" t="s">
        <v>134</v>
      </c>
      <c r="B110" s="58" t="s">
        <v>157</v>
      </c>
      <c r="C110" s="569">
        <v>30811895</v>
      </c>
      <c r="D110" s="583">
        <v>2000.95</v>
      </c>
      <c r="E110" s="198"/>
      <c r="F110" s="59"/>
      <c r="G110" s="59"/>
      <c r="H110" s="59"/>
      <c r="I110" s="59"/>
      <c r="J110" s="98"/>
      <c r="K110" s="98"/>
    </row>
    <row r="111" spans="1:11" x14ac:dyDescent="0.3">
      <c r="A111" s="58" t="s">
        <v>134</v>
      </c>
      <c r="B111" s="58" t="s">
        <v>158</v>
      </c>
      <c r="C111" s="569">
        <v>30811895</v>
      </c>
      <c r="D111" s="583">
        <v>588.79999999999995</v>
      </c>
      <c r="E111" s="198"/>
      <c r="F111" s="59"/>
      <c r="G111" s="59"/>
      <c r="H111" s="59"/>
      <c r="I111" s="59"/>
      <c r="J111" s="98"/>
      <c r="K111" s="98"/>
    </row>
    <row r="112" spans="1:11" x14ac:dyDescent="0.3">
      <c r="A112" s="58" t="s">
        <v>134</v>
      </c>
      <c r="B112" s="58" t="s">
        <v>159</v>
      </c>
      <c r="C112" s="569">
        <v>30811895</v>
      </c>
      <c r="D112" s="583">
        <v>551.5</v>
      </c>
      <c r="E112" s="198"/>
      <c r="F112" s="59"/>
      <c r="G112" s="59"/>
      <c r="H112" s="59"/>
      <c r="I112" s="59"/>
      <c r="J112" s="98"/>
      <c r="K112" s="98"/>
    </row>
    <row r="113" spans="1:12" x14ac:dyDescent="0.3">
      <c r="A113" s="58" t="s">
        <v>134</v>
      </c>
      <c r="B113" s="58" t="s">
        <v>160</v>
      </c>
      <c r="C113" s="569">
        <v>30811895</v>
      </c>
      <c r="D113" s="583">
        <v>588.79999999999995</v>
      </c>
      <c r="E113" s="198"/>
      <c r="F113" s="59"/>
      <c r="G113" s="59"/>
      <c r="H113" s="59"/>
      <c r="I113" s="59"/>
      <c r="J113" s="98"/>
      <c r="K113" s="98"/>
    </row>
    <row r="114" spans="1:12" x14ac:dyDescent="0.3">
      <c r="A114" s="58" t="s">
        <v>134</v>
      </c>
      <c r="B114" s="58" t="s">
        <v>161</v>
      </c>
      <c r="C114" s="569">
        <v>30897520</v>
      </c>
      <c r="D114" s="583">
        <v>588.79999999999995</v>
      </c>
      <c r="E114" s="198"/>
      <c r="F114" s="59"/>
      <c r="G114" s="59"/>
      <c r="H114" s="59"/>
      <c r="I114" s="59"/>
      <c r="J114" s="98"/>
      <c r="K114" s="98"/>
      <c r="L114" s="45"/>
    </row>
    <row r="115" spans="1:12" x14ac:dyDescent="0.3">
      <c r="A115" s="175" t="s">
        <v>134</v>
      </c>
      <c r="B115" s="175" t="s">
        <v>162</v>
      </c>
      <c r="C115" s="570">
        <v>30897537</v>
      </c>
      <c r="D115" s="594">
        <v>930.7</v>
      </c>
      <c r="E115" s="200"/>
      <c r="F115" s="185"/>
      <c r="G115" s="185"/>
      <c r="H115" s="185"/>
      <c r="I115" s="185"/>
      <c r="J115" s="106"/>
      <c r="K115" s="106"/>
      <c r="L115" s="54"/>
    </row>
    <row r="116" spans="1:12" x14ac:dyDescent="0.3">
      <c r="A116" s="175" t="s">
        <v>134</v>
      </c>
      <c r="B116" s="175" t="s">
        <v>163</v>
      </c>
      <c r="C116" s="570">
        <v>30897537</v>
      </c>
      <c r="D116" s="594">
        <v>551.5</v>
      </c>
      <c r="E116" s="200"/>
      <c r="F116" s="185"/>
      <c r="G116" s="185"/>
      <c r="H116" s="185"/>
      <c r="I116" s="185"/>
      <c r="J116" s="106"/>
      <c r="K116" s="106"/>
      <c r="L116" s="54"/>
    </row>
    <row r="117" spans="1:12" x14ac:dyDescent="0.3">
      <c r="A117" s="175" t="s">
        <v>134</v>
      </c>
      <c r="B117" s="175" t="s">
        <v>164</v>
      </c>
      <c r="C117" s="570">
        <v>30897520</v>
      </c>
      <c r="D117" s="594">
        <v>588.79999999999995</v>
      </c>
      <c r="E117" s="200"/>
      <c r="F117" s="185"/>
      <c r="G117" s="185"/>
      <c r="H117" s="185"/>
      <c r="I117" s="185"/>
      <c r="J117" s="106"/>
      <c r="K117" s="106"/>
      <c r="L117" s="54"/>
    </row>
    <row r="118" spans="1:12" x14ac:dyDescent="0.3">
      <c r="A118" s="175" t="s">
        <v>134</v>
      </c>
      <c r="B118" s="175" t="s">
        <v>165</v>
      </c>
      <c r="C118" s="570">
        <v>30897520</v>
      </c>
      <c r="D118" s="594">
        <v>588.79999999999995</v>
      </c>
      <c r="E118" s="200"/>
      <c r="F118" s="185"/>
      <c r="G118" s="185"/>
      <c r="H118" s="185"/>
      <c r="I118" s="185"/>
      <c r="J118" s="106"/>
      <c r="K118" s="106"/>
      <c r="L118" s="54"/>
    </row>
    <row r="119" spans="1:12" x14ac:dyDescent="0.3">
      <c r="A119" s="175" t="s">
        <v>134</v>
      </c>
      <c r="B119" s="175" t="s">
        <v>166</v>
      </c>
      <c r="C119" s="570">
        <v>30897537</v>
      </c>
      <c r="D119" s="594">
        <v>1721.5</v>
      </c>
      <c r="E119" s="200"/>
      <c r="F119" s="185"/>
      <c r="G119" s="185"/>
      <c r="H119" s="185"/>
      <c r="I119" s="185"/>
      <c r="J119" s="106"/>
      <c r="K119" s="106"/>
      <c r="L119" s="54"/>
    </row>
    <row r="120" spans="1:12" x14ac:dyDescent="0.3">
      <c r="A120" s="175" t="s">
        <v>134</v>
      </c>
      <c r="B120" s="175" t="s">
        <v>167</v>
      </c>
      <c r="C120" s="570">
        <v>3087520</v>
      </c>
      <c r="D120" s="594">
        <v>587.70000000000005</v>
      </c>
      <c r="E120" s="200"/>
      <c r="F120" s="185"/>
      <c r="G120" s="185"/>
      <c r="H120" s="185"/>
      <c r="I120" s="185"/>
      <c r="J120" s="106"/>
      <c r="K120" s="106"/>
      <c r="L120" s="54"/>
    </row>
    <row r="121" spans="1:12" x14ac:dyDescent="0.3">
      <c r="A121" s="175" t="s">
        <v>134</v>
      </c>
      <c r="B121" s="175" t="s">
        <v>168</v>
      </c>
      <c r="C121" s="570">
        <v>30897537</v>
      </c>
      <c r="D121" s="594">
        <v>750.7</v>
      </c>
      <c r="E121" s="200"/>
      <c r="F121" s="185"/>
      <c r="G121" s="185"/>
      <c r="H121" s="185"/>
      <c r="I121" s="185"/>
      <c r="J121" s="106"/>
      <c r="K121" s="106"/>
      <c r="L121" s="54"/>
    </row>
    <row r="122" spans="1:12" x14ac:dyDescent="0.3">
      <c r="A122" s="71" t="s">
        <v>134</v>
      </c>
      <c r="B122" s="71" t="s">
        <v>169</v>
      </c>
      <c r="C122" s="571">
        <v>30897520</v>
      </c>
      <c r="D122" s="595">
        <v>1721.5</v>
      </c>
      <c r="E122" s="202"/>
      <c r="F122" s="72"/>
      <c r="G122" s="72"/>
      <c r="H122" s="72"/>
      <c r="I122" s="72"/>
      <c r="J122" s="107"/>
      <c r="K122" s="107"/>
      <c r="L122" s="79"/>
    </row>
    <row r="123" spans="1:12" x14ac:dyDescent="0.3">
      <c r="A123" s="71" t="s">
        <v>134</v>
      </c>
      <c r="B123" s="71" t="s">
        <v>170</v>
      </c>
      <c r="C123" s="571">
        <v>30897537</v>
      </c>
      <c r="D123" s="595">
        <v>587.70000000000005</v>
      </c>
      <c r="E123" s="202"/>
      <c r="F123" s="72"/>
      <c r="G123" s="72"/>
      <c r="H123" s="72"/>
      <c r="I123" s="72"/>
      <c r="J123" s="107"/>
      <c r="K123" s="107"/>
      <c r="L123" s="79"/>
    </row>
    <row r="124" spans="1:12" x14ac:dyDescent="0.3">
      <c r="A124" s="71" t="s">
        <v>134</v>
      </c>
      <c r="B124" s="71" t="s">
        <v>171</v>
      </c>
      <c r="C124" s="571">
        <v>30897520</v>
      </c>
      <c r="D124" s="595">
        <v>587.70000000000005</v>
      </c>
      <c r="E124" s="202"/>
      <c r="F124" s="72"/>
      <c r="G124" s="72"/>
      <c r="H124" s="72"/>
      <c r="I124" s="72"/>
      <c r="J124" s="107"/>
      <c r="K124" s="107"/>
      <c r="L124" s="79"/>
    </row>
    <row r="125" spans="1:12" x14ac:dyDescent="0.3">
      <c r="A125" s="71" t="s">
        <v>134</v>
      </c>
      <c r="B125" s="71" t="s">
        <v>172</v>
      </c>
      <c r="C125" s="571">
        <v>30897537</v>
      </c>
      <c r="D125" s="595">
        <v>750.7</v>
      </c>
      <c r="E125" s="202"/>
      <c r="F125" s="72"/>
      <c r="G125" s="72"/>
      <c r="H125" s="72"/>
      <c r="I125" s="72"/>
      <c r="J125" s="107"/>
      <c r="K125" s="107"/>
      <c r="L125" s="79"/>
    </row>
    <row r="126" spans="1:12" x14ac:dyDescent="0.3">
      <c r="A126" s="71" t="s">
        <v>134</v>
      </c>
      <c r="B126" s="71" t="s">
        <v>173</v>
      </c>
      <c r="C126" s="571">
        <v>30897537</v>
      </c>
      <c r="D126" s="595">
        <v>1721.5</v>
      </c>
      <c r="E126" s="202"/>
      <c r="F126" s="72"/>
      <c r="G126" s="72"/>
      <c r="H126" s="72"/>
      <c r="I126" s="72"/>
      <c r="J126" s="107"/>
      <c r="K126" s="107"/>
      <c r="L126" s="79"/>
    </row>
    <row r="127" spans="1:12" x14ac:dyDescent="0.3">
      <c r="A127" s="71" t="s">
        <v>134</v>
      </c>
      <c r="B127" s="71" t="s">
        <v>173</v>
      </c>
      <c r="C127" s="571">
        <v>30897520</v>
      </c>
      <c r="D127" s="595">
        <v>587.70000000000005</v>
      </c>
      <c r="E127" s="202"/>
      <c r="F127" s="72"/>
      <c r="G127" s="72"/>
      <c r="H127" s="72"/>
      <c r="I127" s="72"/>
      <c r="J127" s="107"/>
      <c r="K127" s="107"/>
      <c r="L127" s="79"/>
    </row>
    <row r="128" spans="1:12" x14ac:dyDescent="0.3">
      <c r="A128" s="71" t="s">
        <v>134</v>
      </c>
      <c r="B128" s="71" t="s">
        <v>174</v>
      </c>
      <c r="C128" s="571">
        <v>30897520</v>
      </c>
      <c r="D128" s="595">
        <v>580.20000000000005</v>
      </c>
      <c r="E128" s="202"/>
      <c r="F128" s="72"/>
      <c r="G128" s="72"/>
      <c r="H128" s="72"/>
      <c r="I128" s="72"/>
      <c r="J128" s="107"/>
      <c r="K128" s="107"/>
      <c r="L128" s="79"/>
    </row>
    <row r="129" spans="1:12" x14ac:dyDescent="0.3">
      <c r="A129" s="71" t="s">
        <v>134</v>
      </c>
      <c r="B129" s="71" t="s">
        <v>175</v>
      </c>
      <c r="C129" s="571">
        <v>30897537</v>
      </c>
      <c r="D129" s="595">
        <v>909.2</v>
      </c>
      <c r="E129" s="202"/>
      <c r="F129" s="72"/>
      <c r="G129" s="72"/>
      <c r="H129" s="72"/>
      <c r="I129" s="72"/>
      <c r="J129" s="107"/>
      <c r="K129" s="107"/>
      <c r="L129" s="79"/>
    </row>
    <row r="130" spans="1:12" x14ac:dyDescent="0.3">
      <c r="A130" s="71" t="s">
        <v>134</v>
      </c>
      <c r="B130" s="71" t="s">
        <v>176</v>
      </c>
      <c r="C130" s="571">
        <v>30897537</v>
      </c>
      <c r="D130" s="595">
        <v>90</v>
      </c>
      <c r="E130" s="202"/>
      <c r="F130" s="72"/>
      <c r="G130" s="72"/>
      <c r="H130" s="72"/>
      <c r="I130" s="72"/>
      <c r="J130" s="107"/>
      <c r="K130" s="107"/>
      <c r="L130" s="79"/>
    </row>
    <row r="131" spans="1:12" x14ac:dyDescent="0.3">
      <c r="A131" s="71" t="s">
        <v>134</v>
      </c>
      <c r="B131" s="71" t="s">
        <v>177</v>
      </c>
      <c r="C131" s="571">
        <v>30897537</v>
      </c>
      <c r="D131" s="595">
        <v>90</v>
      </c>
      <c r="E131" s="202"/>
      <c r="F131" s="72"/>
      <c r="G131" s="72"/>
      <c r="H131" s="72"/>
      <c r="I131" s="72"/>
      <c r="J131" s="107"/>
      <c r="K131" s="107"/>
      <c r="L131" s="79"/>
    </row>
    <row r="132" spans="1:12" x14ac:dyDescent="0.3">
      <c r="A132" s="71" t="s">
        <v>134</v>
      </c>
      <c r="B132" s="71" t="s">
        <v>178</v>
      </c>
      <c r="C132" s="571">
        <v>30897520</v>
      </c>
      <c r="D132" s="595">
        <v>580.20000000000005</v>
      </c>
      <c r="E132" s="202"/>
      <c r="F132" s="72"/>
      <c r="G132" s="72"/>
      <c r="H132" s="72"/>
      <c r="I132" s="72"/>
      <c r="J132" s="107"/>
      <c r="K132" s="107"/>
      <c r="L132" s="79"/>
    </row>
    <row r="133" spans="1:12" x14ac:dyDescent="0.3">
      <c r="A133" s="71" t="s">
        <v>134</v>
      </c>
      <c r="B133" s="71" t="s">
        <v>179</v>
      </c>
      <c r="C133" s="571">
        <v>30897537</v>
      </c>
      <c r="D133" s="595">
        <v>1700</v>
      </c>
      <c r="E133" s="202"/>
      <c r="F133" s="72"/>
      <c r="G133" s="72"/>
      <c r="H133" s="72"/>
      <c r="I133" s="72"/>
      <c r="J133" s="107"/>
      <c r="K133" s="107"/>
      <c r="L133" s="79"/>
    </row>
    <row r="134" spans="1:12" x14ac:dyDescent="0.3">
      <c r="A134" s="71" t="s">
        <v>134</v>
      </c>
      <c r="B134" s="71" t="s">
        <v>180</v>
      </c>
      <c r="C134" s="571">
        <v>30897537</v>
      </c>
      <c r="D134" s="595">
        <v>530</v>
      </c>
      <c r="E134" s="202"/>
      <c r="F134" s="72"/>
      <c r="G134" s="72"/>
      <c r="H134" s="72"/>
      <c r="I134" s="72"/>
      <c r="J134" s="107"/>
      <c r="K134" s="107"/>
      <c r="L134" s="79"/>
    </row>
    <row r="135" spans="1:12" x14ac:dyDescent="0.3">
      <c r="A135" s="71" t="s">
        <v>134</v>
      </c>
      <c r="B135" s="71" t="s">
        <v>181</v>
      </c>
      <c r="C135" s="571">
        <v>30897520</v>
      </c>
      <c r="D135" s="595">
        <v>580.20000000000005</v>
      </c>
      <c r="E135" s="202"/>
      <c r="F135" s="72"/>
      <c r="G135" s="72"/>
      <c r="H135" s="72"/>
      <c r="I135" s="72"/>
      <c r="J135" s="107"/>
      <c r="K135" s="107"/>
      <c r="L135" s="79"/>
    </row>
    <row r="136" spans="1:12" x14ac:dyDescent="0.3">
      <c r="A136" s="71" t="s">
        <v>134</v>
      </c>
      <c r="B136" s="71" t="s">
        <v>182</v>
      </c>
      <c r="C136" s="571">
        <v>30897520</v>
      </c>
      <c r="D136" s="595">
        <v>580.20000000000005</v>
      </c>
      <c r="E136" s="202"/>
      <c r="F136" s="72"/>
      <c r="G136" s="72"/>
      <c r="H136" s="72"/>
      <c r="I136" s="72"/>
      <c r="J136" s="107"/>
      <c r="K136" s="107"/>
      <c r="L136" s="79"/>
    </row>
    <row r="137" spans="1:12" x14ac:dyDescent="0.3">
      <c r="A137" s="75" t="s">
        <v>134</v>
      </c>
      <c r="B137" s="75" t="s">
        <v>183</v>
      </c>
      <c r="C137" s="572">
        <v>30897537</v>
      </c>
      <c r="D137" s="596">
        <v>729.2</v>
      </c>
      <c r="E137" s="77"/>
      <c r="F137" s="78"/>
      <c r="G137" s="78"/>
      <c r="H137" s="78"/>
      <c r="I137" s="78"/>
      <c r="J137" s="107"/>
      <c r="K137" s="107"/>
      <c r="L137" s="79"/>
    </row>
    <row r="138" spans="1:12" x14ac:dyDescent="0.3">
      <c r="A138" s="75" t="s">
        <v>134</v>
      </c>
      <c r="B138" s="75" t="s">
        <v>184</v>
      </c>
      <c r="C138" s="572">
        <v>30897520</v>
      </c>
      <c r="D138" s="596">
        <v>580.20000000000005</v>
      </c>
      <c r="E138" s="77"/>
      <c r="F138" s="78"/>
      <c r="G138" s="78"/>
      <c r="H138" s="78"/>
      <c r="I138" s="78"/>
      <c r="J138" s="107"/>
      <c r="K138" s="107"/>
      <c r="L138" s="79"/>
    </row>
    <row r="139" spans="1:12" x14ac:dyDescent="0.3">
      <c r="A139" s="75" t="s">
        <v>134</v>
      </c>
      <c r="B139" s="75" t="s">
        <v>185</v>
      </c>
      <c r="C139" s="572">
        <v>30897537</v>
      </c>
      <c r="D139" s="596">
        <v>530</v>
      </c>
      <c r="E139" s="77"/>
      <c r="F139" s="78"/>
      <c r="G139" s="78"/>
      <c r="H139" s="78"/>
      <c r="I139" s="78"/>
      <c r="J139" s="107"/>
      <c r="K139" s="107"/>
      <c r="L139" s="79"/>
    </row>
    <row r="140" spans="1:12" x14ac:dyDescent="0.3">
      <c r="A140" s="75" t="s">
        <v>134</v>
      </c>
      <c r="B140" s="75" t="s">
        <v>186</v>
      </c>
      <c r="C140" s="572">
        <v>31012318</v>
      </c>
      <c r="D140" s="596">
        <v>537.6</v>
      </c>
      <c r="E140" s="77"/>
      <c r="F140" s="78"/>
      <c r="G140" s="78"/>
      <c r="H140" s="78"/>
      <c r="I140" s="78"/>
      <c r="J140" s="107"/>
      <c r="K140" s="107"/>
      <c r="L140" s="79"/>
    </row>
    <row r="141" spans="1:12" x14ac:dyDescent="0.3">
      <c r="A141" s="75" t="s">
        <v>134</v>
      </c>
      <c r="B141" s="75" t="s">
        <v>187</v>
      </c>
      <c r="C141" s="572">
        <v>31012342</v>
      </c>
      <c r="D141" s="596">
        <v>1931.8</v>
      </c>
      <c r="E141" s="77"/>
      <c r="F141" s="78"/>
      <c r="G141" s="78"/>
      <c r="H141" s="78"/>
      <c r="I141" s="78"/>
      <c r="J141" s="107"/>
      <c r="K141" s="107"/>
      <c r="L141" s="79"/>
    </row>
    <row r="142" spans="1:12" x14ac:dyDescent="0.3">
      <c r="A142" s="75" t="s">
        <v>134</v>
      </c>
      <c r="B142" s="75" t="s">
        <v>188</v>
      </c>
      <c r="C142" s="572">
        <v>31012342</v>
      </c>
      <c r="D142" s="596">
        <v>1732.6</v>
      </c>
      <c r="E142" s="77"/>
      <c r="F142" s="78"/>
      <c r="G142" s="78"/>
      <c r="H142" s="78"/>
      <c r="I142" s="78"/>
      <c r="J142" s="107"/>
      <c r="K142" s="107"/>
      <c r="L142" s="79"/>
    </row>
    <row r="143" spans="1:12" x14ac:dyDescent="0.3">
      <c r="A143" s="75" t="s">
        <v>134</v>
      </c>
      <c r="B143" s="75" t="s">
        <v>189</v>
      </c>
      <c r="C143" s="572">
        <v>31012318</v>
      </c>
      <c r="D143" s="596">
        <v>530.70000000000005</v>
      </c>
      <c r="E143" s="77"/>
      <c r="F143" s="78"/>
      <c r="G143" s="78"/>
      <c r="H143" s="78"/>
      <c r="I143" s="78"/>
      <c r="J143" s="107"/>
      <c r="K143" s="107"/>
      <c r="L143" s="79"/>
    </row>
    <row r="144" spans="1:12" x14ac:dyDescent="0.3">
      <c r="A144" s="75" t="s">
        <v>134</v>
      </c>
      <c r="B144" s="75" t="s">
        <v>190</v>
      </c>
      <c r="C144" s="572">
        <v>31012318</v>
      </c>
      <c r="D144" s="596">
        <v>530.70000000000005</v>
      </c>
      <c r="E144" s="77"/>
      <c r="F144" s="78"/>
      <c r="G144" s="78"/>
      <c r="H144" s="78"/>
      <c r="I144" s="78"/>
      <c r="J144" s="107"/>
      <c r="K144" s="107"/>
      <c r="L144" s="260"/>
    </row>
    <row r="145" spans="1:12" x14ac:dyDescent="0.3">
      <c r="A145" s="75" t="s">
        <v>134</v>
      </c>
      <c r="B145" s="75" t="s">
        <v>191</v>
      </c>
      <c r="C145" s="572">
        <v>31012342</v>
      </c>
      <c r="D145" s="596">
        <v>490.6</v>
      </c>
      <c r="E145" s="77"/>
      <c r="F145" s="78"/>
      <c r="G145" s="78"/>
      <c r="H145" s="78"/>
      <c r="I145" s="78"/>
      <c r="J145" s="107"/>
      <c r="K145" s="107"/>
      <c r="L145" s="79"/>
    </row>
    <row r="146" spans="1:12" x14ac:dyDescent="0.3">
      <c r="A146" s="75" t="s">
        <v>134</v>
      </c>
      <c r="B146" s="75" t="s">
        <v>192</v>
      </c>
      <c r="C146" s="572">
        <v>31012342</v>
      </c>
      <c r="D146" s="596">
        <v>689.8</v>
      </c>
      <c r="E146" s="77"/>
      <c r="F146" s="78"/>
      <c r="G146" s="78"/>
      <c r="H146" s="78"/>
      <c r="I146" s="78"/>
      <c r="J146" s="107"/>
      <c r="K146" s="107"/>
    </row>
    <row r="147" spans="1:12" x14ac:dyDescent="0.3">
      <c r="A147" s="75" t="s">
        <v>134</v>
      </c>
      <c r="B147" s="75" t="s">
        <v>193</v>
      </c>
      <c r="C147" s="572">
        <v>31012318</v>
      </c>
      <c r="D147" s="596">
        <v>530.70000000000005</v>
      </c>
      <c r="E147" s="77"/>
      <c r="F147" s="78"/>
      <c r="G147" s="78"/>
      <c r="H147" s="78"/>
      <c r="I147" s="78"/>
      <c r="J147" s="107"/>
      <c r="K147" s="107"/>
    </row>
    <row r="148" spans="1:12" x14ac:dyDescent="0.3">
      <c r="A148" s="75" t="s">
        <v>134</v>
      </c>
      <c r="B148" s="75" t="s">
        <v>194</v>
      </c>
      <c r="C148" s="572">
        <v>31012316</v>
      </c>
      <c r="D148" s="596">
        <v>1242</v>
      </c>
      <c r="E148" s="77"/>
      <c r="F148" s="78"/>
      <c r="G148" s="78"/>
      <c r="H148" s="78"/>
      <c r="I148" s="78"/>
      <c r="J148" s="107"/>
      <c r="K148" s="107"/>
    </row>
    <row r="149" spans="1:12" x14ac:dyDescent="0.3">
      <c r="A149" s="75" t="s">
        <v>134</v>
      </c>
      <c r="B149" s="75" t="s">
        <v>195</v>
      </c>
      <c r="C149" s="572">
        <v>31012318</v>
      </c>
      <c r="D149" s="596">
        <v>497.8</v>
      </c>
      <c r="E149" s="77"/>
      <c r="F149" s="78"/>
      <c r="G149" s="78"/>
      <c r="H149" s="78"/>
      <c r="I149" s="78"/>
      <c r="J149" s="107"/>
      <c r="K149" s="107"/>
    </row>
    <row r="150" spans="1:12" x14ac:dyDescent="0.3">
      <c r="A150" s="75" t="s">
        <v>134</v>
      </c>
      <c r="B150" s="75" t="s">
        <v>195</v>
      </c>
      <c r="C150" s="572">
        <v>31012342</v>
      </c>
      <c r="D150" s="596">
        <v>391.1</v>
      </c>
      <c r="E150" s="77"/>
      <c r="F150" s="78"/>
      <c r="G150" s="78"/>
      <c r="H150" s="78"/>
      <c r="I150" s="78"/>
      <c r="J150" s="107"/>
      <c r="K150" s="107"/>
    </row>
    <row r="151" spans="1:12" x14ac:dyDescent="0.3">
      <c r="A151" s="75" t="s">
        <v>134</v>
      </c>
      <c r="B151" s="75" t="s">
        <v>196</v>
      </c>
      <c r="C151" s="572">
        <v>31012318</v>
      </c>
      <c r="D151" s="596">
        <v>497.8</v>
      </c>
      <c r="E151" s="77"/>
      <c r="F151" s="78"/>
      <c r="G151" s="78"/>
      <c r="H151" s="78"/>
      <c r="I151" s="78"/>
      <c r="J151" s="107"/>
      <c r="K151" s="107"/>
    </row>
    <row r="152" spans="1:12" x14ac:dyDescent="0.3">
      <c r="A152" s="75" t="s">
        <v>134</v>
      </c>
      <c r="B152" s="75" t="s">
        <v>197</v>
      </c>
      <c r="C152" s="572">
        <v>31012318</v>
      </c>
      <c r="D152" s="596">
        <v>199.2</v>
      </c>
      <c r="E152" s="77"/>
      <c r="F152" s="78"/>
      <c r="G152" s="78"/>
      <c r="H152" s="78"/>
      <c r="I152" s="78"/>
      <c r="J152" s="107"/>
      <c r="K152" s="107"/>
    </row>
    <row r="153" spans="1:12" x14ac:dyDescent="0.3">
      <c r="A153" s="75" t="s">
        <v>134</v>
      </c>
      <c r="B153" s="75" t="s">
        <v>198</v>
      </c>
      <c r="C153" s="572">
        <v>31012342</v>
      </c>
      <c r="D153" s="596">
        <v>391.1</v>
      </c>
      <c r="E153" s="77"/>
      <c r="F153" s="78"/>
      <c r="G153" s="78"/>
      <c r="H153" s="78"/>
      <c r="I153" s="78"/>
      <c r="J153" s="107"/>
      <c r="K153" s="107"/>
    </row>
    <row r="154" spans="1:12" x14ac:dyDescent="0.3">
      <c r="A154" s="75" t="s">
        <v>134</v>
      </c>
      <c r="B154" s="75" t="s">
        <v>199</v>
      </c>
      <c r="C154" s="572">
        <v>31012318</v>
      </c>
      <c r="D154" s="596">
        <v>497.8</v>
      </c>
      <c r="E154" s="77"/>
      <c r="F154" s="78"/>
      <c r="G154" s="78"/>
      <c r="H154" s="78"/>
      <c r="I154" s="78"/>
      <c r="J154" s="107"/>
      <c r="K154" s="107"/>
    </row>
    <row r="155" spans="1:12" x14ac:dyDescent="0.3">
      <c r="A155" s="75" t="s">
        <v>134</v>
      </c>
      <c r="B155" s="75" t="s">
        <v>200</v>
      </c>
      <c r="C155" s="572">
        <v>31012342</v>
      </c>
      <c r="D155" s="596">
        <v>391.1</v>
      </c>
      <c r="E155" s="77"/>
      <c r="F155" s="78"/>
      <c r="G155" s="78"/>
      <c r="H155" s="78"/>
      <c r="I155" s="78"/>
      <c r="J155" s="107"/>
      <c r="K155" s="107"/>
    </row>
    <row r="156" spans="1:12" x14ac:dyDescent="0.3">
      <c r="A156" s="75" t="s">
        <v>134</v>
      </c>
      <c r="B156" s="75" t="s">
        <v>201</v>
      </c>
      <c r="C156" s="572">
        <v>31012318</v>
      </c>
      <c r="D156" s="596">
        <v>1441.2</v>
      </c>
      <c r="E156" s="77"/>
      <c r="F156" s="78"/>
      <c r="G156" s="78"/>
      <c r="H156" s="78"/>
      <c r="I156" s="78"/>
      <c r="J156" s="107"/>
      <c r="K156" s="107"/>
    </row>
    <row r="157" spans="1:12" x14ac:dyDescent="0.3">
      <c r="A157" s="75" t="s">
        <v>134</v>
      </c>
      <c r="B157" s="75" t="s">
        <v>202</v>
      </c>
      <c r="C157" s="572">
        <v>31012318</v>
      </c>
      <c r="D157" s="596">
        <v>497.8</v>
      </c>
      <c r="E157" s="77"/>
      <c r="F157" s="78"/>
      <c r="G157" s="78"/>
      <c r="H157" s="78"/>
      <c r="I157" s="78"/>
      <c r="J157" s="107"/>
      <c r="K157" s="107"/>
    </row>
    <row r="158" spans="1:12" x14ac:dyDescent="0.3">
      <c r="A158" s="75" t="s">
        <v>134</v>
      </c>
      <c r="B158" s="75" t="s">
        <v>202</v>
      </c>
      <c r="C158" s="572">
        <v>31012342</v>
      </c>
      <c r="D158" s="596">
        <v>391.1</v>
      </c>
      <c r="E158" s="77"/>
      <c r="F158" s="78"/>
      <c r="G158" s="78"/>
      <c r="H158" s="78"/>
      <c r="I158" s="78"/>
      <c r="J158" s="107"/>
      <c r="K158" s="107"/>
    </row>
    <row r="159" spans="1:12" x14ac:dyDescent="0.3">
      <c r="A159" s="75" t="s">
        <v>134</v>
      </c>
      <c r="B159" s="75" t="s">
        <v>203</v>
      </c>
      <c r="C159" s="572">
        <v>31012318</v>
      </c>
      <c r="D159" s="596">
        <v>199.2</v>
      </c>
      <c r="E159" s="77"/>
      <c r="F159" s="78"/>
      <c r="G159" s="78"/>
      <c r="H159" s="78"/>
      <c r="I159" s="78"/>
      <c r="J159" s="107"/>
      <c r="K159" s="107"/>
    </row>
    <row r="160" spans="1:12" x14ac:dyDescent="0.3">
      <c r="A160" s="75" t="s">
        <v>134</v>
      </c>
      <c r="B160" s="75" t="s">
        <v>204</v>
      </c>
      <c r="C160" s="572">
        <v>31012318</v>
      </c>
      <c r="D160" s="596">
        <v>497.8</v>
      </c>
      <c r="E160" s="77"/>
      <c r="F160" s="78"/>
      <c r="G160" s="78"/>
      <c r="H160" s="78"/>
      <c r="I160" s="78"/>
      <c r="J160" s="107"/>
      <c r="K160" s="107"/>
    </row>
    <row r="161" spans="1:12" x14ac:dyDescent="0.3">
      <c r="A161" s="75" t="s">
        <v>134</v>
      </c>
      <c r="B161" s="75" t="s">
        <v>205</v>
      </c>
      <c r="C161" s="572">
        <v>31012342</v>
      </c>
      <c r="D161" s="596">
        <v>391.1</v>
      </c>
      <c r="E161" s="77"/>
      <c r="F161" s="78"/>
      <c r="G161" s="78"/>
      <c r="H161" s="78"/>
      <c r="I161" s="78"/>
      <c r="J161" s="107"/>
      <c r="K161" s="107"/>
    </row>
    <row r="162" spans="1:12" x14ac:dyDescent="0.3">
      <c r="A162" s="147" t="s">
        <v>134</v>
      </c>
      <c r="B162" s="147" t="s">
        <v>206</v>
      </c>
      <c r="C162" s="495">
        <v>31012318</v>
      </c>
      <c r="D162" s="597">
        <v>199.2</v>
      </c>
      <c r="E162" s="154"/>
      <c r="F162" s="149"/>
      <c r="G162" s="149"/>
      <c r="H162" s="149"/>
      <c r="I162" s="149"/>
      <c r="J162" s="262"/>
      <c r="K162" s="262"/>
      <c r="L162" s="70"/>
    </row>
    <row r="163" spans="1:12" x14ac:dyDescent="0.3">
      <c r="A163" s="147" t="s">
        <v>134</v>
      </c>
      <c r="B163" s="147" t="s">
        <v>207</v>
      </c>
      <c r="C163" s="495">
        <v>31012342</v>
      </c>
      <c r="D163" s="597">
        <v>391.1</v>
      </c>
      <c r="E163" s="154"/>
      <c r="F163" s="149"/>
      <c r="G163" s="149"/>
      <c r="H163" s="149"/>
      <c r="I163" s="149"/>
      <c r="J163" s="262"/>
      <c r="K163" s="262"/>
      <c r="L163" s="70"/>
    </row>
    <row r="164" spans="1:12" x14ac:dyDescent="0.3">
      <c r="A164" s="147" t="s">
        <v>134</v>
      </c>
      <c r="B164" s="147" t="s">
        <v>208</v>
      </c>
      <c r="C164" s="495">
        <v>31012318</v>
      </c>
      <c r="D164" s="597">
        <v>497.8</v>
      </c>
      <c r="E164" s="154"/>
      <c r="F164" s="149"/>
      <c r="G164" s="149"/>
      <c r="H164" s="149"/>
      <c r="I164" s="149"/>
      <c r="J164" s="262"/>
      <c r="K164" s="262"/>
      <c r="L164" s="70"/>
    </row>
    <row r="165" spans="1:12" x14ac:dyDescent="0.3">
      <c r="A165" s="147" t="s">
        <v>134</v>
      </c>
      <c r="B165" s="147" t="s">
        <v>209</v>
      </c>
      <c r="C165" s="495">
        <v>31012342</v>
      </c>
      <c r="D165" s="597">
        <v>393</v>
      </c>
      <c r="E165" s="154"/>
      <c r="F165" s="149"/>
      <c r="G165" s="149"/>
      <c r="H165" s="149"/>
      <c r="I165" s="149"/>
      <c r="J165" s="262"/>
      <c r="K165" s="262"/>
      <c r="L165" s="70"/>
    </row>
    <row r="166" spans="1:12" x14ac:dyDescent="0.3">
      <c r="A166" s="147" t="s">
        <v>134</v>
      </c>
      <c r="B166" s="147" t="s">
        <v>210</v>
      </c>
      <c r="C166" s="495">
        <v>31012318</v>
      </c>
      <c r="D166" s="597">
        <v>500.2</v>
      </c>
      <c r="E166" s="154"/>
      <c r="F166" s="149"/>
      <c r="G166" s="149"/>
      <c r="H166" s="149"/>
      <c r="I166" s="149"/>
      <c r="J166" s="262"/>
      <c r="K166" s="262"/>
      <c r="L166" s="70"/>
    </row>
    <row r="167" spans="1:12" x14ac:dyDescent="0.3">
      <c r="A167" s="147" t="s">
        <v>134</v>
      </c>
      <c r="B167" s="147" t="s">
        <v>211</v>
      </c>
      <c r="C167" s="495">
        <v>31012342</v>
      </c>
      <c r="D167" s="597">
        <v>1242</v>
      </c>
      <c r="E167" s="154"/>
      <c r="F167" s="149"/>
      <c r="G167" s="149"/>
      <c r="H167" s="149"/>
      <c r="I167" s="149"/>
      <c r="J167" s="262"/>
      <c r="K167" s="262"/>
      <c r="L167" s="70"/>
    </row>
    <row r="168" spans="1:12" x14ac:dyDescent="0.3">
      <c r="A168" s="147" t="s">
        <v>134</v>
      </c>
      <c r="B168" s="147" t="s">
        <v>212</v>
      </c>
      <c r="C168" s="495">
        <v>31012318</v>
      </c>
      <c r="D168" s="597">
        <v>393</v>
      </c>
      <c r="E168" s="154"/>
      <c r="F168" s="149"/>
      <c r="G168" s="149"/>
      <c r="H168" s="149"/>
      <c r="I168" s="149"/>
      <c r="J168" s="262"/>
      <c r="K168" s="262"/>
      <c r="L168" s="70"/>
    </row>
    <row r="169" spans="1:12" x14ac:dyDescent="0.3">
      <c r="A169" s="147" t="s">
        <v>134</v>
      </c>
      <c r="B169" s="147" t="s">
        <v>213</v>
      </c>
      <c r="C169" s="495">
        <v>31012318</v>
      </c>
      <c r="D169" s="598">
        <v>500.2</v>
      </c>
      <c r="E169" s="154"/>
      <c r="F169" s="149"/>
      <c r="G169" s="149"/>
      <c r="H169" s="149"/>
      <c r="I169" s="149"/>
      <c r="J169" s="262"/>
      <c r="K169" s="256"/>
      <c r="L169" s="260"/>
    </row>
    <row r="170" spans="1:12" x14ac:dyDescent="0.3">
      <c r="A170" s="147" t="s">
        <v>134</v>
      </c>
      <c r="B170" s="147" t="s">
        <v>214</v>
      </c>
      <c r="C170" s="495">
        <v>31097492</v>
      </c>
      <c r="D170" s="598">
        <v>1460</v>
      </c>
      <c r="E170" s="154"/>
      <c r="F170" s="149"/>
      <c r="G170" s="149"/>
      <c r="H170" s="149"/>
      <c r="I170" s="149"/>
      <c r="J170" s="262"/>
      <c r="K170" s="256"/>
      <c r="L170" s="260"/>
    </row>
    <row r="171" spans="1:12" x14ac:dyDescent="0.3">
      <c r="A171" s="147" t="s">
        <v>134</v>
      </c>
      <c r="B171" s="147" t="s">
        <v>215</v>
      </c>
      <c r="C171" s="495">
        <v>31097492</v>
      </c>
      <c r="D171" s="598">
        <v>393</v>
      </c>
      <c r="E171" s="154"/>
      <c r="F171" s="149"/>
      <c r="G171" s="149"/>
      <c r="H171" s="149"/>
      <c r="I171" s="149"/>
      <c r="J171" s="262"/>
      <c r="K171" s="256"/>
      <c r="L171" s="91"/>
    </row>
    <row r="172" spans="1:12" x14ac:dyDescent="0.3">
      <c r="A172" s="147" t="s">
        <v>134</v>
      </c>
      <c r="B172" s="147" t="s">
        <v>216</v>
      </c>
      <c r="C172" s="495">
        <v>31097413</v>
      </c>
      <c r="D172" s="598">
        <v>500.2</v>
      </c>
      <c r="E172" s="154"/>
      <c r="F172" s="149"/>
      <c r="G172" s="149"/>
      <c r="H172" s="149"/>
      <c r="I172" s="149"/>
      <c r="J172" s="262"/>
      <c r="K172" s="256"/>
      <c r="L172" s="260"/>
    </row>
    <row r="173" spans="1:12" x14ac:dyDescent="0.3">
      <c r="A173" s="147" t="s">
        <v>134</v>
      </c>
      <c r="B173" s="147" t="s">
        <v>217</v>
      </c>
      <c r="C173" s="495">
        <v>31097492</v>
      </c>
      <c r="D173" s="598">
        <v>393</v>
      </c>
      <c r="E173" s="154"/>
      <c r="F173" s="149"/>
      <c r="G173" s="149"/>
      <c r="H173" s="149"/>
      <c r="I173" s="149"/>
      <c r="J173" s="262"/>
      <c r="K173" s="256"/>
      <c r="L173" s="260"/>
    </row>
    <row r="174" spans="1:12" x14ac:dyDescent="0.3">
      <c r="A174" s="147" t="s">
        <v>134</v>
      </c>
      <c r="B174" s="147" t="s">
        <v>218</v>
      </c>
      <c r="C174" s="495">
        <v>31097413</v>
      </c>
      <c r="D174" s="598">
        <v>500.2</v>
      </c>
      <c r="E174" s="154"/>
      <c r="F174" s="149"/>
      <c r="G174" s="149"/>
      <c r="H174" s="149"/>
      <c r="I174" s="149"/>
      <c r="J174" s="262"/>
      <c r="K174" s="256"/>
      <c r="L174" s="260"/>
    </row>
    <row r="175" spans="1:12" x14ac:dyDescent="0.3">
      <c r="A175" s="147" t="s">
        <v>134</v>
      </c>
      <c r="B175" s="147" t="s">
        <v>219</v>
      </c>
      <c r="C175" s="494">
        <v>31097492</v>
      </c>
      <c r="D175" s="598">
        <v>500.2</v>
      </c>
      <c r="E175" s="154"/>
      <c r="F175" s="149"/>
      <c r="G175" s="149"/>
      <c r="H175" s="149"/>
      <c r="I175" s="149"/>
      <c r="J175" s="262"/>
      <c r="K175" s="256"/>
      <c r="L175" s="260"/>
    </row>
    <row r="176" spans="1:12" x14ac:dyDescent="0.3">
      <c r="A176" s="278" t="s">
        <v>134</v>
      </c>
      <c r="B176" s="278" t="s">
        <v>220</v>
      </c>
      <c r="C176" s="494">
        <v>31097492</v>
      </c>
      <c r="D176" s="597">
        <v>393</v>
      </c>
      <c r="E176" s="281"/>
      <c r="F176" s="282"/>
      <c r="G176" s="282"/>
      <c r="H176" s="282"/>
      <c r="I176" s="282"/>
      <c r="J176" s="262"/>
      <c r="K176" s="256"/>
      <c r="L176" s="260"/>
    </row>
    <row r="177" spans="1:12" x14ac:dyDescent="0.3">
      <c r="A177" s="278" t="s">
        <v>134</v>
      </c>
      <c r="B177" s="278" t="s">
        <v>1454</v>
      </c>
      <c r="C177" s="494">
        <v>31097492</v>
      </c>
      <c r="D177" s="597">
        <v>393</v>
      </c>
      <c r="E177" s="281"/>
      <c r="F177" s="282"/>
      <c r="G177" s="282"/>
      <c r="H177" s="282"/>
      <c r="I177" s="282"/>
      <c r="J177" s="262"/>
      <c r="K177" s="256"/>
      <c r="L177" s="260"/>
    </row>
    <row r="178" spans="1:12" x14ac:dyDescent="0.3">
      <c r="A178" s="278" t="s">
        <v>134</v>
      </c>
      <c r="B178" s="278" t="s">
        <v>1455</v>
      </c>
      <c r="C178" s="494">
        <v>31097413</v>
      </c>
      <c r="D178" s="597">
        <v>500.2</v>
      </c>
      <c r="E178" s="281"/>
      <c r="F178" s="282"/>
      <c r="G178" s="282"/>
      <c r="H178" s="282"/>
      <c r="I178" s="282"/>
      <c r="J178" s="262"/>
      <c r="K178" s="256"/>
      <c r="L178" s="260"/>
    </row>
    <row r="179" spans="1:12" x14ac:dyDescent="0.3">
      <c r="A179" s="278" t="s">
        <v>134</v>
      </c>
      <c r="B179" s="278" t="s">
        <v>1456</v>
      </c>
      <c r="C179" s="494">
        <v>31097413</v>
      </c>
      <c r="D179" s="597">
        <v>1460</v>
      </c>
      <c r="E179" s="281"/>
      <c r="F179" s="282"/>
      <c r="G179" s="282"/>
      <c r="H179" s="282"/>
      <c r="I179" s="282"/>
      <c r="J179" s="262"/>
      <c r="K179" s="256"/>
      <c r="L179" s="260"/>
    </row>
    <row r="180" spans="1:12" x14ac:dyDescent="0.3">
      <c r="A180" s="278" t="s">
        <v>134</v>
      </c>
      <c r="B180" s="278" t="s">
        <v>1497</v>
      </c>
      <c r="C180" s="494">
        <v>31097413</v>
      </c>
      <c r="D180" s="597">
        <v>500.2</v>
      </c>
      <c r="E180" s="281"/>
      <c r="F180" s="282"/>
      <c r="G180" s="282"/>
      <c r="H180" s="282"/>
      <c r="I180" s="282"/>
      <c r="J180" s="262"/>
      <c r="K180" s="256"/>
      <c r="L180" s="260"/>
    </row>
    <row r="181" spans="1:12" x14ac:dyDescent="0.3">
      <c r="A181" s="278" t="s">
        <v>134</v>
      </c>
      <c r="B181" s="278" t="s">
        <v>1498</v>
      </c>
      <c r="C181" s="494">
        <v>31097492</v>
      </c>
      <c r="D181" s="597">
        <v>471</v>
      </c>
      <c r="E181" s="281"/>
      <c r="F181" s="282"/>
      <c r="G181" s="282"/>
      <c r="H181" s="282"/>
      <c r="I181" s="282"/>
      <c r="J181" s="262"/>
      <c r="K181" s="256"/>
      <c r="L181" s="260"/>
    </row>
    <row r="182" spans="1:12" x14ac:dyDescent="0.3">
      <c r="A182" s="278" t="s">
        <v>134</v>
      </c>
      <c r="B182" s="278" t="s">
        <v>1502</v>
      </c>
      <c r="C182" s="494">
        <v>31097413</v>
      </c>
      <c r="D182" s="597">
        <v>500.2</v>
      </c>
      <c r="E182" s="281"/>
      <c r="F182" s="282"/>
      <c r="G182" s="282"/>
      <c r="H182" s="282"/>
      <c r="I182" s="282"/>
      <c r="J182" s="262"/>
      <c r="K182" s="256"/>
      <c r="L182" s="260"/>
    </row>
    <row r="183" spans="1:12" x14ac:dyDescent="0.3">
      <c r="A183" s="278" t="s">
        <v>134</v>
      </c>
      <c r="B183" s="278" t="s">
        <v>1503</v>
      </c>
      <c r="C183" s="494">
        <v>31097492</v>
      </c>
      <c r="D183" s="597">
        <v>393</v>
      </c>
      <c r="E183" s="281"/>
      <c r="F183" s="282"/>
      <c r="G183" s="282"/>
      <c r="H183" s="282"/>
      <c r="I183" s="282"/>
      <c r="J183" s="262"/>
      <c r="K183" s="256"/>
      <c r="L183" s="260"/>
    </row>
    <row r="184" spans="1:12" x14ac:dyDescent="0.3">
      <c r="A184" s="278" t="s">
        <v>134</v>
      </c>
      <c r="B184" s="278" t="s">
        <v>1549</v>
      </c>
      <c r="C184" s="494">
        <v>31097413</v>
      </c>
      <c r="D184" s="597">
        <v>500.2</v>
      </c>
      <c r="E184" s="281"/>
      <c r="F184" s="282"/>
      <c r="G184" s="282"/>
      <c r="H184" s="282"/>
      <c r="I184" s="282"/>
      <c r="J184" s="262"/>
      <c r="K184" s="256"/>
      <c r="L184" s="260"/>
    </row>
    <row r="185" spans="1:12" x14ac:dyDescent="0.3">
      <c r="A185" s="278" t="s">
        <v>134</v>
      </c>
      <c r="B185" s="278" t="s">
        <v>1550</v>
      </c>
      <c r="C185" s="494">
        <v>31097492</v>
      </c>
      <c r="D185" s="597">
        <v>1460</v>
      </c>
      <c r="E185" s="281"/>
      <c r="F185" s="282"/>
      <c r="G185" s="282"/>
      <c r="H185" s="282"/>
      <c r="I185" s="282"/>
      <c r="J185" s="262"/>
      <c r="K185" s="256"/>
      <c r="L185" s="260"/>
    </row>
    <row r="186" spans="1:12" x14ac:dyDescent="0.3">
      <c r="A186" s="278" t="s">
        <v>134</v>
      </c>
      <c r="B186" s="278" t="s">
        <v>1551</v>
      </c>
      <c r="C186" s="494">
        <v>31097492</v>
      </c>
      <c r="D186" s="597">
        <v>393</v>
      </c>
      <c r="E186" s="281"/>
      <c r="F186" s="282"/>
      <c r="G186" s="282"/>
      <c r="H186" s="282"/>
      <c r="I186" s="282"/>
      <c r="J186" s="262"/>
      <c r="K186" s="256"/>
      <c r="L186" s="260"/>
    </row>
    <row r="187" spans="1:12" x14ac:dyDescent="0.3">
      <c r="A187" s="278" t="s">
        <v>134</v>
      </c>
      <c r="B187" s="278" t="s">
        <v>1546</v>
      </c>
      <c r="C187" s="494">
        <v>31097492</v>
      </c>
      <c r="D187" s="597">
        <v>200</v>
      </c>
      <c r="E187" s="281"/>
      <c r="F187" s="282"/>
      <c r="G187" s="282"/>
      <c r="H187" s="282"/>
      <c r="I187" s="282"/>
      <c r="J187" s="262"/>
      <c r="K187" s="256"/>
      <c r="L187" s="260"/>
    </row>
    <row r="188" spans="1:12" x14ac:dyDescent="0.3">
      <c r="A188" s="278" t="s">
        <v>134</v>
      </c>
      <c r="B188" s="278" t="s">
        <v>1596</v>
      </c>
      <c r="C188" s="494">
        <v>31097492</v>
      </c>
      <c r="D188" s="597">
        <v>393</v>
      </c>
      <c r="E188" s="281"/>
      <c r="F188" s="282"/>
      <c r="G188" s="282"/>
      <c r="H188" s="282"/>
      <c r="I188" s="326"/>
      <c r="J188" s="262"/>
      <c r="K188" s="256"/>
      <c r="L188" s="260"/>
    </row>
    <row r="189" spans="1:12" x14ac:dyDescent="0.3">
      <c r="A189" s="278" t="s">
        <v>134</v>
      </c>
      <c r="B189" s="278" t="s">
        <v>1597</v>
      </c>
      <c r="C189" s="494">
        <v>31097413</v>
      </c>
      <c r="D189" s="597">
        <v>500.2</v>
      </c>
      <c r="E189" s="281"/>
      <c r="F189" s="282"/>
      <c r="G189" s="282"/>
      <c r="H189" s="282"/>
      <c r="I189" s="326"/>
      <c r="J189" s="262"/>
      <c r="K189" s="256"/>
      <c r="L189" s="260"/>
    </row>
    <row r="190" spans="1:12" x14ac:dyDescent="0.3">
      <c r="A190" s="278" t="s">
        <v>134</v>
      </c>
      <c r="B190" s="278" t="s">
        <v>1620</v>
      </c>
      <c r="C190" s="494">
        <v>31097492</v>
      </c>
      <c r="D190" s="597">
        <v>393</v>
      </c>
      <c r="E190" s="281"/>
      <c r="F190" s="282"/>
      <c r="G190" s="282"/>
      <c r="H190" s="282"/>
      <c r="I190" s="326"/>
      <c r="J190" s="262"/>
      <c r="K190" s="256"/>
      <c r="L190" s="260"/>
    </row>
    <row r="191" spans="1:12" x14ac:dyDescent="0.3">
      <c r="A191" s="278" t="s">
        <v>134</v>
      </c>
      <c r="B191" s="278" t="s">
        <v>1621</v>
      </c>
      <c r="C191" s="494">
        <v>31097413</v>
      </c>
      <c r="D191" s="597">
        <v>500.2</v>
      </c>
      <c r="E191" s="281"/>
      <c r="F191" s="282"/>
      <c r="G191" s="282"/>
      <c r="H191" s="282"/>
      <c r="I191" s="326"/>
      <c r="J191" s="262"/>
      <c r="K191" s="256"/>
      <c r="L191" s="260"/>
    </row>
    <row r="192" spans="1:12" x14ac:dyDescent="0.3">
      <c r="A192" s="278" t="s">
        <v>134</v>
      </c>
      <c r="B192" s="278" t="s">
        <v>1622</v>
      </c>
      <c r="C192" s="494">
        <v>31097413</v>
      </c>
      <c r="D192" s="597">
        <v>1460</v>
      </c>
      <c r="E192" s="281"/>
      <c r="F192" s="282"/>
      <c r="G192" s="282"/>
      <c r="H192" s="282"/>
      <c r="I192" s="326"/>
      <c r="J192" s="262"/>
      <c r="K192" s="256"/>
      <c r="L192" s="260"/>
    </row>
    <row r="193" spans="1:12" x14ac:dyDescent="0.3">
      <c r="A193" s="278" t="s">
        <v>134</v>
      </c>
      <c r="B193" s="278" t="s">
        <v>1669</v>
      </c>
      <c r="C193" s="494">
        <v>31097492</v>
      </c>
      <c r="D193" s="597">
        <v>393</v>
      </c>
      <c r="E193" s="281"/>
      <c r="F193" s="282"/>
      <c r="G193" s="282"/>
      <c r="H193" s="282"/>
      <c r="I193" s="326"/>
      <c r="J193" s="262"/>
      <c r="K193" s="256"/>
      <c r="L193" s="260"/>
    </row>
    <row r="194" spans="1:12" x14ac:dyDescent="0.3">
      <c r="A194" s="278" t="s">
        <v>134</v>
      </c>
      <c r="B194" s="278" t="s">
        <v>1670</v>
      </c>
      <c r="C194" s="494">
        <v>31097413</v>
      </c>
      <c r="D194" s="597">
        <v>500.2</v>
      </c>
      <c r="E194" s="281"/>
      <c r="F194" s="282"/>
      <c r="G194" s="282"/>
      <c r="H194" s="282"/>
      <c r="I194" s="326"/>
      <c r="J194" s="262"/>
      <c r="K194" s="256"/>
      <c r="L194" s="260"/>
    </row>
    <row r="195" spans="1:12" x14ac:dyDescent="0.3">
      <c r="A195" s="278" t="s">
        <v>134</v>
      </c>
      <c r="B195" s="278" t="s">
        <v>1695</v>
      </c>
      <c r="C195" s="494">
        <v>31097492</v>
      </c>
      <c r="D195" s="597">
        <v>393</v>
      </c>
      <c r="E195" s="281"/>
      <c r="F195" s="282"/>
      <c r="G195" s="282"/>
      <c r="H195" s="282"/>
      <c r="I195" s="326"/>
      <c r="J195" s="262"/>
      <c r="K195" s="256"/>
      <c r="L195" s="260"/>
    </row>
    <row r="196" spans="1:12" x14ac:dyDescent="0.3">
      <c r="A196" s="278" t="s">
        <v>134</v>
      </c>
      <c r="B196" s="278" t="s">
        <v>1696</v>
      </c>
      <c r="C196" s="494">
        <v>31097413</v>
      </c>
      <c r="D196" s="597">
        <v>500.2</v>
      </c>
      <c r="E196" s="281"/>
      <c r="F196" s="282"/>
      <c r="G196" s="282"/>
      <c r="H196" s="282"/>
      <c r="I196" s="326"/>
      <c r="J196" s="262"/>
      <c r="K196" s="256"/>
      <c r="L196" s="260"/>
    </row>
    <row r="197" spans="1:12" x14ac:dyDescent="0.3">
      <c r="A197" s="278" t="s">
        <v>134</v>
      </c>
      <c r="B197" s="278" t="s">
        <v>1697</v>
      </c>
      <c r="C197" s="494">
        <v>31097492</v>
      </c>
      <c r="D197" s="597">
        <v>200</v>
      </c>
      <c r="E197" s="281"/>
      <c r="F197" s="282"/>
      <c r="G197" s="282"/>
      <c r="H197" s="282"/>
      <c r="I197" s="326"/>
      <c r="J197" s="262"/>
      <c r="K197" s="256"/>
      <c r="L197" s="260"/>
    </row>
    <row r="198" spans="1:12" x14ac:dyDescent="0.3">
      <c r="A198" s="278" t="s">
        <v>134</v>
      </c>
      <c r="B198" s="278" t="s">
        <v>1728</v>
      </c>
      <c r="C198" s="494">
        <v>31097413</v>
      </c>
      <c r="D198" s="597">
        <v>500.2</v>
      </c>
      <c r="E198" s="281"/>
      <c r="F198" s="282"/>
      <c r="G198" s="282"/>
      <c r="H198" s="282"/>
      <c r="I198" s="326"/>
      <c r="J198" s="262"/>
      <c r="K198" s="256"/>
      <c r="L198" s="260"/>
    </row>
    <row r="199" spans="1:12" x14ac:dyDescent="0.3">
      <c r="A199" s="278" t="s">
        <v>134</v>
      </c>
      <c r="B199" s="278" t="s">
        <v>1729</v>
      </c>
      <c r="C199" s="494">
        <v>31097492</v>
      </c>
      <c r="D199" s="597">
        <v>393</v>
      </c>
      <c r="E199" s="281"/>
      <c r="F199" s="282"/>
      <c r="G199" s="282"/>
      <c r="H199" s="282"/>
      <c r="I199" s="326"/>
      <c r="J199" s="262"/>
      <c r="K199" s="256"/>
      <c r="L199" s="260"/>
    </row>
    <row r="200" spans="1:12" x14ac:dyDescent="0.3">
      <c r="A200" s="278" t="s">
        <v>134</v>
      </c>
      <c r="B200" s="278" t="s">
        <v>1780</v>
      </c>
      <c r="C200" s="494">
        <v>31169435</v>
      </c>
      <c r="D200" s="597">
        <v>1260</v>
      </c>
      <c r="E200" s="281"/>
      <c r="F200" s="282"/>
      <c r="G200" s="282"/>
      <c r="H200" s="282"/>
      <c r="I200" s="326"/>
      <c r="J200" s="262"/>
      <c r="K200" s="256"/>
      <c r="L200" s="260"/>
    </row>
    <row r="201" spans="1:12" x14ac:dyDescent="0.3">
      <c r="A201" s="278" t="s">
        <v>134</v>
      </c>
      <c r="B201" s="278" t="s">
        <v>1781</v>
      </c>
      <c r="C201" s="494">
        <v>31169435</v>
      </c>
      <c r="D201" s="597">
        <v>393</v>
      </c>
      <c r="E201" s="281"/>
      <c r="F201" s="282"/>
      <c r="G201" s="282"/>
      <c r="H201" s="282"/>
      <c r="I201" s="326"/>
      <c r="J201" s="262"/>
      <c r="K201" s="256"/>
      <c r="L201" s="260"/>
    </row>
    <row r="202" spans="1:12" x14ac:dyDescent="0.3">
      <c r="A202" s="278" t="s">
        <v>134</v>
      </c>
      <c r="B202" s="278" t="s">
        <v>1782</v>
      </c>
      <c r="C202" s="494">
        <v>31169424</v>
      </c>
      <c r="D202" s="597">
        <v>500.2</v>
      </c>
      <c r="E202" s="281"/>
      <c r="F202" s="282"/>
      <c r="G202" s="282"/>
      <c r="H202" s="282"/>
      <c r="I202" s="326"/>
      <c r="J202" s="262"/>
      <c r="K202" s="256"/>
      <c r="L202" s="260"/>
    </row>
    <row r="203" spans="1:12" x14ac:dyDescent="0.3">
      <c r="A203" s="278" t="s">
        <v>134</v>
      </c>
      <c r="B203" s="278" t="s">
        <v>1815</v>
      </c>
      <c r="C203" s="494">
        <v>31169424</v>
      </c>
      <c r="D203" s="597">
        <v>500.2</v>
      </c>
      <c r="E203" s="281"/>
      <c r="F203" s="282"/>
      <c r="G203" s="282"/>
      <c r="H203" s="282"/>
      <c r="I203" s="282"/>
      <c r="J203" s="262"/>
      <c r="K203" s="256"/>
      <c r="L203" s="260"/>
    </row>
    <row r="204" spans="1:12" x14ac:dyDescent="0.3">
      <c r="A204" s="278" t="s">
        <v>134</v>
      </c>
      <c r="B204" s="278" t="s">
        <v>1816</v>
      </c>
      <c r="C204" s="494">
        <v>31169435</v>
      </c>
      <c r="D204" s="597">
        <v>393</v>
      </c>
      <c r="E204" s="281"/>
      <c r="F204" s="282"/>
      <c r="G204" s="282"/>
      <c r="H204" s="282"/>
      <c r="I204" s="282"/>
      <c r="J204" s="262"/>
      <c r="K204" s="256"/>
      <c r="L204" s="260"/>
    </row>
    <row r="205" spans="1:12" x14ac:dyDescent="0.3">
      <c r="A205" s="278" t="s">
        <v>134</v>
      </c>
      <c r="B205" s="278" t="s">
        <v>1817</v>
      </c>
      <c r="C205" s="494">
        <v>31169435</v>
      </c>
      <c r="D205" s="597">
        <v>200</v>
      </c>
      <c r="E205" s="281"/>
      <c r="F205" s="282"/>
      <c r="G205" s="282"/>
      <c r="H205" s="282"/>
      <c r="I205" s="282"/>
      <c r="J205" s="262"/>
      <c r="K205" s="256"/>
      <c r="L205" s="260"/>
    </row>
    <row r="206" spans="1:12" x14ac:dyDescent="0.3">
      <c r="A206" s="278" t="s">
        <v>134</v>
      </c>
      <c r="B206" s="278" t="s">
        <v>1852</v>
      </c>
      <c r="C206" s="494">
        <v>31169424</v>
      </c>
      <c r="D206" s="597">
        <v>500.2</v>
      </c>
      <c r="E206" s="281"/>
      <c r="F206" s="282"/>
      <c r="G206" s="282"/>
      <c r="H206" s="282"/>
      <c r="I206" s="282"/>
      <c r="J206" s="262"/>
      <c r="K206" s="256"/>
      <c r="L206" s="260"/>
    </row>
    <row r="207" spans="1:12" x14ac:dyDescent="0.3">
      <c r="A207" s="278" t="s">
        <v>134</v>
      </c>
      <c r="B207" s="278" t="s">
        <v>1853</v>
      </c>
      <c r="C207" s="494">
        <v>31169435</v>
      </c>
      <c r="D207" s="597">
        <v>393</v>
      </c>
      <c r="E207" s="281"/>
      <c r="F207" s="282"/>
      <c r="G207" s="282"/>
      <c r="H207" s="282"/>
      <c r="I207" s="282"/>
      <c r="J207" s="262"/>
      <c r="K207" s="256"/>
      <c r="L207" s="260"/>
    </row>
    <row r="208" spans="1:12" x14ac:dyDescent="0.3">
      <c r="A208" s="278" t="s">
        <v>134</v>
      </c>
      <c r="B208" s="278" t="s">
        <v>1876</v>
      </c>
      <c r="C208" s="494">
        <v>31169435</v>
      </c>
      <c r="D208" s="597">
        <v>393</v>
      </c>
      <c r="E208" s="281"/>
      <c r="F208" s="282"/>
      <c r="G208" s="282"/>
      <c r="H208" s="282"/>
      <c r="I208" s="282"/>
      <c r="J208" s="262"/>
      <c r="K208" s="256"/>
      <c r="L208" s="260"/>
    </row>
    <row r="209" spans="1:12" x14ac:dyDescent="0.3">
      <c r="A209" s="278" t="s">
        <v>134</v>
      </c>
      <c r="B209" s="278" t="s">
        <v>1882</v>
      </c>
      <c r="C209" s="494">
        <v>31169424</v>
      </c>
      <c r="D209" s="597">
        <v>500.2</v>
      </c>
      <c r="E209" s="281"/>
      <c r="F209" s="282"/>
      <c r="G209" s="282"/>
      <c r="H209" s="282"/>
      <c r="I209" s="282"/>
      <c r="J209" s="262"/>
      <c r="K209" s="256"/>
      <c r="L209" s="260"/>
    </row>
    <row r="210" spans="1:12" x14ac:dyDescent="0.3">
      <c r="A210" s="278" t="s">
        <v>134</v>
      </c>
      <c r="B210" s="278" t="s">
        <v>1883</v>
      </c>
      <c r="C210" s="494">
        <v>31169435</v>
      </c>
      <c r="D210" s="597">
        <v>393</v>
      </c>
      <c r="E210" s="281"/>
      <c r="F210" s="282"/>
      <c r="G210" s="282"/>
      <c r="H210" s="282"/>
      <c r="I210" s="282"/>
      <c r="J210" s="262"/>
      <c r="K210" s="256"/>
      <c r="L210" s="260"/>
    </row>
    <row r="211" spans="1:12" x14ac:dyDescent="0.3">
      <c r="A211" s="278" t="s">
        <v>134</v>
      </c>
      <c r="B211" s="278" t="s">
        <v>1876</v>
      </c>
      <c r="C211" s="494">
        <v>31169435</v>
      </c>
      <c r="D211" s="597">
        <v>1586</v>
      </c>
      <c r="E211" s="281"/>
      <c r="F211" s="282"/>
      <c r="G211" s="282"/>
      <c r="H211" s="282"/>
      <c r="I211" s="282"/>
      <c r="J211" s="262"/>
      <c r="K211" s="256"/>
      <c r="L211" s="260"/>
    </row>
    <row r="212" spans="1:12" x14ac:dyDescent="0.3">
      <c r="A212" s="278" t="s">
        <v>134</v>
      </c>
      <c r="B212" s="278" t="s">
        <v>1909</v>
      </c>
      <c r="C212" s="494">
        <v>31169424</v>
      </c>
      <c r="D212" s="597">
        <v>500.2</v>
      </c>
      <c r="E212" s="281"/>
      <c r="F212" s="282"/>
      <c r="G212" s="282"/>
      <c r="H212" s="282"/>
      <c r="I212" s="282"/>
      <c r="J212" s="262"/>
      <c r="K212" s="256"/>
      <c r="L212" s="260"/>
    </row>
    <row r="213" spans="1:12" x14ac:dyDescent="0.3">
      <c r="A213" s="278" t="s">
        <v>134</v>
      </c>
      <c r="B213" s="278" t="s">
        <v>1910</v>
      </c>
      <c r="C213" s="494">
        <v>31169435</v>
      </c>
      <c r="D213" s="597">
        <v>393</v>
      </c>
      <c r="E213" s="281"/>
      <c r="F213" s="282"/>
      <c r="G213" s="282"/>
      <c r="H213" s="282"/>
      <c r="I213" s="282"/>
      <c r="J213" s="262"/>
      <c r="K213" s="256"/>
      <c r="L213" s="260"/>
    </row>
    <row r="214" spans="1:12" x14ac:dyDescent="0.3">
      <c r="A214" s="278" t="s">
        <v>134</v>
      </c>
      <c r="B214" s="278" t="s">
        <v>1934</v>
      </c>
      <c r="C214" s="494">
        <v>31169435</v>
      </c>
      <c r="D214" s="597">
        <v>200</v>
      </c>
      <c r="E214" s="281"/>
      <c r="F214" s="282"/>
      <c r="G214" s="282"/>
      <c r="H214" s="282"/>
      <c r="I214" s="282"/>
      <c r="J214" s="262"/>
      <c r="K214" s="256"/>
      <c r="L214" s="260"/>
    </row>
    <row r="215" spans="1:12" x14ac:dyDescent="0.3">
      <c r="A215" s="278" t="s">
        <v>134</v>
      </c>
      <c r="B215" s="278" t="s">
        <v>1935</v>
      </c>
      <c r="C215" s="494">
        <v>31169435</v>
      </c>
      <c r="D215" s="597">
        <v>393</v>
      </c>
      <c r="E215" s="281"/>
      <c r="F215" s="282"/>
      <c r="G215" s="282"/>
      <c r="H215" s="282"/>
      <c r="I215" s="282"/>
      <c r="J215" s="262"/>
      <c r="K215" s="256"/>
      <c r="L215" s="260"/>
    </row>
    <row r="216" spans="1:12" x14ac:dyDescent="0.3">
      <c r="A216" s="278" t="s">
        <v>134</v>
      </c>
      <c r="B216" s="278" t="s">
        <v>1936</v>
      </c>
      <c r="C216" s="494">
        <v>31169424</v>
      </c>
      <c r="D216" s="597">
        <v>500.2</v>
      </c>
      <c r="E216" s="281"/>
      <c r="F216" s="282"/>
      <c r="G216" s="282"/>
      <c r="H216" s="282"/>
      <c r="I216" s="282"/>
      <c r="J216" s="262"/>
      <c r="K216" s="256"/>
      <c r="L216" s="260"/>
    </row>
    <row r="217" spans="1:12" x14ac:dyDescent="0.3">
      <c r="A217" s="175" t="s">
        <v>16</v>
      </c>
      <c r="B217" s="485">
        <v>7309423</v>
      </c>
      <c r="C217" s="214">
        <v>30718326</v>
      </c>
      <c r="D217" s="593">
        <v>2727.3</v>
      </c>
      <c r="E217" s="200"/>
      <c r="F217" s="185"/>
      <c r="G217" s="185"/>
      <c r="H217" s="185"/>
      <c r="I217" s="185"/>
      <c r="J217" s="106"/>
      <c r="K217" s="106"/>
    </row>
    <row r="218" spans="1:12" x14ac:dyDescent="0.3">
      <c r="A218" s="175" t="s">
        <v>16</v>
      </c>
      <c r="B218" s="485">
        <v>7343413</v>
      </c>
      <c r="C218" s="214">
        <v>30811902</v>
      </c>
      <c r="D218" s="593">
        <v>2634.55</v>
      </c>
      <c r="E218" s="200"/>
      <c r="F218" s="185"/>
      <c r="G218" s="185"/>
      <c r="H218" s="185"/>
      <c r="I218" s="185"/>
      <c r="J218" s="106"/>
      <c r="K218" s="106"/>
    </row>
    <row r="219" spans="1:12" x14ac:dyDescent="0.3">
      <c r="A219" s="58" t="s">
        <v>16</v>
      </c>
      <c r="B219" s="484">
        <v>7377489</v>
      </c>
      <c r="C219" s="479">
        <v>30811902</v>
      </c>
      <c r="D219" s="578">
        <v>2050.0100000000002</v>
      </c>
      <c r="E219" s="198"/>
      <c r="F219" s="59"/>
      <c r="G219" s="59"/>
      <c r="H219" s="59"/>
      <c r="I219" s="59"/>
      <c r="J219" s="98"/>
      <c r="K219" s="98"/>
    </row>
    <row r="220" spans="1:12" x14ac:dyDescent="0.3">
      <c r="A220" s="175" t="s">
        <v>16</v>
      </c>
      <c r="B220" s="485">
        <v>7411359</v>
      </c>
      <c r="C220" s="214">
        <v>30811902</v>
      </c>
      <c r="D220" s="593">
        <v>1795.33</v>
      </c>
      <c r="E220" s="200"/>
      <c r="F220" s="185"/>
      <c r="G220" s="185"/>
      <c r="H220" s="185"/>
      <c r="I220" s="185"/>
      <c r="J220" s="106"/>
      <c r="K220" s="106"/>
    </row>
    <row r="221" spans="1:12" x14ac:dyDescent="0.3">
      <c r="A221" s="58" t="s">
        <v>16</v>
      </c>
      <c r="B221" s="484">
        <v>7444564</v>
      </c>
      <c r="C221" s="479">
        <v>30811902</v>
      </c>
      <c r="D221" s="578">
        <v>2471.66</v>
      </c>
      <c r="E221" s="198"/>
      <c r="F221" s="59"/>
      <c r="G221" s="59"/>
      <c r="H221" s="59"/>
      <c r="I221" s="59"/>
      <c r="J221" s="98"/>
      <c r="K221" s="98"/>
    </row>
    <row r="222" spans="1:12" x14ac:dyDescent="0.3">
      <c r="A222" s="58" t="s">
        <v>16</v>
      </c>
      <c r="B222" s="484">
        <v>7478532</v>
      </c>
      <c r="C222" s="479">
        <v>30811902</v>
      </c>
      <c r="D222" s="578">
        <v>2387.88</v>
      </c>
      <c r="E222" s="198"/>
      <c r="F222" s="59"/>
      <c r="G222" s="59"/>
      <c r="H222" s="59"/>
      <c r="I222" s="59"/>
      <c r="J222" s="98"/>
      <c r="K222" s="98"/>
    </row>
    <row r="223" spans="1:12" x14ac:dyDescent="0.3">
      <c r="A223" s="58" t="s">
        <v>16</v>
      </c>
      <c r="B223" s="484">
        <v>7511985</v>
      </c>
      <c r="C223" s="479">
        <v>30811902</v>
      </c>
      <c r="D223" s="578">
        <v>2625.16</v>
      </c>
      <c r="E223" s="198"/>
      <c r="F223" s="59"/>
      <c r="G223" s="59"/>
      <c r="H223" s="59"/>
      <c r="I223" s="59"/>
      <c r="J223" s="98"/>
      <c r="K223" s="98"/>
    </row>
    <row r="224" spans="1:12" x14ac:dyDescent="0.3">
      <c r="A224" s="58" t="s">
        <v>16</v>
      </c>
      <c r="B224" s="484">
        <v>7542711</v>
      </c>
      <c r="C224" s="479">
        <v>30811902</v>
      </c>
      <c r="D224" s="578">
        <v>1948.13</v>
      </c>
      <c r="E224" s="198"/>
      <c r="F224" s="59"/>
      <c r="G224" s="59"/>
      <c r="H224" s="59"/>
      <c r="I224" s="59"/>
      <c r="J224" s="98"/>
      <c r="K224" s="98"/>
    </row>
    <row r="225" spans="1:12" x14ac:dyDescent="0.3">
      <c r="A225" s="175" t="s">
        <v>16</v>
      </c>
      <c r="B225" s="485">
        <v>7576379</v>
      </c>
      <c r="C225" s="214">
        <v>30811902</v>
      </c>
      <c r="D225" s="593">
        <v>2479.61</v>
      </c>
      <c r="E225" s="203"/>
      <c r="F225" s="203"/>
      <c r="G225" s="185"/>
      <c r="H225" s="185"/>
      <c r="I225" s="185"/>
      <c r="J225" s="109"/>
      <c r="K225" s="109"/>
    </row>
    <row r="226" spans="1:12" x14ac:dyDescent="0.3">
      <c r="A226" s="175" t="s">
        <v>16</v>
      </c>
      <c r="B226" s="484">
        <v>7610672</v>
      </c>
      <c r="C226" s="479">
        <v>30811902</v>
      </c>
      <c r="D226" s="578">
        <v>2842.25</v>
      </c>
      <c r="E226" s="204"/>
      <c r="F226" s="204"/>
      <c r="G226" s="59"/>
      <c r="H226" s="59"/>
      <c r="I226" s="59"/>
      <c r="J226" s="98"/>
      <c r="K226" s="98"/>
    </row>
    <row r="227" spans="1:12" x14ac:dyDescent="0.3">
      <c r="A227" s="175" t="s">
        <v>16</v>
      </c>
      <c r="B227" s="484">
        <v>7644027</v>
      </c>
      <c r="C227" s="479">
        <v>30811902</v>
      </c>
      <c r="D227" s="578">
        <v>2094.84</v>
      </c>
      <c r="E227" s="204"/>
      <c r="F227" s="204"/>
      <c r="G227" s="59"/>
      <c r="H227" s="59"/>
      <c r="I227" s="59"/>
      <c r="J227" s="98"/>
      <c r="K227" s="98"/>
    </row>
    <row r="228" spans="1:12" x14ac:dyDescent="0.3">
      <c r="A228" s="175" t="s">
        <v>16</v>
      </c>
      <c r="B228" s="484">
        <v>7678195</v>
      </c>
      <c r="C228" s="479">
        <v>30811902</v>
      </c>
      <c r="D228" s="578">
        <v>2285.23</v>
      </c>
      <c r="E228" s="205"/>
      <c r="F228" s="204"/>
      <c r="G228" s="59"/>
      <c r="H228" s="59"/>
      <c r="I228" s="59"/>
      <c r="J228" s="98"/>
      <c r="K228" s="98"/>
    </row>
    <row r="229" spans="1:12" x14ac:dyDescent="0.3">
      <c r="A229" s="175" t="s">
        <v>16</v>
      </c>
      <c r="B229" s="485">
        <v>7711655</v>
      </c>
      <c r="C229" s="214">
        <v>30897556</v>
      </c>
      <c r="D229" s="593">
        <v>2428.2199999999998</v>
      </c>
      <c r="E229" s="206"/>
      <c r="F229" s="203"/>
      <c r="G229" s="185"/>
      <c r="H229" s="185"/>
      <c r="I229" s="185"/>
      <c r="J229" s="106"/>
      <c r="K229" s="106"/>
    </row>
    <row r="230" spans="1:12" x14ac:dyDescent="0.3">
      <c r="A230" s="175" t="s">
        <v>16</v>
      </c>
      <c r="B230" s="485">
        <v>7745115</v>
      </c>
      <c r="C230" s="214">
        <v>30897556</v>
      </c>
      <c r="D230" s="593">
        <v>2103.89</v>
      </c>
      <c r="E230" s="206"/>
      <c r="F230" s="203"/>
      <c r="G230" s="185"/>
      <c r="H230" s="185"/>
      <c r="I230" s="185"/>
      <c r="J230" s="106"/>
      <c r="K230" s="106"/>
    </row>
    <row r="231" spans="1:12" x14ac:dyDescent="0.3">
      <c r="A231" s="175" t="s">
        <v>16</v>
      </c>
      <c r="B231" s="485">
        <v>7779293</v>
      </c>
      <c r="C231" s="214">
        <v>30897556</v>
      </c>
      <c r="D231" s="593">
        <v>2660.56</v>
      </c>
      <c r="E231" s="206"/>
      <c r="F231" s="203"/>
      <c r="G231" s="185"/>
      <c r="H231" s="185"/>
      <c r="I231" s="185"/>
      <c r="J231" s="106"/>
      <c r="K231" s="106"/>
    </row>
    <row r="232" spans="1:12" x14ac:dyDescent="0.3">
      <c r="A232" s="175" t="s">
        <v>16</v>
      </c>
      <c r="B232" s="485">
        <v>7813234</v>
      </c>
      <c r="C232" s="214">
        <v>30897556</v>
      </c>
      <c r="D232" s="593">
        <v>1786.94</v>
      </c>
      <c r="E232" s="206"/>
      <c r="F232" s="203"/>
      <c r="G232" s="185"/>
      <c r="H232" s="185"/>
      <c r="I232" s="185"/>
      <c r="J232" s="106"/>
      <c r="K232" s="106"/>
    </row>
    <row r="233" spans="1:12" x14ac:dyDescent="0.3">
      <c r="A233" s="71" t="s">
        <v>16</v>
      </c>
      <c r="B233" s="486">
        <v>7846286</v>
      </c>
      <c r="C233" s="215">
        <v>30897556</v>
      </c>
      <c r="D233" s="599">
        <v>2185.37</v>
      </c>
      <c r="E233" s="208"/>
      <c r="F233" s="209"/>
      <c r="G233" s="72"/>
      <c r="H233" s="72"/>
      <c r="I233" s="72"/>
      <c r="J233" s="107"/>
      <c r="K233" s="107"/>
      <c r="L233" s="79"/>
    </row>
    <row r="234" spans="1:12" x14ac:dyDescent="0.3">
      <c r="A234" s="71" t="s">
        <v>16</v>
      </c>
      <c r="B234" s="486">
        <v>8881105</v>
      </c>
      <c r="C234" s="215">
        <v>30897556</v>
      </c>
      <c r="D234" s="599">
        <v>2355.9499999999998</v>
      </c>
      <c r="E234" s="208"/>
      <c r="F234" s="209"/>
      <c r="G234" s="72"/>
      <c r="H234" s="72"/>
      <c r="I234" s="72"/>
      <c r="J234" s="107"/>
      <c r="K234" s="107"/>
      <c r="L234" s="79"/>
    </row>
    <row r="235" spans="1:12" x14ac:dyDescent="0.3">
      <c r="A235" s="71" t="s">
        <v>16</v>
      </c>
      <c r="B235" s="486">
        <v>7915107</v>
      </c>
      <c r="C235" s="215">
        <v>30897556</v>
      </c>
      <c r="D235" s="599">
        <v>2186.65</v>
      </c>
      <c r="E235" s="208"/>
      <c r="F235" s="209"/>
      <c r="G235" s="72"/>
      <c r="H235" s="72"/>
      <c r="I235" s="72"/>
      <c r="J235" s="107"/>
      <c r="K235" s="107"/>
      <c r="L235" s="79"/>
    </row>
    <row r="236" spans="1:12" x14ac:dyDescent="0.3">
      <c r="A236" s="71" t="s">
        <v>16</v>
      </c>
      <c r="B236" s="486">
        <v>7946553</v>
      </c>
      <c r="C236" s="215">
        <v>30897556</v>
      </c>
      <c r="D236" s="599">
        <v>2462.2199999999998</v>
      </c>
      <c r="E236" s="208"/>
      <c r="F236" s="209"/>
      <c r="G236" s="72"/>
      <c r="H236" s="72"/>
      <c r="I236" s="72"/>
      <c r="J236" s="107"/>
      <c r="K236" s="107"/>
      <c r="L236" s="79"/>
    </row>
    <row r="237" spans="1:12" x14ac:dyDescent="0.3">
      <c r="A237" s="71" t="s">
        <v>16</v>
      </c>
      <c r="B237" s="486">
        <v>7980504</v>
      </c>
      <c r="C237" s="215">
        <v>30897556</v>
      </c>
      <c r="D237" s="599">
        <v>1911.94</v>
      </c>
      <c r="E237" s="208"/>
      <c r="F237" s="209"/>
      <c r="G237" s="72"/>
      <c r="H237" s="72"/>
      <c r="I237" s="72"/>
      <c r="J237" s="107"/>
      <c r="K237" s="107"/>
      <c r="L237" s="79"/>
    </row>
    <row r="238" spans="1:12" x14ac:dyDescent="0.3">
      <c r="A238" s="71" t="s">
        <v>16</v>
      </c>
      <c r="B238" s="486">
        <v>8015298</v>
      </c>
      <c r="C238" s="215">
        <v>30897556</v>
      </c>
      <c r="D238" s="599">
        <v>2327.85</v>
      </c>
      <c r="E238" s="208"/>
      <c r="F238" s="209"/>
      <c r="G238" s="72"/>
      <c r="H238" s="72"/>
      <c r="I238" s="72"/>
      <c r="J238" s="107"/>
      <c r="K238" s="107"/>
      <c r="L238" s="79"/>
    </row>
    <row r="239" spans="1:12" x14ac:dyDescent="0.3">
      <c r="A239" s="71" t="s">
        <v>16</v>
      </c>
      <c r="B239" s="486">
        <v>8049593</v>
      </c>
      <c r="C239" s="215">
        <v>30897556</v>
      </c>
      <c r="D239" s="599">
        <v>2144.59</v>
      </c>
      <c r="E239" s="208"/>
      <c r="F239" s="209"/>
      <c r="G239" s="72"/>
      <c r="H239" s="72"/>
      <c r="I239" s="72"/>
      <c r="J239" s="107"/>
      <c r="K239" s="107"/>
      <c r="L239" s="79"/>
    </row>
    <row r="240" spans="1:12" x14ac:dyDescent="0.3">
      <c r="A240" s="71" t="s">
        <v>16</v>
      </c>
      <c r="B240" s="486">
        <v>8084569</v>
      </c>
      <c r="C240" s="215">
        <v>30897556</v>
      </c>
      <c r="D240" s="599">
        <v>1880.9</v>
      </c>
      <c r="E240" s="208"/>
      <c r="F240" s="209"/>
      <c r="G240" s="72"/>
      <c r="H240" s="72"/>
      <c r="I240" s="72"/>
      <c r="J240" s="107"/>
      <c r="K240" s="107"/>
      <c r="L240" s="79"/>
    </row>
    <row r="241" spans="1:12" x14ac:dyDescent="0.3">
      <c r="A241" s="71" t="s">
        <v>16</v>
      </c>
      <c r="B241" s="486">
        <v>8118915</v>
      </c>
      <c r="C241" s="215">
        <v>30897556</v>
      </c>
      <c r="D241" s="599">
        <v>1817.14</v>
      </c>
      <c r="E241" s="208"/>
      <c r="F241" s="209"/>
      <c r="G241" s="72"/>
      <c r="H241" s="72"/>
      <c r="I241" s="72"/>
      <c r="J241" s="107"/>
      <c r="K241" s="107"/>
      <c r="L241" s="79"/>
    </row>
    <row r="242" spans="1:12" x14ac:dyDescent="0.3">
      <c r="A242" s="75" t="s">
        <v>16</v>
      </c>
      <c r="B242" s="487">
        <v>8153472</v>
      </c>
      <c r="C242" s="222">
        <v>31012664</v>
      </c>
      <c r="D242" s="600">
        <v>2378.37</v>
      </c>
      <c r="E242" s="87"/>
      <c r="F242" s="88"/>
      <c r="G242" s="78"/>
      <c r="H242" s="78"/>
      <c r="I242" s="78"/>
      <c r="J242" s="107"/>
      <c r="K242" s="107"/>
      <c r="L242" s="79"/>
    </row>
    <row r="243" spans="1:12" x14ac:dyDescent="0.3">
      <c r="A243" s="75" t="s">
        <v>16</v>
      </c>
      <c r="B243" s="487">
        <v>8188493</v>
      </c>
      <c r="C243" s="222">
        <v>31012664</v>
      </c>
      <c r="D243" s="600">
        <v>1932.61</v>
      </c>
      <c r="E243" s="87"/>
      <c r="F243" s="88"/>
      <c r="G243" s="78"/>
      <c r="H243" s="78"/>
      <c r="I243" s="78"/>
      <c r="J243" s="107"/>
      <c r="K243" s="107"/>
      <c r="L243" s="91"/>
    </row>
    <row r="244" spans="1:12" x14ac:dyDescent="0.3">
      <c r="A244" s="75" t="s">
        <v>16</v>
      </c>
      <c r="B244" s="487">
        <v>8222910</v>
      </c>
      <c r="C244" s="222">
        <v>31012664</v>
      </c>
      <c r="D244" s="600">
        <v>1619.14</v>
      </c>
      <c r="E244" s="87"/>
      <c r="F244" s="88"/>
      <c r="G244" s="78"/>
      <c r="H244" s="78"/>
      <c r="I244" s="78"/>
      <c r="J244" s="107"/>
      <c r="K244" s="107"/>
      <c r="L244" s="79"/>
    </row>
    <row r="245" spans="1:12" x14ac:dyDescent="0.3">
      <c r="A245" s="75" t="s">
        <v>16</v>
      </c>
      <c r="B245" s="487">
        <v>8257439</v>
      </c>
      <c r="C245" s="222">
        <v>31012664</v>
      </c>
      <c r="D245" s="600">
        <v>2061.69</v>
      </c>
      <c r="E245" s="87"/>
      <c r="F245" s="88"/>
      <c r="G245" s="78"/>
      <c r="H245" s="78"/>
      <c r="I245" s="78"/>
      <c r="J245" s="107"/>
      <c r="K245" s="107"/>
      <c r="L245" s="79"/>
    </row>
    <row r="246" spans="1:12" x14ac:dyDescent="0.3">
      <c r="A246" s="75" t="s">
        <v>16</v>
      </c>
      <c r="B246" s="487">
        <v>8292696</v>
      </c>
      <c r="C246" s="222">
        <v>31012664</v>
      </c>
      <c r="D246" s="600">
        <v>1926.51</v>
      </c>
      <c r="E246" s="87"/>
      <c r="F246" s="88"/>
      <c r="G246" s="78"/>
      <c r="H246" s="78"/>
      <c r="I246" s="78"/>
      <c r="J246" s="107"/>
      <c r="K246" s="107"/>
      <c r="L246" s="79"/>
    </row>
    <row r="247" spans="1:12" x14ac:dyDescent="0.3">
      <c r="A247" s="75" t="s">
        <v>16</v>
      </c>
      <c r="B247" s="487">
        <v>8326421</v>
      </c>
      <c r="C247" s="222">
        <v>31012664</v>
      </c>
      <c r="D247" s="600">
        <v>2095.89</v>
      </c>
      <c r="E247" s="87"/>
      <c r="F247" s="88"/>
      <c r="G247" s="78"/>
      <c r="H247" s="78"/>
      <c r="I247" s="78"/>
      <c r="J247" s="107"/>
      <c r="K247" s="107"/>
      <c r="L247" s="79"/>
    </row>
    <row r="248" spans="1:12" x14ac:dyDescent="0.3">
      <c r="A248" s="75" t="s">
        <v>16</v>
      </c>
      <c r="B248" s="487">
        <v>8358896</v>
      </c>
      <c r="C248" s="222">
        <v>31012664</v>
      </c>
      <c r="D248" s="600">
        <v>2191.96</v>
      </c>
      <c r="E248" s="87"/>
      <c r="F248" s="88"/>
      <c r="G248" s="78"/>
      <c r="H248" s="78"/>
      <c r="I248" s="78"/>
      <c r="J248" s="107"/>
      <c r="K248" s="107"/>
      <c r="L248" s="79"/>
    </row>
    <row r="249" spans="1:12" x14ac:dyDescent="0.3">
      <c r="A249" s="75" t="s">
        <v>16</v>
      </c>
      <c r="B249" s="487">
        <v>8393436</v>
      </c>
      <c r="C249" s="222">
        <v>31012664</v>
      </c>
      <c r="D249" s="600">
        <v>2204.12</v>
      </c>
      <c r="E249" s="87"/>
      <c r="F249" s="88"/>
      <c r="G249" s="78"/>
      <c r="H249" s="78"/>
      <c r="I249" s="78"/>
      <c r="J249" s="107"/>
      <c r="K249" s="107"/>
    </row>
    <row r="250" spans="1:12" x14ac:dyDescent="0.3">
      <c r="A250" s="147" t="s">
        <v>16</v>
      </c>
      <c r="B250" s="488">
        <v>8427995</v>
      </c>
      <c r="C250" s="492">
        <v>31012664</v>
      </c>
      <c r="D250" s="598">
        <v>2393.13</v>
      </c>
      <c r="E250" s="172"/>
      <c r="F250" s="173"/>
      <c r="G250" s="149"/>
      <c r="H250" s="149"/>
      <c r="I250" s="149"/>
      <c r="J250" s="262"/>
      <c r="K250" s="262"/>
    </row>
    <row r="251" spans="1:12" x14ac:dyDescent="0.3">
      <c r="A251" s="147" t="s">
        <v>16</v>
      </c>
      <c r="B251" s="488">
        <v>8462715</v>
      </c>
      <c r="C251" s="492">
        <v>31012664</v>
      </c>
      <c r="D251" s="598">
        <v>2489.2199999999998</v>
      </c>
      <c r="E251" s="172"/>
      <c r="F251" s="173"/>
      <c r="G251" s="149"/>
      <c r="H251" s="149"/>
      <c r="I251" s="149"/>
      <c r="J251" s="262"/>
      <c r="K251" s="262"/>
    </row>
    <row r="252" spans="1:12" x14ac:dyDescent="0.3">
      <c r="A252" s="147" t="s">
        <v>16</v>
      </c>
      <c r="B252" s="488">
        <v>8497337</v>
      </c>
      <c r="C252" s="492">
        <v>31012664</v>
      </c>
      <c r="D252" s="598">
        <v>2249.27</v>
      </c>
      <c r="E252" s="172"/>
      <c r="F252" s="173"/>
      <c r="G252" s="149"/>
      <c r="H252" s="149"/>
      <c r="I252" s="149"/>
      <c r="J252" s="262"/>
      <c r="K252" s="262"/>
    </row>
    <row r="253" spans="1:12" x14ac:dyDescent="0.3">
      <c r="A253" s="147" t="s">
        <v>16</v>
      </c>
      <c r="B253" s="488">
        <v>8531561</v>
      </c>
      <c r="C253" s="492">
        <v>31012664</v>
      </c>
      <c r="D253" s="598">
        <v>2102.3000000000002</v>
      </c>
      <c r="E253" s="172"/>
      <c r="F253" s="173"/>
      <c r="G253" s="149"/>
      <c r="H253" s="149"/>
      <c r="I253" s="149"/>
      <c r="J253" s="262"/>
      <c r="K253" s="262"/>
    </row>
    <row r="254" spans="1:12" x14ac:dyDescent="0.3">
      <c r="A254" s="147" t="s">
        <v>16</v>
      </c>
      <c r="B254" s="488">
        <v>8565577</v>
      </c>
      <c r="C254" s="492">
        <v>31102892</v>
      </c>
      <c r="D254" s="598">
        <v>2199.19</v>
      </c>
      <c r="E254" s="172"/>
      <c r="F254" s="173"/>
      <c r="G254" s="149"/>
      <c r="H254" s="149"/>
      <c r="I254" s="149"/>
      <c r="J254" s="262"/>
      <c r="K254" s="262"/>
    </row>
    <row r="255" spans="1:12" x14ac:dyDescent="0.3">
      <c r="A255" s="278" t="s">
        <v>16</v>
      </c>
      <c r="B255" s="489">
        <v>8599967</v>
      </c>
      <c r="C255" s="342">
        <v>31102892</v>
      </c>
      <c r="D255" s="597">
        <v>2023.85</v>
      </c>
      <c r="E255" s="294"/>
      <c r="F255" s="295"/>
      <c r="G255" s="282"/>
      <c r="H255" s="282"/>
      <c r="I255" s="282"/>
      <c r="J255" s="262"/>
      <c r="K255" s="262"/>
    </row>
    <row r="256" spans="1:12" x14ac:dyDescent="0.3">
      <c r="A256" s="278" t="s">
        <v>16</v>
      </c>
      <c r="B256" s="489">
        <v>8633223</v>
      </c>
      <c r="C256" s="342">
        <v>31102892</v>
      </c>
      <c r="D256" s="597">
        <v>2226.31</v>
      </c>
      <c r="E256" s="294"/>
      <c r="F256" s="295"/>
      <c r="G256" s="282"/>
      <c r="H256" s="282"/>
      <c r="I256" s="282"/>
      <c r="J256" s="262"/>
      <c r="K256" s="262"/>
    </row>
    <row r="257" spans="1:11" x14ac:dyDescent="0.3">
      <c r="A257" s="278" t="s">
        <v>16</v>
      </c>
      <c r="B257" s="489">
        <v>86667327</v>
      </c>
      <c r="C257" s="342">
        <v>31102892</v>
      </c>
      <c r="D257" s="597">
        <v>3152.41</v>
      </c>
      <c r="E257" s="294"/>
      <c r="F257" s="295"/>
      <c r="G257" s="282"/>
      <c r="H257" s="282"/>
      <c r="I257" s="282"/>
      <c r="J257" s="262"/>
      <c r="K257" s="262"/>
    </row>
    <row r="258" spans="1:11" x14ac:dyDescent="0.3">
      <c r="A258" s="278" t="s">
        <v>16</v>
      </c>
      <c r="B258" s="489">
        <v>8701735</v>
      </c>
      <c r="C258" s="342">
        <v>31102892</v>
      </c>
      <c r="D258" s="597">
        <v>2878.68</v>
      </c>
      <c r="E258" s="294"/>
      <c r="F258" s="295"/>
      <c r="G258" s="282"/>
      <c r="H258" s="282"/>
      <c r="I258" s="282"/>
      <c r="J258" s="262"/>
      <c r="K258" s="262"/>
    </row>
    <row r="259" spans="1:11" x14ac:dyDescent="0.3">
      <c r="A259" s="278" t="s">
        <v>16</v>
      </c>
      <c r="B259" s="489">
        <v>8735003</v>
      </c>
      <c r="C259" s="342">
        <v>31102892</v>
      </c>
      <c r="D259" s="597">
        <v>1813.84</v>
      </c>
      <c r="E259" s="294"/>
      <c r="F259" s="295"/>
      <c r="G259" s="282"/>
      <c r="H259" s="282"/>
      <c r="I259" s="282"/>
      <c r="J259" s="262"/>
      <c r="K259" s="262"/>
    </row>
    <row r="260" spans="1:11" x14ac:dyDescent="0.3">
      <c r="A260" s="278" t="s">
        <v>16</v>
      </c>
      <c r="B260" s="489">
        <v>8766968</v>
      </c>
      <c r="C260" s="342">
        <v>31102892</v>
      </c>
      <c r="D260" s="597">
        <v>1550.94</v>
      </c>
      <c r="E260" s="294"/>
      <c r="F260" s="295"/>
      <c r="G260" s="282"/>
      <c r="H260" s="282"/>
      <c r="I260" s="282"/>
      <c r="J260" s="262"/>
      <c r="K260" s="262"/>
    </row>
    <row r="261" spans="1:11" x14ac:dyDescent="0.3">
      <c r="A261" s="278" t="s">
        <v>16</v>
      </c>
      <c r="B261" s="489">
        <v>8800434</v>
      </c>
      <c r="C261" s="342">
        <v>31102892</v>
      </c>
      <c r="D261" s="597">
        <v>2013.59</v>
      </c>
      <c r="E261" s="294"/>
      <c r="F261" s="295"/>
      <c r="G261" s="282"/>
      <c r="H261" s="282"/>
      <c r="I261" s="282"/>
      <c r="J261" s="262"/>
      <c r="K261" s="262"/>
    </row>
    <row r="262" spans="1:11" x14ac:dyDescent="0.3">
      <c r="A262" s="278" t="s">
        <v>16</v>
      </c>
      <c r="B262" s="489">
        <v>8834418</v>
      </c>
      <c r="C262" s="342">
        <v>31102892</v>
      </c>
      <c r="D262" s="597">
        <v>1892.4</v>
      </c>
      <c r="E262" s="294"/>
      <c r="F262" s="295"/>
      <c r="G262" s="282"/>
      <c r="H262" s="282"/>
      <c r="I262" s="282"/>
      <c r="J262" s="262"/>
      <c r="K262" s="262"/>
    </row>
    <row r="263" spans="1:11" x14ac:dyDescent="0.3">
      <c r="A263" s="278" t="s">
        <v>16</v>
      </c>
      <c r="B263" s="489">
        <v>8868488</v>
      </c>
      <c r="C263" s="342">
        <v>31102892</v>
      </c>
      <c r="D263" s="597">
        <v>1686.79</v>
      </c>
      <c r="E263" s="294"/>
      <c r="F263" s="295"/>
      <c r="G263" s="282"/>
      <c r="H263" s="282"/>
      <c r="I263" s="282"/>
      <c r="J263" s="262"/>
      <c r="K263" s="262"/>
    </row>
    <row r="264" spans="1:11" x14ac:dyDescent="0.3">
      <c r="A264" s="278" t="s">
        <v>16</v>
      </c>
      <c r="B264" s="489">
        <v>10005648</v>
      </c>
      <c r="C264" s="342">
        <v>31102892</v>
      </c>
      <c r="D264" s="597">
        <v>1268.02</v>
      </c>
      <c r="E264" s="294"/>
      <c r="F264" s="295"/>
      <c r="G264" s="282"/>
      <c r="H264" s="282"/>
      <c r="I264" s="282"/>
      <c r="J264" s="262"/>
      <c r="K264" s="262"/>
    </row>
    <row r="265" spans="1:11" x14ac:dyDescent="0.3">
      <c r="A265" s="278" t="s">
        <v>16</v>
      </c>
      <c r="B265" s="489">
        <v>10039307</v>
      </c>
      <c r="C265" s="342">
        <v>31102892</v>
      </c>
      <c r="D265" s="597">
        <v>1666.43</v>
      </c>
      <c r="E265" s="294"/>
      <c r="F265" s="295"/>
      <c r="G265" s="282"/>
      <c r="H265" s="282"/>
      <c r="I265" s="282"/>
      <c r="J265" s="262"/>
      <c r="K265" s="262"/>
    </row>
    <row r="266" spans="1:11" x14ac:dyDescent="0.3">
      <c r="A266" s="278" t="s">
        <v>16</v>
      </c>
      <c r="B266" s="489">
        <v>10106665</v>
      </c>
      <c r="C266" s="342">
        <v>1217712</v>
      </c>
      <c r="D266" s="597">
        <v>1583.23</v>
      </c>
      <c r="E266" s="294"/>
      <c r="F266" s="295"/>
      <c r="G266" s="282"/>
      <c r="H266" s="282"/>
      <c r="I266" s="282"/>
      <c r="J266" s="262"/>
      <c r="K266" s="262"/>
    </row>
    <row r="267" spans="1:11" x14ac:dyDescent="0.3">
      <c r="A267" s="278" t="s">
        <v>16</v>
      </c>
      <c r="B267" s="489">
        <v>10072670</v>
      </c>
      <c r="C267" s="342">
        <v>1217712</v>
      </c>
      <c r="D267" s="597">
        <v>1465.75</v>
      </c>
      <c r="E267" s="294"/>
      <c r="F267" s="295"/>
      <c r="G267" s="282"/>
      <c r="H267" s="282"/>
      <c r="I267" s="282"/>
      <c r="J267" s="262"/>
      <c r="K267" s="262"/>
    </row>
    <row r="268" spans="1:11" x14ac:dyDescent="0.3">
      <c r="A268" s="278" t="s">
        <v>16</v>
      </c>
      <c r="B268" s="489">
        <v>10140316</v>
      </c>
      <c r="C268" s="342">
        <v>1217712</v>
      </c>
      <c r="D268" s="597">
        <v>1381.05</v>
      </c>
      <c r="E268" s="294"/>
      <c r="F268" s="295"/>
      <c r="G268" s="282"/>
      <c r="H268" s="282"/>
      <c r="I268" s="282"/>
      <c r="J268" s="262"/>
      <c r="K268" s="262"/>
    </row>
    <row r="269" spans="1:11" x14ac:dyDescent="0.3">
      <c r="A269" s="278" t="s">
        <v>16</v>
      </c>
      <c r="B269" s="489">
        <v>10173702</v>
      </c>
      <c r="C269" s="342">
        <v>1217712</v>
      </c>
      <c r="D269" s="597">
        <v>943.34</v>
      </c>
      <c r="E269" s="294"/>
      <c r="F269" s="295"/>
      <c r="G269" s="282"/>
      <c r="H269" s="282"/>
      <c r="I269" s="282"/>
      <c r="J269" s="262"/>
      <c r="K269" s="262"/>
    </row>
    <row r="270" spans="1:11" ht="15" thickBot="1" x14ac:dyDescent="0.35">
      <c r="A270" s="278" t="s">
        <v>16</v>
      </c>
      <c r="B270" s="489">
        <v>10208041</v>
      </c>
      <c r="C270" s="342">
        <v>1217712</v>
      </c>
      <c r="D270" s="597">
        <v>1443.74</v>
      </c>
      <c r="E270" s="294"/>
      <c r="F270" s="295"/>
      <c r="G270" s="282"/>
      <c r="H270" s="282"/>
      <c r="I270" s="282"/>
      <c r="J270" s="262"/>
      <c r="K270" s="262"/>
    </row>
    <row r="271" spans="1:11" ht="15" thickTop="1" x14ac:dyDescent="0.3">
      <c r="A271" s="289" t="s">
        <v>11</v>
      </c>
      <c r="B271" s="290">
        <v>14012047</v>
      </c>
      <c r="C271" s="493">
        <v>890492</v>
      </c>
      <c r="D271" s="601">
        <v>1857.64</v>
      </c>
      <c r="E271" s="291"/>
      <c r="F271" s="292"/>
      <c r="G271" s="292"/>
      <c r="H271" s="292"/>
      <c r="I271" s="292"/>
      <c r="J271" s="106"/>
      <c r="K271" s="106"/>
    </row>
    <row r="272" spans="1:11" x14ac:dyDescent="0.3">
      <c r="A272" s="175" t="s">
        <v>11</v>
      </c>
      <c r="B272" s="199">
        <v>14140225</v>
      </c>
      <c r="C272" s="214">
        <v>30812888</v>
      </c>
      <c r="D272" s="593">
        <v>16912.900000000001</v>
      </c>
      <c r="E272" s="200"/>
      <c r="F272" s="185"/>
      <c r="G272" s="185"/>
      <c r="H272" s="185"/>
      <c r="I272" s="185"/>
      <c r="J272" s="106"/>
      <c r="K272" s="106"/>
    </row>
    <row r="273" spans="1:11" x14ac:dyDescent="0.3">
      <c r="A273" s="175" t="s">
        <v>11</v>
      </c>
      <c r="B273" s="199">
        <v>14140227</v>
      </c>
      <c r="C273" s="214">
        <v>30812882</v>
      </c>
      <c r="D273" s="593">
        <v>10548.64</v>
      </c>
      <c r="E273" s="200"/>
      <c r="F273" s="185"/>
      <c r="G273" s="185"/>
      <c r="H273" s="185"/>
      <c r="I273" s="185"/>
      <c r="J273" s="106"/>
      <c r="K273" s="106"/>
    </row>
    <row r="274" spans="1:11" x14ac:dyDescent="0.3">
      <c r="A274" s="175" t="s">
        <v>11</v>
      </c>
      <c r="B274" s="199">
        <v>14369434</v>
      </c>
      <c r="C274" s="214">
        <v>30812888</v>
      </c>
      <c r="D274" s="593">
        <v>16912.900000000001</v>
      </c>
      <c r="E274" s="200"/>
      <c r="F274" s="185"/>
      <c r="G274" s="185"/>
      <c r="H274" s="185"/>
      <c r="I274" s="185"/>
      <c r="J274" s="106"/>
      <c r="K274" s="106"/>
    </row>
    <row r="275" spans="1:11" x14ac:dyDescent="0.3">
      <c r="A275" s="175" t="s">
        <v>11</v>
      </c>
      <c r="B275" s="199">
        <v>14369435</v>
      </c>
      <c r="C275" s="214">
        <v>30812882</v>
      </c>
      <c r="D275" s="593">
        <v>10548.64</v>
      </c>
      <c r="E275" s="200"/>
      <c r="F275" s="185"/>
      <c r="G275" s="185"/>
      <c r="H275" s="185"/>
      <c r="I275" s="185"/>
      <c r="J275" s="106"/>
      <c r="K275" s="106"/>
    </row>
    <row r="276" spans="1:11" x14ac:dyDescent="0.3">
      <c r="A276" s="175" t="s">
        <v>11</v>
      </c>
      <c r="B276" s="199">
        <v>14384551</v>
      </c>
      <c r="C276" s="485">
        <v>983100</v>
      </c>
      <c r="D276" s="593">
        <v>586</v>
      </c>
      <c r="E276" s="200"/>
      <c r="F276" s="185"/>
      <c r="G276" s="185"/>
      <c r="H276" s="185"/>
      <c r="I276" s="185"/>
      <c r="J276" s="106"/>
      <c r="K276" s="106"/>
    </row>
    <row r="277" spans="1:11" x14ac:dyDescent="0.3">
      <c r="A277" s="175" t="s">
        <v>11</v>
      </c>
      <c r="B277" s="199">
        <v>15123700</v>
      </c>
      <c r="C277" s="485">
        <v>1029349</v>
      </c>
      <c r="D277" s="593">
        <v>397.37</v>
      </c>
      <c r="E277" s="200"/>
      <c r="F277" s="185"/>
      <c r="G277" s="185"/>
      <c r="H277" s="185"/>
      <c r="I277" s="185"/>
      <c r="J277" s="106"/>
      <c r="K277" s="106"/>
    </row>
    <row r="278" spans="1:11" x14ac:dyDescent="0.3">
      <c r="A278" s="175" t="s">
        <v>11</v>
      </c>
      <c r="B278" s="199">
        <v>15173602</v>
      </c>
      <c r="C278" s="485">
        <v>30933869</v>
      </c>
      <c r="D278" s="593">
        <v>16912.900000000001</v>
      </c>
      <c r="E278" s="200"/>
      <c r="F278" s="185"/>
      <c r="G278" s="185"/>
      <c r="H278" s="185"/>
      <c r="I278" s="185"/>
      <c r="J278" s="106"/>
      <c r="K278" s="106"/>
    </row>
    <row r="279" spans="1:11" x14ac:dyDescent="0.3">
      <c r="A279" s="175" t="s">
        <v>11</v>
      </c>
      <c r="B279" s="199">
        <v>15173603</v>
      </c>
      <c r="C279" s="485">
        <v>30933934</v>
      </c>
      <c r="D279" s="593">
        <v>10548.64</v>
      </c>
      <c r="E279" s="200"/>
      <c r="F279" s="185"/>
      <c r="G279" s="185"/>
      <c r="H279" s="185"/>
      <c r="I279" s="185"/>
      <c r="J279" s="106"/>
      <c r="K279" s="106"/>
    </row>
    <row r="280" spans="1:11" x14ac:dyDescent="0.3">
      <c r="A280" s="71" t="s">
        <v>11</v>
      </c>
      <c r="B280" s="201">
        <v>15329640</v>
      </c>
      <c r="C280" s="486">
        <v>1064078</v>
      </c>
      <c r="D280" s="599">
        <v>516</v>
      </c>
      <c r="E280" s="202"/>
      <c r="F280" s="72"/>
      <c r="G280" s="72"/>
      <c r="H280" s="72"/>
      <c r="I280" s="72"/>
      <c r="J280" s="107"/>
      <c r="K280" s="107"/>
    </row>
    <row r="281" spans="1:11" x14ac:dyDescent="0.3">
      <c r="A281" s="71" t="s">
        <v>11</v>
      </c>
      <c r="B281" s="201">
        <v>15383979</v>
      </c>
      <c r="C281" s="486">
        <v>30933869</v>
      </c>
      <c r="D281" s="599">
        <v>16912.900000000001</v>
      </c>
      <c r="E281" s="202"/>
      <c r="F281" s="72"/>
      <c r="G281" s="72"/>
      <c r="H281" s="72"/>
      <c r="I281" s="72"/>
      <c r="J281" s="107"/>
      <c r="K281" s="107"/>
    </row>
    <row r="282" spans="1:11" x14ac:dyDescent="0.3">
      <c r="A282" s="71" t="s">
        <v>11</v>
      </c>
      <c r="B282" s="201">
        <v>15383980</v>
      </c>
      <c r="C282" s="207">
        <v>30933934</v>
      </c>
      <c r="D282" s="599">
        <v>10548.64</v>
      </c>
      <c r="E282" s="202"/>
      <c r="F282" s="72"/>
      <c r="G282" s="72"/>
      <c r="H282" s="72"/>
      <c r="I282" s="72"/>
      <c r="J282" s="107"/>
      <c r="K282" s="107"/>
    </row>
    <row r="283" spans="1:11" x14ac:dyDescent="0.3">
      <c r="A283" s="71" t="s">
        <v>11</v>
      </c>
      <c r="B283" s="201">
        <v>15409148</v>
      </c>
      <c r="C283" s="207">
        <v>1081368</v>
      </c>
      <c r="D283" s="599">
        <v>1109.2</v>
      </c>
      <c r="E283" s="202"/>
      <c r="F283" s="72"/>
      <c r="G283" s="72"/>
      <c r="H283" s="72"/>
      <c r="I283" s="72"/>
      <c r="J283" s="107"/>
      <c r="K283" s="107"/>
    </row>
    <row r="284" spans="1:11" x14ac:dyDescent="0.3">
      <c r="A284" s="71" t="s">
        <v>11</v>
      </c>
      <c r="B284" s="201">
        <v>15409149</v>
      </c>
      <c r="C284" s="207">
        <v>1081403</v>
      </c>
      <c r="D284" s="599">
        <v>1925.88</v>
      </c>
      <c r="E284" s="202"/>
      <c r="F284" s="72"/>
      <c r="G284" s="72"/>
      <c r="H284" s="72"/>
      <c r="I284" s="72"/>
      <c r="J284" s="107"/>
      <c r="K284" s="107"/>
    </row>
    <row r="285" spans="1:11" x14ac:dyDescent="0.3">
      <c r="A285" s="71" t="s">
        <v>11</v>
      </c>
      <c r="B285" s="201">
        <v>15449698</v>
      </c>
      <c r="C285" s="207">
        <v>1090636</v>
      </c>
      <c r="D285" s="599">
        <v>345.8</v>
      </c>
      <c r="E285" s="202"/>
      <c r="F285" s="72"/>
      <c r="G285" s="72"/>
      <c r="H285" s="72"/>
      <c r="I285" s="72"/>
      <c r="J285" s="107"/>
      <c r="K285" s="107"/>
    </row>
    <row r="286" spans="1:11" x14ac:dyDescent="0.3">
      <c r="A286" s="75" t="s">
        <v>11</v>
      </c>
      <c r="B286" s="82">
        <v>16141078</v>
      </c>
      <c r="C286" s="86">
        <v>31022212</v>
      </c>
      <c r="D286" s="600">
        <v>18820.39</v>
      </c>
      <c r="E286" s="77"/>
      <c r="F286" s="78"/>
      <c r="G286" s="78"/>
      <c r="H286" s="78"/>
      <c r="I286" s="78"/>
      <c r="J286" s="107"/>
      <c r="K286" s="107"/>
    </row>
    <row r="287" spans="1:11" x14ac:dyDescent="0.3">
      <c r="A287" s="75" t="s">
        <v>11</v>
      </c>
      <c r="B287" s="82">
        <v>16141079</v>
      </c>
      <c r="C287" s="86">
        <v>31022244</v>
      </c>
      <c r="D287" s="600">
        <v>10815.88</v>
      </c>
      <c r="E287" s="77"/>
      <c r="F287" s="78"/>
      <c r="G287" s="78"/>
      <c r="H287" s="78"/>
      <c r="I287" s="78"/>
      <c r="J287" s="107"/>
      <c r="K287" s="107"/>
    </row>
    <row r="288" spans="1:11" x14ac:dyDescent="0.3">
      <c r="A288" s="75" t="s">
        <v>11</v>
      </c>
      <c r="B288" s="82">
        <v>16204099</v>
      </c>
      <c r="C288" s="86">
        <v>1118963</v>
      </c>
      <c r="D288" s="600">
        <v>505.8</v>
      </c>
      <c r="E288" s="77"/>
      <c r="F288" s="78"/>
      <c r="G288" s="78"/>
      <c r="H288" s="78"/>
      <c r="I288" s="78"/>
      <c r="J288" s="107"/>
      <c r="K288" s="107"/>
    </row>
    <row r="289" spans="1:11" x14ac:dyDescent="0.3">
      <c r="A289" s="75" t="s">
        <v>11</v>
      </c>
      <c r="B289" s="82">
        <v>16370960</v>
      </c>
      <c r="C289" s="86">
        <v>31022212</v>
      </c>
      <c r="D289" s="600">
        <v>18820.38</v>
      </c>
      <c r="E289" s="77"/>
      <c r="F289" s="78"/>
      <c r="G289" s="78"/>
      <c r="H289" s="78"/>
      <c r="I289" s="78"/>
      <c r="J289" s="107"/>
      <c r="K289" s="107"/>
    </row>
    <row r="290" spans="1:11" x14ac:dyDescent="0.3">
      <c r="A290" s="75" t="s">
        <v>11</v>
      </c>
      <c r="B290" s="82">
        <v>16370961</v>
      </c>
      <c r="C290" s="86">
        <v>31022244</v>
      </c>
      <c r="D290" s="600">
        <v>10815.85</v>
      </c>
      <c r="E290" s="77"/>
      <c r="F290" s="78"/>
      <c r="G290" s="78"/>
      <c r="H290" s="78"/>
      <c r="I290" s="78"/>
      <c r="J290" s="107"/>
      <c r="K290" s="107"/>
    </row>
    <row r="291" spans="1:11" ht="39.6" x14ac:dyDescent="0.3">
      <c r="A291" s="147" t="s">
        <v>11</v>
      </c>
      <c r="B291" s="154" t="s">
        <v>1460</v>
      </c>
      <c r="C291" s="171">
        <v>31102942</v>
      </c>
      <c r="D291" s="598">
        <v>19591.439999999999</v>
      </c>
      <c r="E291" s="154"/>
      <c r="F291" s="149"/>
      <c r="G291" s="149"/>
      <c r="H291" s="149"/>
      <c r="I291" s="149"/>
      <c r="J291" s="108"/>
      <c r="K291" s="107"/>
    </row>
    <row r="292" spans="1:11" ht="39.6" x14ac:dyDescent="0.3">
      <c r="A292" s="278" t="s">
        <v>11</v>
      </c>
      <c r="B292" s="281" t="s">
        <v>1461</v>
      </c>
      <c r="C292" s="293">
        <v>31106056</v>
      </c>
      <c r="D292" s="597">
        <v>10815.85</v>
      </c>
      <c r="E292" s="281"/>
      <c r="F292" s="282"/>
      <c r="G292" s="282"/>
      <c r="H292" s="282"/>
      <c r="I292" s="282"/>
      <c r="J292" s="108"/>
      <c r="K292" s="107"/>
    </row>
    <row r="293" spans="1:11" x14ac:dyDescent="0.3">
      <c r="A293" s="278" t="s">
        <v>11</v>
      </c>
      <c r="B293" s="281">
        <v>17355335</v>
      </c>
      <c r="C293" s="293">
        <v>31102942</v>
      </c>
      <c r="D293" s="597">
        <v>19591.439999999999</v>
      </c>
      <c r="E293" s="281"/>
      <c r="F293" s="282"/>
      <c r="G293" s="282"/>
      <c r="H293" s="282"/>
      <c r="I293" s="282"/>
      <c r="J293" s="262"/>
      <c r="K293" s="107"/>
    </row>
    <row r="294" spans="1:11" x14ac:dyDescent="0.3">
      <c r="A294" s="278" t="s">
        <v>11</v>
      </c>
      <c r="B294" s="281">
        <v>17355336</v>
      </c>
      <c r="C294" s="293">
        <v>31106056</v>
      </c>
      <c r="D294" s="597">
        <v>10815.85</v>
      </c>
      <c r="E294" s="281"/>
      <c r="F294" s="282"/>
      <c r="G294" s="282"/>
      <c r="H294" s="282"/>
      <c r="I294" s="282"/>
      <c r="J294" s="262"/>
      <c r="K294" s="107"/>
    </row>
    <row r="295" spans="1:11" x14ac:dyDescent="0.3">
      <c r="A295" s="278" t="s">
        <v>11</v>
      </c>
      <c r="B295" s="281">
        <v>18133963</v>
      </c>
      <c r="C295" s="293">
        <v>31144388</v>
      </c>
      <c r="D295" s="597">
        <v>10815.85</v>
      </c>
      <c r="E295" s="281"/>
      <c r="F295" s="282"/>
      <c r="G295" s="282"/>
      <c r="H295" s="282"/>
      <c r="I295" s="282"/>
      <c r="J295" s="262"/>
      <c r="K295" s="107"/>
    </row>
    <row r="296" spans="1:11" ht="15" thickBot="1" x14ac:dyDescent="0.35">
      <c r="A296" s="278" t="s">
        <v>11</v>
      </c>
      <c r="B296" s="281">
        <v>18133962</v>
      </c>
      <c r="C296" s="293">
        <v>31158385</v>
      </c>
      <c r="D296" s="597">
        <v>19591.439999999999</v>
      </c>
      <c r="E296" s="281"/>
      <c r="F296" s="282"/>
      <c r="G296" s="282"/>
      <c r="H296" s="282"/>
      <c r="I296" s="282"/>
      <c r="J296" s="262"/>
      <c r="K296" s="107"/>
    </row>
    <row r="297" spans="1:11" ht="15" thickTop="1" x14ac:dyDescent="0.3">
      <c r="A297" s="296" t="s">
        <v>221</v>
      </c>
      <c r="B297" s="296" t="s">
        <v>222</v>
      </c>
      <c r="C297" s="515">
        <v>696795</v>
      </c>
      <c r="D297" s="602">
        <v>31598.58</v>
      </c>
      <c r="E297" s="297"/>
      <c r="F297" s="298"/>
      <c r="G297" s="298"/>
      <c r="H297" s="298"/>
      <c r="I297" s="298"/>
      <c r="J297" s="98"/>
      <c r="K297" s="98"/>
    </row>
    <row r="298" spans="1:11" x14ac:dyDescent="0.3">
      <c r="A298" s="47" t="s">
        <v>221</v>
      </c>
      <c r="B298" s="47" t="s">
        <v>223</v>
      </c>
      <c r="C298" s="68">
        <v>696795</v>
      </c>
      <c r="D298" s="603">
        <v>31598.58</v>
      </c>
      <c r="E298" s="51"/>
      <c r="F298" s="48"/>
      <c r="G298" s="48"/>
      <c r="H298" s="48"/>
      <c r="I298" s="48"/>
      <c r="J298" s="98"/>
      <c r="K298" s="98"/>
    </row>
    <row r="299" spans="1:11" x14ac:dyDescent="0.3">
      <c r="A299" s="47" t="s">
        <v>221</v>
      </c>
      <c r="B299" s="47" t="s">
        <v>224</v>
      </c>
      <c r="C299" s="68">
        <v>696795</v>
      </c>
      <c r="D299" s="603">
        <v>31598.58</v>
      </c>
      <c r="E299" s="51"/>
      <c r="F299" s="48"/>
      <c r="G299" s="48"/>
      <c r="H299" s="48"/>
      <c r="I299" s="48"/>
      <c r="J299" s="98"/>
      <c r="K299" s="98"/>
    </row>
    <row r="300" spans="1:11" x14ac:dyDescent="0.3">
      <c r="A300" s="47" t="s">
        <v>221</v>
      </c>
      <c r="B300" s="47" t="s">
        <v>225</v>
      </c>
      <c r="C300" s="68">
        <v>696795</v>
      </c>
      <c r="D300" s="603">
        <v>32289.11</v>
      </c>
      <c r="E300" s="51"/>
      <c r="F300" s="48"/>
      <c r="G300" s="48"/>
      <c r="H300" s="48"/>
      <c r="I300" s="48"/>
      <c r="J300" s="98"/>
      <c r="K300" s="98"/>
    </row>
    <row r="301" spans="1:11" x14ac:dyDescent="0.3">
      <c r="A301" s="47" t="s">
        <v>221</v>
      </c>
      <c r="B301" s="47" t="s">
        <v>226</v>
      </c>
      <c r="C301" s="68">
        <v>696795</v>
      </c>
      <c r="D301" s="603">
        <v>32289.11</v>
      </c>
      <c r="E301" s="51"/>
      <c r="F301" s="48"/>
      <c r="G301" s="48"/>
      <c r="H301" s="48"/>
      <c r="I301" s="48"/>
      <c r="J301" s="98"/>
      <c r="K301" s="98"/>
    </row>
    <row r="302" spans="1:11" x14ac:dyDescent="0.3">
      <c r="A302" s="47" t="s">
        <v>221</v>
      </c>
      <c r="B302" s="47" t="s">
        <v>227</v>
      </c>
      <c r="C302" s="68">
        <v>696795</v>
      </c>
      <c r="D302" s="603">
        <v>32289.11</v>
      </c>
      <c r="E302" s="51"/>
      <c r="F302" s="48"/>
      <c r="G302" s="48"/>
      <c r="H302" s="48"/>
      <c r="I302" s="48"/>
      <c r="J302" s="98"/>
      <c r="K302" s="98"/>
    </row>
    <row r="303" spans="1:11" x14ac:dyDescent="0.3">
      <c r="A303" s="47" t="s">
        <v>221</v>
      </c>
      <c r="B303" s="47" t="s">
        <v>228</v>
      </c>
      <c r="C303" s="68">
        <v>696795</v>
      </c>
      <c r="D303" s="603">
        <v>32289.11</v>
      </c>
      <c r="E303" s="51"/>
      <c r="F303" s="48"/>
      <c r="G303" s="48"/>
      <c r="H303" s="48"/>
      <c r="I303" s="48"/>
      <c r="J303" s="98"/>
      <c r="K303" s="98"/>
    </row>
    <row r="304" spans="1:11" x14ac:dyDescent="0.3">
      <c r="A304" s="47" t="s">
        <v>221</v>
      </c>
      <c r="B304" s="47" t="s">
        <v>229</v>
      </c>
      <c r="C304" s="68">
        <v>696795</v>
      </c>
      <c r="D304" s="603">
        <v>32289.11</v>
      </c>
      <c r="E304" s="51"/>
      <c r="F304" s="48"/>
      <c r="G304" s="48"/>
      <c r="H304" s="48"/>
      <c r="I304" s="48"/>
      <c r="J304" s="98"/>
      <c r="K304" s="98"/>
    </row>
    <row r="305" spans="1:11" x14ac:dyDescent="0.3">
      <c r="A305" s="47" t="s">
        <v>221</v>
      </c>
      <c r="B305" s="47" t="s">
        <v>230</v>
      </c>
      <c r="C305" s="68">
        <v>696795</v>
      </c>
      <c r="D305" s="603">
        <v>32289.11</v>
      </c>
      <c r="E305" s="51"/>
      <c r="F305" s="48"/>
      <c r="G305" s="48"/>
      <c r="H305" s="48"/>
      <c r="I305" s="48"/>
      <c r="J305" s="98"/>
      <c r="K305" s="98"/>
    </row>
    <row r="306" spans="1:11" x14ac:dyDescent="0.3">
      <c r="A306" s="47" t="s">
        <v>221</v>
      </c>
      <c r="B306" s="47" t="s">
        <v>231</v>
      </c>
      <c r="C306" s="68">
        <v>696795</v>
      </c>
      <c r="D306" s="603">
        <v>32289.11</v>
      </c>
      <c r="E306" s="51"/>
      <c r="F306" s="48"/>
      <c r="G306" s="48"/>
      <c r="H306" s="48"/>
      <c r="I306" s="48"/>
      <c r="J306" s="98"/>
      <c r="K306" s="98"/>
    </row>
    <row r="307" spans="1:11" x14ac:dyDescent="0.3">
      <c r="A307" s="47" t="s">
        <v>221</v>
      </c>
      <c r="B307" s="47" t="s">
        <v>232</v>
      </c>
      <c r="C307" s="68">
        <v>998613</v>
      </c>
      <c r="D307" s="603">
        <v>4589</v>
      </c>
      <c r="E307" s="51"/>
      <c r="F307" s="48"/>
      <c r="G307" s="48"/>
      <c r="H307" s="48"/>
      <c r="I307" s="48"/>
      <c r="J307" s="98"/>
      <c r="K307" s="98"/>
    </row>
    <row r="308" spans="1:11" x14ac:dyDescent="0.3">
      <c r="A308" s="47" t="s">
        <v>221</v>
      </c>
      <c r="B308" s="47" t="s">
        <v>233</v>
      </c>
      <c r="C308" s="68">
        <v>998613</v>
      </c>
      <c r="D308" s="603">
        <v>4589</v>
      </c>
      <c r="E308" s="51"/>
      <c r="F308" s="48"/>
      <c r="G308" s="48"/>
      <c r="H308" s="48"/>
      <c r="I308" s="48"/>
      <c r="J308" s="98"/>
      <c r="K308" s="98"/>
    </row>
    <row r="309" spans="1:11" x14ac:dyDescent="0.3">
      <c r="A309" s="47" t="s">
        <v>221</v>
      </c>
      <c r="B309" s="47" t="s">
        <v>234</v>
      </c>
      <c r="C309" s="68">
        <v>696795</v>
      </c>
      <c r="D309" s="603">
        <v>32289.11</v>
      </c>
      <c r="E309" s="51"/>
      <c r="F309" s="48"/>
      <c r="G309" s="48"/>
      <c r="H309" s="48"/>
      <c r="I309" s="48"/>
      <c r="J309" s="98"/>
      <c r="K309" s="98"/>
    </row>
    <row r="310" spans="1:11" x14ac:dyDescent="0.3">
      <c r="A310" s="47" t="s">
        <v>221</v>
      </c>
      <c r="B310" s="47" t="s">
        <v>235</v>
      </c>
      <c r="C310" s="68">
        <v>998613</v>
      </c>
      <c r="D310" s="603">
        <v>4589</v>
      </c>
      <c r="E310" s="51"/>
      <c r="F310" s="48"/>
      <c r="G310" s="48"/>
      <c r="H310" s="48"/>
      <c r="I310" s="48"/>
      <c r="J310" s="98"/>
      <c r="K310" s="98"/>
    </row>
    <row r="311" spans="1:11" x14ac:dyDescent="0.3">
      <c r="A311" s="47" t="s">
        <v>221</v>
      </c>
      <c r="B311" s="47" t="s">
        <v>236</v>
      </c>
      <c r="C311" s="68">
        <v>998613</v>
      </c>
      <c r="D311" s="603">
        <v>4589</v>
      </c>
      <c r="E311" s="51"/>
      <c r="F311" s="48"/>
      <c r="G311" s="48"/>
      <c r="H311" s="48"/>
      <c r="I311" s="48"/>
      <c r="J311" s="98"/>
      <c r="K311" s="98"/>
    </row>
    <row r="312" spans="1:11" x14ac:dyDescent="0.3">
      <c r="A312" s="47" t="s">
        <v>221</v>
      </c>
      <c r="B312" s="47" t="s">
        <v>237</v>
      </c>
      <c r="C312" s="68">
        <v>696795</v>
      </c>
      <c r="D312" s="603">
        <v>32289.11</v>
      </c>
      <c r="E312" s="51"/>
      <c r="F312" s="48"/>
      <c r="G312" s="48"/>
      <c r="H312" s="48"/>
      <c r="I312" s="48"/>
      <c r="J312" s="98"/>
      <c r="K312" s="98"/>
    </row>
    <row r="313" spans="1:11" x14ac:dyDescent="0.3">
      <c r="A313" s="47" t="s">
        <v>221</v>
      </c>
      <c r="B313" s="47" t="s">
        <v>238</v>
      </c>
      <c r="C313" s="68">
        <v>998613</v>
      </c>
      <c r="D313" s="603">
        <v>4589</v>
      </c>
      <c r="E313" s="51"/>
      <c r="F313" s="48"/>
      <c r="G313" s="48"/>
      <c r="H313" s="48"/>
      <c r="I313" s="48"/>
      <c r="J313" s="98"/>
      <c r="K313" s="98"/>
    </row>
    <row r="314" spans="1:11" x14ac:dyDescent="0.3">
      <c r="A314" s="148" t="s">
        <v>221</v>
      </c>
      <c r="B314" s="148" t="s">
        <v>239</v>
      </c>
      <c r="C314" s="516">
        <v>696795</v>
      </c>
      <c r="D314" s="604">
        <v>32289.11</v>
      </c>
      <c r="E314" s="53"/>
      <c r="F314" s="43"/>
      <c r="G314" s="43"/>
      <c r="H314" s="43"/>
      <c r="I314" s="43"/>
      <c r="J314" s="106"/>
      <c r="K314" s="106"/>
    </row>
    <row r="315" spans="1:11" x14ac:dyDescent="0.3">
      <c r="A315" s="148" t="s">
        <v>221</v>
      </c>
      <c r="B315" s="148" t="s">
        <v>240</v>
      </c>
      <c r="C315" s="516">
        <v>696795</v>
      </c>
      <c r="D315" s="604">
        <v>32289.11</v>
      </c>
      <c r="E315" s="53"/>
      <c r="F315" s="43"/>
      <c r="G315" s="43"/>
      <c r="H315" s="43"/>
      <c r="I315" s="43"/>
      <c r="J315" s="106"/>
      <c r="K315" s="106"/>
    </row>
    <row r="316" spans="1:11" x14ac:dyDescent="0.3">
      <c r="A316" s="148" t="s">
        <v>221</v>
      </c>
      <c r="B316" s="148" t="s">
        <v>241</v>
      </c>
      <c r="C316" s="516">
        <v>998613</v>
      </c>
      <c r="D316" s="604">
        <v>4589</v>
      </c>
      <c r="E316" s="53"/>
      <c r="F316" s="43"/>
      <c r="G316" s="43"/>
      <c r="H316" s="43"/>
      <c r="I316" s="43"/>
      <c r="J316" s="106"/>
      <c r="K316" s="106"/>
    </row>
    <row r="317" spans="1:11" x14ac:dyDescent="0.3">
      <c r="A317" s="148" t="s">
        <v>221</v>
      </c>
      <c r="B317" s="148" t="s">
        <v>242</v>
      </c>
      <c r="C317" s="516">
        <v>696795</v>
      </c>
      <c r="D317" s="604">
        <v>30870.6</v>
      </c>
      <c r="E317" s="53"/>
      <c r="F317" s="43"/>
      <c r="G317" s="43"/>
      <c r="H317" s="43"/>
      <c r="I317" s="43"/>
      <c r="J317" s="106"/>
      <c r="K317" s="106"/>
    </row>
    <row r="318" spans="1:11" x14ac:dyDescent="0.3">
      <c r="A318" s="148" t="s">
        <v>221</v>
      </c>
      <c r="B318" s="148" t="s">
        <v>243</v>
      </c>
      <c r="C318" s="516">
        <v>696795</v>
      </c>
      <c r="D318" s="604">
        <v>4589</v>
      </c>
      <c r="E318" s="53"/>
      <c r="F318" s="43"/>
      <c r="G318" s="43"/>
      <c r="H318" s="43"/>
      <c r="I318" s="43"/>
      <c r="J318" s="106"/>
      <c r="K318" s="106"/>
    </row>
    <row r="319" spans="1:11" x14ac:dyDescent="0.3">
      <c r="A319" s="148" t="s">
        <v>221</v>
      </c>
      <c r="B319" s="148" t="s">
        <v>244</v>
      </c>
      <c r="C319" s="516">
        <v>696795</v>
      </c>
      <c r="D319" s="604">
        <v>30870.6</v>
      </c>
      <c r="E319" s="53"/>
      <c r="F319" s="43"/>
      <c r="G319" s="43"/>
      <c r="H319" s="43"/>
      <c r="I319" s="43"/>
      <c r="J319" s="106"/>
      <c r="K319" s="106"/>
    </row>
    <row r="320" spans="1:11" x14ac:dyDescent="0.3">
      <c r="A320" s="148" t="s">
        <v>221</v>
      </c>
      <c r="B320" s="148" t="s">
        <v>245</v>
      </c>
      <c r="C320" s="516">
        <v>998613</v>
      </c>
      <c r="D320" s="604">
        <v>4589</v>
      </c>
      <c r="E320" s="53"/>
      <c r="F320" s="43"/>
      <c r="G320" s="43"/>
      <c r="H320" s="43"/>
      <c r="I320" s="43"/>
      <c r="J320" s="106"/>
      <c r="K320" s="106"/>
    </row>
    <row r="321" spans="1:12" x14ac:dyDescent="0.3">
      <c r="A321" s="148" t="s">
        <v>221</v>
      </c>
      <c r="B321" s="148" t="s">
        <v>246</v>
      </c>
      <c r="C321" s="516">
        <v>696795</v>
      </c>
      <c r="D321" s="604">
        <v>30377.200000000001</v>
      </c>
      <c r="E321" s="53"/>
      <c r="F321" s="43"/>
      <c r="G321" s="43"/>
      <c r="H321" s="43"/>
      <c r="I321" s="43"/>
      <c r="J321" s="106"/>
      <c r="K321" s="106"/>
    </row>
    <row r="322" spans="1:12" x14ac:dyDescent="0.3">
      <c r="A322" s="148" t="s">
        <v>221</v>
      </c>
      <c r="B322" s="148" t="s">
        <v>247</v>
      </c>
      <c r="C322" s="516">
        <v>998613</v>
      </c>
      <c r="D322" s="604">
        <v>4589</v>
      </c>
      <c r="E322" s="53"/>
      <c r="F322" s="43"/>
      <c r="G322" s="43"/>
      <c r="H322" s="43"/>
      <c r="I322" s="43"/>
      <c r="J322" s="106"/>
      <c r="K322" s="106"/>
    </row>
    <row r="323" spans="1:12" x14ac:dyDescent="0.3">
      <c r="A323" s="75" t="s">
        <v>221</v>
      </c>
      <c r="B323" s="75" t="s">
        <v>248</v>
      </c>
      <c r="C323" s="1">
        <v>696795</v>
      </c>
      <c r="D323" s="600">
        <v>30377.200000000001</v>
      </c>
      <c r="E323" s="77"/>
      <c r="F323" s="78"/>
      <c r="G323" s="78"/>
      <c r="H323" s="78"/>
      <c r="I323" s="78"/>
      <c r="J323" s="107"/>
      <c r="K323" s="107"/>
    </row>
    <row r="324" spans="1:12" x14ac:dyDescent="0.3">
      <c r="A324" s="75" t="s">
        <v>221</v>
      </c>
      <c r="B324" s="75" t="s">
        <v>249</v>
      </c>
      <c r="C324" s="1">
        <v>998613</v>
      </c>
      <c r="D324" s="600">
        <v>4589</v>
      </c>
      <c r="E324" s="77"/>
      <c r="F324" s="78"/>
      <c r="G324" s="78"/>
      <c r="H324" s="78"/>
      <c r="I324" s="78"/>
      <c r="J324" s="107"/>
      <c r="K324" s="107"/>
    </row>
    <row r="325" spans="1:12" x14ac:dyDescent="0.3">
      <c r="A325" s="75" t="s">
        <v>221</v>
      </c>
      <c r="B325" s="75" t="s">
        <v>250</v>
      </c>
      <c r="C325" s="1">
        <v>696795</v>
      </c>
      <c r="D325" s="600">
        <v>30377.200000000001</v>
      </c>
      <c r="E325" s="77"/>
      <c r="F325" s="78"/>
      <c r="G325" s="78"/>
      <c r="H325" s="78"/>
      <c r="I325" s="78"/>
      <c r="J325" s="107"/>
      <c r="K325" s="107"/>
    </row>
    <row r="326" spans="1:12" x14ac:dyDescent="0.3">
      <c r="A326" s="75" t="s">
        <v>221</v>
      </c>
      <c r="B326" s="75" t="s">
        <v>251</v>
      </c>
      <c r="C326" s="1">
        <v>998613</v>
      </c>
      <c r="D326" s="600">
        <v>4589</v>
      </c>
      <c r="E326" s="77"/>
      <c r="F326" s="78"/>
      <c r="G326" s="78"/>
      <c r="H326" s="78"/>
      <c r="I326" s="78"/>
      <c r="J326" s="107"/>
      <c r="K326" s="107"/>
    </row>
    <row r="327" spans="1:12" x14ac:dyDescent="0.3">
      <c r="A327" s="75" t="s">
        <v>221</v>
      </c>
      <c r="B327" s="75" t="s">
        <v>252</v>
      </c>
      <c r="C327" s="1">
        <v>696795</v>
      </c>
      <c r="D327" s="600">
        <v>30377.200000000001</v>
      </c>
      <c r="E327" s="77"/>
      <c r="F327" s="78"/>
      <c r="G327" s="78"/>
      <c r="H327" s="78"/>
      <c r="I327" s="78"/>
      <c r="J327" s="107"/>
      <c r="K327" s="107"/>
    </row>
    <row r="328" spans="1:12" x14ac:dyDescent="0.3">
      <c r="A328" s="75" t="s">
        <v>221</v>
      </c>
      <c r="B328" s="75" t="s">
        <v>253</v>
      </c>
      <c r="C328" s="1">
        <v>998613</v>
      </c>
      <c r="D328" s="600">
        <v>4589</v>
      </c>
      <c r="E328" s="77"/>
      <c r="F328" s="78"/>
      <c r="G328" s="78"/>
      <c r="H328" s="78"/>
      <c r="I328" s="78"/>
      <c r="J328" s="107"/>
      <c r="K328" s="107"/>
    </row>
    <row r="329" spans="1:12" x14ac:dyDescent="0.3">
      <c r="A329" s="75" t="s">
        <v>221</v>
      </c>
      <c r="B329" s="75" t="s">
        <v>254</v>
      </c>
      <c r="C329" s="1">
        <v>696795</v>
      </c>
      <c r="D329" s="600">
        <v>30377.200000000001</v>
      </c>
      <c r="E329" s="77"/>
      <c r="F329" s="78"/>
      <c r="G329" s="78"/>
      <c r="H329" s="78"/>
      <c r="I329" s="78"/>
      <c r="J329" s="107"/>
      <c r="K329" s="107"/>
    </row>
    <row r="330" spans="1:12" x14ac:dyDescent="0.3">
      <c r="A330" s="75" t="s">
        <v>221</v>
      </c>
      <c r="B330" s="75" t="s">
        <v>255</v>
      </c>
      <c r="C330" s="1">
        <v>998613</v>
      </c>
      <c r="D330" s="600">
        <v>4606.42</v>
      </c>
      <c r="E330" s="77"/>
      <c r="F330" s="78"/>
      <c r="G330" s="78"/>
      <c r="H330" s="78"/>
      <c r="I330" s="78"/>
      <c r="J330" s="107"/>
      <c r="K330" s="107"/>
    </row>
    <row r="331" spans="1:12" x14ac:dyDescent="0.3">
      <c r="A331" s="75" t="s">
        <v>221</v>
      </c>
      <c r="B331" s="75" t="s">
        <v>256</v>
      </c>
      <c r="C331" s="1">
        <v>696795</v>
      </c>
      <c r="D331" s="600">
        <v>30377.200000000001</v>
      </c>
      <c r="E331" s="77"/>
      <c r="F331" s="78"/>
      <c r="G331" s="78"/>
      <c r="H331" s="78"/>
      <c r="I331" s="78"/>
      <c r="J331" s="107"/>
      <c r="K331" s="107"/>
    </row>
    <row r="332" spans="1:12" x14ac:dyDescent="0.3">
      <c r="A332" s="75" t="s">
        <v>221</v>
      </c>
      <c r="B332" s="75" t="s">
        <v>255</v>
      </c>
      <c r="C332" s="1">
        <v>998613</v>
      </c>
      <c r="D332" s="600">
        <v>4606.42</v>
      </c>
      <c r="E332" s="77"/>
      <c r="F332" s="78"/>
      <c r="G332" s="78"/>
      <c r="H332" s="78"/>
      <c r="I332" s="78"/>
      <c r="J332" s="107"/>
      <c r="K332" s="107"/>
      <c r="L332" s="79"/>
    </row>
    <row r="333" spans="1:12" x14ac:dyDescent="0.3">
      <c r="A333" s="75" t="s">
        <v>221</v>
      </c>
      <c r="B333" s="75" t="s">
        <v>257</v>
      </c>
      <c r="C333" s="1">
        <v>998613</v>
      </c>
      <c r="D333" s="600">
        <v>4623.8500000000004</v>
      </c>
      <c r="E333" s="77"/>
      <c r="F333" s="78"/>
      <c r="G333" s="78"/>
      <c r="H333" s="78"/>
      <c r="I333" s="78"/>
      <c r="J333" s="107"/>
      <c r="K333" s="107"/>
      <c r="L333" s="79"/>
    </row>
    <row r="334" spans="1:12" x14ac:dyDescent="0.3">
      <c r="A334" s="75" t="s">
        <v>221</v>
      </c>
      <c r="B334" s="75" t="s">
        <v>258</v>
      </c>
      <c r="C334" s="1">
        <v>998613</v>
      </c>
      <c r="D334" s="600">
        <v>4623.8500000000004</v>
      </c>
      <c r="E334" s="77"/>
      <c r="F334" s="78"/>
      <c r="G334" s="78"/>
      <c r="H334" s="78"/>
      <c r="I334" s="78"/>
      <c r="J334" s="107"/>
      <c r="K334" s="107"/>
      <c r="L334" s="79"/>
    </row>
    <row r="335" spans="1:12" x14ac:dyDescent="0.3">
      <c r="A335" s="75" t="s">
        <v>221</v>
      </c>
      <c r="B335" s="75" t="s">
        <v>259</v>
      </c>
      <c r="C335" s="1">
        <v>696795</v>
      </c>
      <c r="D335" s="600">
        <v>30377.200000000001</v>
      </c>
      <c r="E335" s="77"/>
      <c r="F335" s="78"/>
      <c r="G335" s="78"/>
      <c r="H335" s="78"/>
      <c r="I335" s="78"/>
      <c r="J335" s="107"/>
      <c r="K335" s="107"/>
      <c r="L335" s="79"/>
    </row>
    <row r="336" spans="1:12" x14ac:dyDescent="0.3">
      <c r="A336" s="227" t="s">
        <v>221</v>
      </c>
      <c r="B336" s="227" t="s">
        <v>260</v>
      </c>
      <c r="C336" s="517">
        <v>696795</v>
      </c>
      <c r="D336" s="605">
        <v>32289.11</v>
      </c>
      <c r="E336" s="228"/>
      <c r="F336" s="229"/>
      <c r="G336" s="229"/>
      <c r="H336" s="229"/>
      <c r="I336" s="229"/>
      <c r="J336" s="230"/>
      <c r="K336" s="230"/>
      <c r="L336" s="260"/>
    </row>
    <row r="337" spans="1:12" x14ac:dyDescent="0.3">
      <c r="A337" s="75" t="s">
        <v>221</v>
      </c>
      <c r="B337" s="75" t="s">
        <v>261</v>
      </c>
      <c r="C337" s="1">
        <v>696795</v>
      </c>
      <c r="D337" s="600">
        <v>30377.200000000001</v>
      </c>
      <c r="E337" s="77"/>
      <c r="F337" s="78"/>
      <c r="G337" s="78"/>
      <c r="H337" s="78"/>
      <c r="I337" s="78"/>
      <c r="J337" s="107"/>
      <c r="K337" s="107"/>
      <c r="L337" s="79"/>
    </row>
    <row r="338" spans="1:12" x14ac:dyDescent="0.3">
      <c r="A338" s="75" t="s">
        <v>221</v>
      </c>
      <c r="B338" s="75" t="s">
        <v>262</v>
      </c>
      <c r="C338" s="1">
        <v>696795</v>
      </c>
      <c r="D338" s="600">
        <v>30377.200000000001</v>
      </c>
      <c r="E338" s="77"/>
      <c r="F338" s="78"/>
      <c r="G338" s="78"/>
      <c r="H338" s="78"/>
      <c r="I338" s="78"/>
      <c r="J338" s="144"/>
      <c r="K338" s="241"/>
      <c r="L338" s="145"/>
    </row>
    <row r="339" spans="1:12" x14ac:dyDescent="0.3">
      <c r="A339" s="75" t="s">
        <v>221</v>
      </c>
      <c r="B339" s="75" t="s">
        <v>263</v>
      </c>
      <c r="C339" s="1">
        <v>696795</v>
      </c>
      <c r="D339" s="600">
        <v>30377.200000000001</v>
      </c>
      <c r="E339" s="77"/>
      <c r="F339" s="78"/>
      <c r="G339" s="78"/>
      <c r="H339" s="78"/>
      <c r="I339" s="78"/>
      <c r="J339" s="144"/>
      <c r="K339" s="144"/>
      <c r="L339" s="145"/>
    </row>
    <row r="340" spans="1:12" x14ac:dyDescent="0.3">
      <c r="A340" s="75" t="s">
        <v>221</v>
      </c>
      <c r="B340" s="75" t="s">
        <v>264</v>
      </c>
      <c r="C340" s="1">
        <v>998613</v>
      </c>
      <c r="D340" s="600">
        <v>4623.8500000000004</v>
      </c>
      <c r="E340" s="77"/>
      <c r="F340" s="78"/>
      <c r="G340" s="78"/>
      <c r="H340" s="78"/>
      <c r="I340" s="78"/>
      <c r="J340" s="144"/>
      <c r="K340" s="144"/>
      <c r="L340" s="260"/>
    </row>
    <row r="341" spans="1:12" x14ac:dyDescent="0.3">
      <c r="A341" s="75" t="s">
        <v>221</v>
      </c>
      <c r="B341" s="75" t="s">
        <v>265</v>
      </c>
      <c r="C341" s="1">
        <v>696795</v>
      </c>
      <c r="D341" s="600">
        <v>30556.04</v>
      </c>
      <c r="E341" s="77"/>
      <c r="F341" s="78"/>
      <c r="G341" s="78"/>
      <c r="H341" s="78"/>
      <c r="I341" s="78"/>
      <c r="J341" s="144"/>
      <c r="K341" s="144"/>
      <c r="L341" s="260"/>
    </row>
    <row r="342" spans="1:12" x14ac:dyDescent="0.3">
      <c r="A342" s="75" t="s">
        <v>221</v>
      </c>
      <c r="B342" s="75" t="s">
        <v>266</v>
      </c>
      <c r="C342" s="1">
        <v>696795</v>
      </c>
      <c r="D342" s="600">
        <v>28322.98</v>
      </c>
      <c r="E342" s="77"/>
      <c r="F342" s="78"/>
      <c r="G342" s="78"/>
      <c r="H342" s="78"/>
      <c r="I342" s="78"/>
      <c r="J342" s="144"/>
      <c r="K342" s="144"/>
      <c r="L342" s="79"/>
    </row>
    <row r="343" spans="1:12" x14ac:dyDescent="0.3">
      <c r="A343" s="75" t="s">
        <v>221</v>
      </c>
      <c r="B343" s="75" t="s">
        <v>267</v>
      </c>
      <c r="C343" s="1">
        <v>696795</v>
      </c>
      <c r="D343" s="600">
        <v>28322.98</v>
      </c>
      <c r="E343" s="77"/>
      <c r="F343" s="78"/>
      <c r="G343" s="78"/>
      <c r="H343" s="78"/>
      <c r="I343" s="78"/>
      <c r="J343" s="144"/>
      <c r="K343" s="144"/>
      <c r="L343" s="79"/>
    </row>
    <row r="344" spans="1:12" x14ac:dyDescent="0.3">
      <c r="A344" s="75" t="s">
        <v>221</v>
      </c>
      <c r="B344" s="75" t="s">
        <v>268</v>
      </c>
      <c r="C344" s="1">
        <v>696795</v>
      </c>
      <c r="D344" s="600">
        <v>28287.98</v>
      </c>
      <c r="E344" s="77"/>
      <c r="F344" s="78"/>
      <c r="G344" s="78"/>
      <c r="H344" s="78"/>
      <c r="I344" s="78"/>
      <c r="J344" s="144"/>
      <c r="K344" s="144"/>
      <c r="L344" s="79"/>
    </row>
    <row r="345" spans="1:12" x14ac:dyDescent="0.3">
      <c r="A345" s="75" t="s">
        <v>221</v>
      </c>
      <c r="B345" s="75" t="s">
        <v>269</v>
      </c>
      <c r="C345" s="1">
        <v>696795</v>
      </c>
      <c r="D345" s="600">
        <v>28322.98</v>
      </c>
      <c r="E345" s="77"/>
      <c r="F345" s="78"/>
      <c r="G345" s="78"/>
      <c r="H345" s="78"/>
      <c r="I345" s="78"/>
      <c r="J345" s="144"/>
      <c r="K345" s="144"/>
      <c r="L345" s="79"/>
    </row>
    <row r="346" spans="1:12" x14ac:dyDescent="0.3">
      <c r="A346" s="75" t="s">
        <v>221</v>
      </c>
      <c r="B346" s="75" t="s">
        <v>270</v>
      </c>
      <c r="C346" s="1">
        <v>696795</v>
      </c>
      <c r="D346" s="600">
        <v>28322.98</v>
      </c>
      <c r="E346" s="77"/>
      <c r="F346" s="78"/>
      <c r="G346" s="78"/>
      <c r="H346" s="78"/>
      <c r="I346" s="78"/>
      <c r="J346" s="144"/>
      <c r="K346" s="144"/>
      <c r="L346" s="79"/>
    </row>
    <row r="347" spans="1:12" x14ac:dyDescent="0.3">
      <c r="A347" s="75" t="s">
        <v>221</v>
      </c>
      <c r="B347" s="75" t="s">
        <v>271</v>
      </c>
      <c r="C347" s="1">
        <v>696795</v>
      </c>
      <c r="D347" s="600">
        <v>28322.98</v>
      </c>
      <c r="E347" s="77"/>
      <c r="F347" s="78"/>
      <c r="G347" s="78"/>
      <c r="H347" s="78"/>
      <c r="I347" s="78"/>
      <c r="J347" s="144"/>
      <c r="K347" s="144"/>
      <c r="L347" s="79"/>
    </row>
    <row r="348" spans="1:12" x14ac:dyDescent="0.3">
      <c r="A348" s="147" t="s">
        <v>221</v>
      </c>
      <c r="B348" s="147" t="s">
        <v>272</v>
      </c>
      <c r="C348" s="512">
        <v>696795</v>
      </c>
      <c r="D348" s="598">
        <v>28322.98</v>
      </c>
      <c r="E348" s="154"/>
      <c r="F348" s="149"/>
      <c r="G348" s="149"/>
      <c r="H348" s="149"/>
      <c r="I348" s="149"/>
      <c r="J348" s="144"/>
      <c r="K348" s="174"/>
      <c r="L348" s="70"/>
    </row>
    <row r="349" spans="1:12" x14ac:dyDescent="0.3">
      <c r="A349" s="147" t="s">
        <v>221</v>
      </c>
      <c r="B349" s="147" t="s">
        <v>273</v>
      </c>
      <c r="C349" s="512">
        <v>696795</v>
      </c>
      <c r="D349" s="598">
        <v>28322.98</v>
      </c>
      <c r="E349" s="154"/>
      <c r="F349" s="149"/>
      <c r="G349" s="149"/>
      <c r="H349" s="149"/>
      <c r="I349" s="149"/>
      <c r="J349" s="144"/>
      <c r="K349" s="174"/>
      <c r="L349" s="70"/>
    </row>
    <row r="350" spans="1:12" x14ac:dyDescent="0.3">
      <c r="A350" s="147" t="s">
        <v>221</v>
      </c>
      <c r="B350" s="147" t="s">
        <v>274</v>
      </c>
      <c r="C350" s="512">
        <v>696795</v>
      </c>
      <c r="D350" s="598">
        <v>28322.98</v>
      </c>
      <c r="E350" s="154"/>
      <c r="F350" s="149"/>
      <c r="G350" s="149"/>
      <c r="H350" s="149"/>
      <c r="I350" s="149"/>
      <c r="J350" s="144"/>
      <c r="K350" s="174"/>
      <c r="L350" s="70"/>
    </row>
    <row r="351" spans="1:12" x14ac:dyDescent="0.3">
      <c r="A351" s="147" t="s">
        <v>221</v>
      </c>
      <c r="B351" s="147" t="s">
        <v>275</v>
      </c>
      <c r="C351" s="512">
        <v>696795</v>
      </c>
      <c r="D351" s="598">
        <v>28322.98</v>
      </c>
      <c r="E351" s="154"/>
      <c r="F351" s="149"/>
      <c r="G351" s="149"/>
      <c r="H351" s="149"/>
      <c r="I351" s="149"/>
      <c r="J351" s="144"/>
      <c r="K351" s="174"/>
      <c r="L351" s="70"/>
    </row>
    <row r="352" spans="1:12" ht="15" thickBot="1" x14ac:dyDescent="0.35">
      <c r="A352" s="278" t="s">
        <v>221</v>
      </c>
      <c r="B352" s="278" t="s">
        <v>276</v>
      </c>
      <c r="C352" s="513">
        <v>696795</v>
      </c>
      <c r="D352" s="597">
        <v>28322.98</v>
      </c>
      <c r="E352" s="281"/>
      <c r="F352" s="282"/>
      <c r="G352" s="282"/>
      <c r="H352" s="282"/>
      <c r="I352" s="282"/>
      <c r="J352" s="144"/>
      <c r="K352" s="174"/>
      <c r="L352" s="70"/>
    </row>
    <row r="353" spans="1:12" ht="15" thickTop="1" x14ac:dyDescent="0.3">
      <c r="A353" s="270" t="s">
        <v>277</v>
      </c>
      <c r="B353" s="270">
        <v>20140217</v>
      </c>
      <c r="C353" s="500">
        <v>888063</v>
      </c>
      <c r="D353" s="582">
        <v>1700</v>
      </c>
      <c r="E353" s="277"/>
      <c r="F353" s="273"/>
      <c r="G353" s="273"/>
      <c r="H353" s="273"/>
      <c r="I353" s="273"/>
      <c r="J353" s="98"/>
      <c r="K353" s="98"/>
      <c r="L353" s="45"/>
    </row>
    <row r="354" spans="1:12" x14ac:dyDescent="0.3">
      <c r="A354" s="58" t="s">
        <v>277</v>
      </c>
      <c r="B354" s="58">
        <v>20140729</v>
      </c>
      <c r="C354" s="496">
        <v>888063</v>
      </c>
      <c r="D354" s="578">
        <v>2325</v>
      </c>
      <c r="E354" s="198"/>
      <c r="F354" s="59"/>
      <c r="G354" s="59"/>
      <c r="H354" s="59"/>
      <c r="I354" s="59"/>
      <c r="J354" s="98"/>
      <c r="K354" s="98"/>
      <c r="L354" s="45"/>
    </row>
    <row r="355" spans="1:12" x14ac:dyDescent="0.3">
      <c r="A355" s="58" t="s">
        <v>277</v>
      </c>
      <c r="B355" s="58" t="s">
        <v>278</v>
      </c>
      <c r="C355" s="496">
        <v>888063</v>
      </c>
      <c r="D355" s="578">
        <v>2755</v>
      </c>
      <c r="E355" s="198"/>
      <c r="F355" s="59"/>
      <c r="G355" s="59"/>
      <c r="H355" s="59"/>
      <c r="I355" s="59"/>
      <c r="J355" s="98"/>
      <c r="K355" s="98"/>
      <c r="L355" s="45"/>
    </row>
    <row r="356" spans="1:12" x14ac:dyDescent="0.3">
      <c r="A356" s="58" t="s">
        <v>277</v>
      </c>
      <c r="B356" s="58" t="s">
        <v>279</v>
      </c>
      <c r="C356" s="496">
        <v>888063</v>
      </c>
      <c r="D356" s="578">
        <v>8585</v>
      </c>
      <c r="E356" s="198"/>
      <c r="F356" s="59"/>
      <c r="G356" s="59"/>
      <c r="H356" s="59"/>
      <c r="I356" s="59"/>
      <c r="J356" s="98"/>
      <c r="K356" s="98"/>
      <c r="L356" s="45"/>
    </row>
    <row r="357" spans="1:12" x14ac:dyDescent="0.3">
      <c r="A357" s="175" t="s">
        <v>277</v>
      </c>
      <c r="B357" s="175">
        <v>20150426</v>
      </c>
      <c r="C357" s="509">
        <v>1008247</v>
      </c>
      <c r="D357" s="593">
        <v>2580</v>
      </c>
      <c r="E357" s="200"/>
      <c r="F357" s="185"/>
      <c r="G357" s="185"/>
      <c r="H357" s="185"/>
      <c r="I357" s="185"/>
      <c r="J357" s="106"/>
      <c r="K357" s="106"/>
      <c r="L357" s="54"/>
    </row>
    <row r="358" spans="1:12" x14ac:dyDescent="0.3">
      <c r="A358" s="175" t="s">
        <v>277</v>
      </c>
      <c r="B358" s="175">
        <v>20150427</v>
      </c>
      <c r="C358" s="509">
        <v>1008247</v>
      </c>
      <c r="D358" s="593">
        <v>9400</v>
      </c>
      <c r="E358" s="200"/>
      <c r="F358" s="185"/>
      <c r="G358" s="185"/>
      <c r="H358" s="185"/>
      <c r="I358" s="185"/>
      <c r="J358" s="106"/>
      <c r="K358" s="106"/>
      <c r="L358" s="54"/>
    </row>
    <row r="359" spans="1:12" x14ac:dyDescent="0.3">
      <c r="A359" s="71" t="s">
        <v>277</v>
      </c>
      <c r="B359" s="71" t="s">
        <v>280</v>
      </c>
      <c r="C359" s="510">
        <v>1008247</v>
      </c>
      <c r="D359" s="599">
        <v>4435</v>
      </c>
      <c r="E359" s="202"/>
      <c r="F359" s="72"/>
      <c r="G359" s="72"/>
      <c r="H359" s="72"/>
      <c r="I359" s="72"/>
      <c r="J359" s="107"/>
      <c r="K359" s="107"/>
      <c r="L359" s="79"/>
    </row>
    <row r="360" spans="1:12" x14ac:dyDescent="0.3">
      <c r="A360" s="71" t="s">
        <v>277</v>
      </c>
      <c r="B360" s="71" t="s">
        <v>281</v>
      </c>
      <c r="C360" s="510">
        <v>1008247</v>
      </c>
      <c r="D360" s="599">
        <v>2360</v>
      </c>
      <c r="E360" s="202"/>
      <c r="F360" s="72"/>
      <c r="G360" s="72"/>
      <c r="H360" s="72"/>
      <c r="I360" s="72"/>
      <c r="J360" s="107"/>
      <c r="K360" s="107"/>
      <c r="L360" s="79"/>
    </row>
    <row r="361" spans="1:12" x14ac:dyDescent="0.3">
      <c r="A361" s="75" t="s">
        <v>277</v>
      </c>
      <c r="B361" s="75" t="s">
        <v>282</v>
      </c>
      <c r="C361" s="1">
        <v>1101348</v>
      </c>
      <c r="D361" s="600">
        <v>1620</v>
      </c>
      <c r="E361" s="77"/>
      <c r="F361" s="78"/>
      <c r="G361" s="78"/>
      <c r="H361" s="78"/>
      <c r="I361" s="78"/>
      <c r="J361" s="107"/>
      <c r="K361" s="107"/>
      <c r="L361" s="79"/>
    </row>
    <row r="362" spans="1:12" x14ac:dyDescent="0.3">
      <c r="A362" s="75" t="s">
        <v>277</v>
      </c>
      <c r="B362" s="75" t="s">
        <v>283</v>
      </c>
      <c r="C362" s="1">
        <v>1101348</v>
      </c>
      <c r="D362" s="600">
        <v>6250</v>
      </c>
      <c r="E362" s="77"/>
      <c r="F362" s="78"/>
      <c r="G362" s="78"/>
      <c r="H362" s="78"/>
      <c r="I362" s="78"/>
      <c r="J362" s="107"/>
      <c r="K362" s="107"/>
      <c r="L362" s="79"/>
    </row>
    <row r="363" spans="1:12" x14ac:dyDescent="0.3">
      <c r="A363" s="75" t="s">
        <v>277</v>
      </c>
      <c r="B363" s="75" t="s">
        <v>284</v>
      </c>
      <c r="C363" s="1">
        <v>1101348</v>
      </c>
      <c r="D363" s="600">
        <v>6930</v>
      </c>
      <c r="E363" s="77"/>
      <c r="F363" s="78"/>
      <c r="G363" s="78"/>
      <c r="H363" s="78"/>
      <c r="I363" s="78"/>
      <c r="J363" s="107"/>
      <c r="K363" s="107"/>
      <c r="L363" s="79"/>
    </row>
    <row r="364" spans="1:12" x14ac:dyDescent="0.3">
      <c r="A364" s="75" t="s">
        <v>277</v>
      </c>
      <c r="B364" s="75" t="s">
        <v>285</v>
      </c>
      <c r="C364" s="1">
        <v>1101348</v>
      </c>
      <c r="D364" s="600">
        <v>11165</v>
      </c>
      <c r="E364" s="77"/>
      <c r="F364" s="78"/>
      <c r="G364" s="78"/>
      <c r="H364" s="78"/>
      <c r="I364" s="78"/>
      <c r="J364" s="107"/>
      <c r="K364" s="107"/>
    </row>
    <row r="365" spans="1:12" x14ac:dyDescent="0.3">
      <c r="A365" s="147" t="s">
        <v>277</v>
      </c>
      <c r="B365" s="147">
        <v>20170314</v>
      </c>
      <c r="C365" s="512">
        <v>1154481</v>
      </c>
      <c r="D365" s="598">
        <v>3560</v>
      </c>
      <c r="E365" s="154"/>
      <c r="F365" s="149"/>
      <c r="G365" s="149"/>
      <c r="H365" s="149"/>
      <c r="I365" s="149"/>
      <c r="J365" s="262"/>
      <c r="K365" s="107"/>
    </row>
    <row r="366" spans="1:12" x14ac:dyDescent="0.3">
      <c r="A366" s="147" t="s">
        <v>277</v>
      </c>
      <c r="B366" s="147">
        <v>20170315</v>
      </c>
      <c r="C366" s="512">
        <v>1154481</v>
      </c>
      <c r="D366" s="598">
        <v>2580</v>
      </c>
      <c r="E366" s="154"/>
      <c r="F366" s="149"/>
      <c r="G366" s="149"/>
      <c r="H366" s="149"/>
      <c r="I366" s="149"/>
      <c r="J366" s="262"/>
      <c r="K366" s="107"/>
    </row>
    <row r="367" spans="1:12" x14ac:dyDescent="0.3">
      <c r="A367" s="278" t="s">
        <v>277</v>
      </c>
      <c r="B367" s="278" t="s">
        <v>286</v>
      </c>
      <c r="C367" s="513">
        <v>1154481</v>
      </c>
      <c r="D367" s="597">
        <v>2320</v>
      </c>
      <c r="E367" s="281"/>
      <c r="F367" s="282"/>
      <c r="G367" s="282"/>
      <c r="H367" s="282"/>
      <c r="I367" s="282"/>
      <c r="J367" s="262"/>
      <c r="K367" s="107"/>
    </row>
    <row r="368" spans="1:12" x14ac:dyDescent="0.3">
      <c r="A368" s="278" t="s">
        <v>277</v>
      </c>
      <c r="B368" s="278" t="s">
        <v>1818</v>
      </c>
      <c r="C368" s="513">
        <v>1200197</v>
      </c>
      <c r="D368" s="597">
        <v>3570</v>
      </c>
      <c r="E368" s="281"/>
      <c r="F368" s="282"/>
      <c r="G368" s="282"/>
      <c r="H368" s="282"/>
      <c r="I368" s="282"/>
      <c r="J368" s="262"/>
      <c r="K368" s="107"/>
    </row>
    <row r="369" spans="1:12" ht="15" thickBot="1" x14ac:dyDescent="0.35">
      <c r="A369" s="278" t="s">
        <v>277</v>
      </c>
      <c r="B369" s="278" t="s">
        <v>1819</v>
      </c>
      <c r="C369" s="513">
        <v>1200197</v>
      </c>
      <c r="D369" s="597">
        <v>1080</v>
      </c>
      <c r="E369" s="281"/>
      <c r="F369" s="282"/>
      <c r="G369" s="282"/>
      <c r="H369" s="282"/>
      <c r="I369" s="282"/>
      <c r="J369" s="262"/>
      <c r="K369" s="107"/>
    </row>
    <row r="370" spans="1:12" ht="15" thickTop="1" x14ac:dyDescent="0.3">
      <c r="A370" s="270" t="s">
        <v>287</v>
      </c>
      <c r="B370" s="270" t="s">
        <v>288</v>
      </c>
      <c r="C370" s="500">
        <v>994585</v>
      </c>
      <c r="D370" s="582">
        <v>8831.24</v>
      </c>
      <c r="E370" s="277"/>
      <c r="F370" s="273"/>
      <c r="G370" s="273"/>
      <c r="H370" s="273"/>
      <c r="I370" s="273"/>
      <c r="J370" s="98"/>
      <c r="K370" s="98"/>
    </row>
    <row r="371" spans="1:12" x14ac:dyDescent="0.3">
      <c r="A371" s="58" t="s">
        <v>287</v>
      </c>
      <c r="B371" s="58" t="s">
        <v>289</v>
      </c>
      <c r="C371" s="496">
        <v>989918</v>
      </c>
      <c r="D371" s="578">
        <v>790.25</v>
      </c>
      <c r="E371" s="198"/>
      <c r="F371" s="59"/>
      <c r="G371" s="59"/>
      <c r="H371" s="59"/>
      <c r="I371" s="59"/>
      <c r="J371" s="98"/>
      <c r="K371" s="98"/>
    </row>
    <row r="372" spans="1:12" x14ac:dyDescent="0.3">
      <c r="A372" s="71" t="s">
        <v>287</v>
      </c>
      <c r="B372" s="71" t="s">
        <v>290</v>
      </c>
      <c r="C372" s="510">
        <v>989918</v>
      </c>
      <c r="D372" s="599">
        <v>16893.990000000002</v>
      </c>
      <c r="E372" s="202"/>
      <c r="F372" s="72"/>
      <c r="G372" s="72"/>
      <c r="H372" s="72"/>
      <c r="I372" s="72"/>
      <c r="J372" s="107"/>
      <c r="K372" s="107"/>
    </row>
    <row r="373" spans="1:12" ht="15" thickBot="1" x14ac:dyDescent="0.35">
      <c r="A373" s="3" t="s">
        <v>287</v>
      </c>
      <c r="B373" s="3" t="s">
        <v>291</v>
      </c>
      <c r="C373" s="511">
        <v>994528</v>
      </c>
      <c r="D373" s="595">
        <v>3667.33</v>
      </c>
      <c r="E373" s="299"/>
      <c r="F373" s="4"/>
      <c r="G373" s="4"/>
      <c r="H373" s="4"/>
      <c r="I373" s="4"/>
      <c r="J373" s="107"/>
      <c r="K373" s="107"/>
    </row>
    <row r="374" spans="1:12" ht="15" thickTop="1" x14ac:dyDescent="0.3">
      <c r="A374" s="270" t="s">
        <v>8</v>
      </c>
      <c r="B374" s="270">
        <v>525808</v>
      </c>
      <c r="C374" s="500">
        <v>800689</v>
      </c>
      <c r="D374" s="582">
        <v>1683</v>
      </c>
      <c r="E374" s="270"/>
      <c r="F374" s="273"/>
      <c r="G374" s="273"/>
      <c r="H374" s="273"/>
      <c r="I374" s="273"/>
      <c r="J374" s="98"/>
      <c r="K374" s="98"/>
    </row>
    <row r="375" spans="1:12" x14ac:dyDescent="0.3">
      <c r="A375" s="58" t="s">
        <v>8</v>
      </c>
      <c r="B375" s="58">
        <v>527798</v>
      </c>
      <c r="C375" s="496">
        <v>948404</v>
      </c>
      <c r="D375" s="578">
        <v>2203.1999999999998</v>
      </c>
      <c r="E375" s="58"/>
      <c r="F375" s="59"/>
      <c r="G375" s="59"/>
      <c r="H375" s="59"/>
      <c r="I375" s="59"/>
      <c r="J375" s="98"/>
      <c r="K375" s="98"/>
    </row>
    <row r="376" spans="1:12" x14ac:dyDescent="0.3">
      <c r="A376" s="58" t="s">
        <v>8</v>
      </c>
      <c r="B376" s="58">
        <v>531565</v>
      </c>
      <c r="C376" s="496">
        <v>1026427</v>
      </c>
      <c r="D376" s="578">
        <v>1683</v>
      </c>
      <c r="E376" s="58"/>
      <c r="F376" s="59"/>
      <c r="G376" s="59"/>
      <c r="H376" s="59"/>
      <c r="I376" s="59"/>
      <c r="J376" s="98"/>
      <c r="K376" s="98"/>
    </row>
    <row r="377" spans="1:12" ht="15" thickBot="1" x14ac:dyDescent="0.35">
      <c r="A377" s="267" t="s">
        <v>8</v>
      </c>
      <c r="B377" s="267">
        <v>534153</v>
      </c>
      <c r="C377" s="498">
        <v>1072184</v>
      </c>
      <c r="D377" s="580">
        <v>2225.23</v>
      </c>
      <c r="E377" s="267"/>
      <c r="F377" s="269"/>
      <c r="G377" s="269"/>
      <c r="H377" s="269"/>
      <c r="I377" s="269"/>
      <c r="J377" s="110"/>
      <c r="K377" s="110"/>
    </row>
    <row r="378" spans="1:12" ht="15" thickTop="1" x14ac:dyDescent="0.3">
      <c r="A378" s="270" t="s">
        <v>292</v>
      </c>
      <c r="B378" s="270" t="s">
        <v>293</v>
      </c>
      <c r="C378" s="500">
        <v>876266</v>
      </c>
      <c r="D378" s="582">
        <v>2746.5</v>
      </c>
      <c r="E378" s="270"/>
      <c r="F378" s="273"/>
      <c r="G378" s="273"/>
      <c r="H378" s="273"/>
      <c r="I378" s="273"/>
      <c r="J378" s="98"/>
      <c r="K378" s="98"/>
    </row>
    <row r="379" spans="1:12" x14ac:dyDescent="0.3">
      <c r="A379" s="175" t="s">
        <v>292</v>
      </c>
      <c r="B379" s="175" t="s">
        <v>294</v>
      </c>
      <c r="C379" s="509">
        <v>30812859</v>
      </c>
      <c r="D379" s="593">
        <v>9594.1</v>
      </c>
      <c r="E379" s="183"/>
      <c r="F379" s="185"/>
      <c r="G379" s="185"/>
      <c r="H379" s="185"/>
      <c r="I379" s="185"/>
      <c r="J379" s="106"/>
      <c r="K379" s="106"/>
    </row>
    <row r="380" spans="1:12" x14ac:dyDescent="0.3">
      <c r="A380" s="58" t="s">
        <v>292</v>
      </c>
      <c r="B380" s="58" t="s">
        <v>295</v>
      </c>
      <c r="C380" s="496">
        <v>30812875</v>
      </c>
      <c r="D380" s="578">
        <v>6391.75</v>
      </c>
      <c r="E380" s="58"/>
      <c r="F380" s="59"/>
      <c r="G380" s="59"/>
      <c r="H380" s="59"/>
      <c r="I380" s="59"/>
      <c r="J380" s="98"/>
      <c r="K380" s="98"/>
    </row>
    <row r="381" spans="1:12" x14ac:dyDescent="0.3">
      <c r="A381" s="58" t="s">
        <v>292</v>
      </c>
      <c r="B381" s="58" t="s">
        <v>296</v>
      </c>
      <c r="C381" s="496">
        <v>30812859</v>
      </c>
      <c r="D381" s="578">
        <v>10000</v>
      </c>
      <c r="E381" s="58"/>
      <c r="F381" s="59"/>
      <c r="G381" s="59"/>
      <c r="H381" s="59"/>
      <c r="I381" s="59"/>
      <c r="J381" s="111"/>
      <c r="K381" s="111"/>
    </row>
    <row r="382" spans="1:12" x14ac:dyDescent="0.3">
      <c r="A382" s="58" t="s">
        <v>292</v>
      </c>
      <c r="B382" s="58" t="s">
        <v>297</v>
      </c>
      <c r="C382" s="496">
        <v>30812875</v>
      </c>
      <c r="D382" s="578">
        <v>364</v>
      </c>
      <c r="E382" s="58"/>
      <c r="F382" s="59"/>
      <c r="G382" s="59"/>
      <c r="H382" s="59"/>
      <c r="I382" s="59"/>
      <c r="J382" s="98"/>
      <c r="K382" s="98"/>
      <c r="L382" s="45"/>
    </row>
    <row r="383" spans="1:12" x14ac:dyDescent="0.3">
      <c r="A383" s="58" t="s">
        <v>292</v>
      </c>
      <c r="B383" s="58" t="s">
        <v>298</v>
      </c>
      <c r="C383" s="496">
        <v>30812875</v>
      </c>
      <c r="D383" s="578">
        <v>6391.75</v>
      </c>
      <c r="E383" s="58"/>
      <c r="F383" s="59"/>
      <c r="G383" s="59"/>
      <c r="H383" s="59"/>
      <c r="I383" s="59"/>
      <c r="J383" s="98"/>
      <c r="K383" s="98"/>
      <c r="L383" s="45"/>
    </row>
    <row r="384" spans="1:12" x14ac:dyDescent="0.3">
      <c r="A384" s="175" t="s">
        <v>292</v>
      </c>
      <c r="B384" s="175" t="s">
        <v>299</v>
      </c>
      <c r="C384" s="509">
        <v>30939398</v>
      </c>
      <c r="D384" s="593">
        <v>10064.969999999999</v>
      </c>
      <c r="E384" s="175"/>
      <c r="F384" s="185"/>
      <c r="G384" s="185"/>
      <c r="H384" s="185"/>
      <c r="I384" s="185"/>
      <c r="J384" s="106"/>
      <c r="K384" s="106"/>
      <c r="L384" s="54"/>
    </row>
    <row r="385" spans="1:12" x14ac:dyDescent="0.3">
      <c r="A385" s="175" t="s">
        <v>292</v>
      </c>
      <c r="B385" s="175" t="s">
        <v>300</v>
      </c>
      <c r="C385" s="509">
        <v>30939462</v>
      </c>
      <c r="D385" s="593">
        <v>6433.28</v>
      </c>
      <c r="E385" s="175"/>
      <c r="F385" s="185"/>
      <c r="G385" s="185"/>
      <c r="H385" s="185"/>
      <c r="I385" s="185"/>
      <c r="J385" s="106"/>
      <c r="K385" s="106"/>
      <c r="L385" s="54"/>
    </row>
    <row r="386" spans="1:12" x14ac:dyDescent="0.3">
      <c r="A386" s="175" t="s">
        <v>292</v>
      </c>
      <c r="B386" s="175" t="s">
        <v>301</v>
      </c>
      <c r="C386" s="509">
        <v>1026090</v>
      </c>
      <c r="D386" s="593">
        <v>3461</v>
      </c>
      <c r="E386" s="175"/>
      <c r="F386" s="185"/>
      <c r="G386" s="185"/>
      <c r="H386" s="185"/>
      <c r="I386" s="185"/>
      <c r="J386" s="106"/>
      <c r="K386" s="106"/>
      <c r="L386" s="54"/>
    </row>
    <row r="387" spans="1:12" x14ac:dyDescent="0.3">
      <c r="A387" s="75" t="s">
        <v>292</v>
      </c>
      <c r="B387" s="75" t="s">
        <v>302</v>
      </c>
      <c r="C387" s="1">
        <v>1113043</v>
      </c>
      <c r="D387" s="600">
        <v>6552.86</v>
      </c>
      <c r="E387" s="75"/>
      <c r="F387" s="78"/>
      <c r="G387" s="78"/>
      <c r="H387" s="78"/>
      <c r="I387" s="78"/>
      <c r="J387" s="107"/>
      <c r="K387" s="107"/>
      <c r="L387" s="79"/>
    </row>
    <row r="388" spans="1:12" ht="15" thickBot="1" x14ac:dyDescent="0.35">
      <c r="A388" s="300" t="s">
        <v>292</v>
      </c>
      <c r="B388" s="300" t="s">
        <v>303</v>
      </c>
      <c r="C388" s="518">
        <v>1116053</v>
      </c>
      <c r="D388" s="596">
        <v>9724</v>
      </c>
      <c r="E388" s="300"/>
      <c r="F388" s="301"/>
      <c r="G388" s="301"/>
      <c r="H388" s="301"/>
      <c r="I388" s="301"/>
      <c r="J388" s="107"/>
      <c r="K388" s="107"/>
      <c r="L388" s="79"/>
    </row>
    <row r="389" spans="1:12" ht="15.6" thickTop="1" thickBot="1" x14ac:dyDescent="0.35">
      <c r="A389" s="302" t="s">
        <v>304</v>
      </c>
      <c r="B389" s="302">
        <v>8753</v>
      </c>
      <c r="C389" s="519">
        <v>696371</v>
      </c>
      <c r="D389" s="606">
        <v>3174.52</v>
      </c>
      <c r="E389" s="302"/>
      <c r="F389" s="303"/>
      <c r="G389" s="303"/>
      <c r="H389" s="303"/>
      <c r="I389" s="303"/>
      <c r="J389" s="98"/>
      <c r="K389" s="98"/>
      <c r="L389" s="45"/>
    </row>
    <row r="390" spans="1:12" ht="15" thickTop="1" x14ac:dyDescent="0.3">
      <c r="A390" s="304" t="s">
        <v>292</v>
      </c>
      <c r="B390" s="304" t="s">
        <v>305</v>
      </c>
      <c r="C390" s="520">
        <v>1165812</v>
      </c>
      <c r="D390" s="607">
        <v>7500</v>
      </c>
      <c r="E390" s="304"/>
      <c r="F390" s="305"/>
      <c r="G390" s="305"/>
      <c r="H390" s="305"/>
      <c r="I390" s="305"/>
      <c r="J390" s="262"/>
      <c r="K390" s="107"/>
      <c r="L390" s="79"/>
    </row>
    <row r="391" spans="1:12" x14ac:dyDescent="0.3">
      <c r="A391" s="278" t="s">
        <v>292</v>
      </c>
      <c r="B391" s="278" t="s">
        <v>306</v>
      </c>
      <c r="C391" s="513">
        <v>1165805</v>
      </c>
      <c r="D391" s="597">
        <v>11000</v>
      </c>
      <c r="E391" s="278"/>
      <c r="F391" s="282"/>
      <c r="G391" s="282"/>
      <c r="H391" s="282"/>
      <c r="I391" s="282"/>
      <c r="J391" s="262"/>
      <c r="K391" s="107"/>
      <c r="L391" s="79"/>
    </row>
    <row r="392" spans="1:12" x14ac:dyDescent="0.3">
      <c r="A392" s="278" t="s">
        <v>292</v>
      </c>
      <c r="B392" s="278" t="s">
        <v>1508</v>
      </c>
      <c r="C392" s="513">
        <v>1171173</v>
      </c>
      <c r="D392" s="597">
        <v>1728</v>
      </c>
      <c r="E392" s="278"/>
      <c r="F392" s="282"/>
      <c r="G392" s="282"/>
      <c r="H392" s="282"/>
      <c r="I392" s="282"/>
      <c r="J392" s="262"/>
      <c r="K392" s="107"/>
      <c r="L392" s="79"/>
    </row>
    <row r="393" spans="1:12" x14ac:dyDescent="0.3">
      <c r="A393" s="278" t="s">
        <v>292</v>
      </c>
      <c r="B393" s="278" t="s">
        <v>1844</v>
      </c>
      <c r="C393" s="513">
        <v>1219650</v>
      </c>
      <c r="D393" s="597">
        <v>7717.75</v>
      </c>
      <c r="E393" s="278"/>
      <c r="F393" s="282"/>
      <c r="G393" s="282"/>
      <c r="H393" s="282"/>
      <c r="I393" s="282"/>
      <c r="J393" s="262"/>
      <c r="K393" s="107"/>
      <c r="L393" s="79"/>
    </row>
    <row r="394" spans="1:12" x14ac:dyDescent="0.3">
      <c r="A394" s="278" t="s">
        <v>292</v>
      </c>
      <c r="B394" s="278" t="s">
        <v>1845</v>
      </c>
      <c r="C394" s="513">
        <v>1219644</v>
      </c>
      <c r="D394" s="597">
        <v>11486</v>
      </c>
      <c r="E394" s="278"/>
      <c r="F394" s="282"/>
      <c r="G394" s="282"/>
      <c r="H394" s="282"/>
      <c r="I394" s="282"/>
      <c r="J394" s="262"/>
      <c r="K394" s="107"/>
      <c r="L394" s="79"/>
    </row>
    <row r="395" spans="1:12" ht="15" thickBot="1" x14ac:dyDescent="0.35">
      <c r="A395" s="278" t="s">
        <v>292</v>
      </c>
      <c r="B395" s="278" t="s">
        <v>1963</v>
      </c>
      <c r="C395" s="513">
        <v>1219644</v>
      </c>
      <c r="D395" s="597">
        <v>1138.2</v>
      </c>
      <c r="E395" s="278"/>
      <c r="F395" s="282"/>
      <c r="G395" s="282"/>
      <c r="H395" s="282"/>
      <c r="I395" s="282"/>
      <c r="J395" s="262"/>
      <c r="K395" s="107"/>
      <c r="L395" s="79"/>
    </row>
    <row r="396" spans="1:12" ht="15" thickTop="1" x14ac:dyDescent="0.3">
      <c r="A396" s="289" t="s">
        <v>43</v>
      </c>
      <c r="B396" s="272" t="s">
        <v>307</v>
      </c>
      <c r="C396" s="514">
        <v>30784957</v>
      </c>
      <c r="D396" s="601">
        <v>29</v>
      </c>
      <c r="E396" s="306"/>
      <c r="F396" s="307"/>
      <c r="G396" s="292"/>
      <c r="H396" s="292"/>
      <c r="I396" s="292"/>
      <c r="J396" s="107"/>
      <c r="K396" s="107"/>
      <c r="L396" s="79"/>
    </row>
    <row r="397" spans="1:12" x14ac:dyDescent="0.3">
      <c r="A397" s="175" t="s">
        <v>43</v>
      </c>
      <c r="B397" s="182" t="s">
        <v>308</v>
      </c>
      <c r="C397" s="509">
        <v>30784957</v>
      </c>
      <c r="D397" s="593">
        <v>64</v>
      </c>
      <c r="E397" s="182"/>
      <c r="F397" s="184"/>
      <c r="G397" s="185"/>
      <c r="H397" s="185"/>
      <c r="I397" s="185"/>
      <c r="J397" s="107"/>
      <c r="K397" s="107"/>
      <c r="L397" s="79"/>
    </row>
    <row r="398" spans="1:12" x14ac:dyDescent="0.3">
      <c r="A398" s="175" t="s">
        <v>43</v>
      </c>
      <c r="B398" s="182" t="s">
        <v>309</v>
      </c>
      <c r="C398" s="509">
        <v>30784957</v>
      </c>
      <c r="D398" s="593">
        <v>482</v>
      </c>
      <c r="E398" s="183"/>
      <c r="F398" s="184"/>
      <c r="G398" s="185"/>
      <c r="H398" s="185"/>
      <c r="I398" s="185"/>
      <c r="J398" s="98"/>
      <c r="K398" s="98"/>
      <c r="L398" s="45"/>
    </row>
    <row r="399" spans="1:12" x14ac:dyDescent="0.3">
      <c r="A399" s="175" t="s">
        <v>43</v>
      </c>
      <c r="B399" s="182" t="s">
        <v>310</v>
      </c>
      <c r="C399" s="509">
        <v>30784957</v>
      </c>
      <c r="D399" s="593">
        <v>537.54</v>
      </c>
      <c r="E399" s="183"/>
      <c r="F399" s="184"/>
      <c r="G399" s="185"/>
      <c r="H399" s="185"/>
      <c r="I399" s="185"/>
      <c r="J399" s="98"/>
      <c r="K399" s="98"/>
      <c r="L399" s="45"/>
    </row>
    <row r="400" spans="1:12" x14ac:dyDescent="0.3">
      <c r="A400" s="175" t="s">
        <v>43</v>
      </c>
      <c r="B400" s="182" t="s">
        <v>311</v>
      </c>
      <c r="C400" s="509">
        <v>30784957</v>
      </c>
      <c r="D400" s="593">
        <v>28</v>
      </c>
      <c r="E400" s="182"/>
      <c r="F400" s="184"/>
      <c r="G400" s="185"/>
      <c r="H400" s="185"/>
      <c r="I400" s="185"/>
      <c r="J400" s="98"/>
      <c r="K400" s="98"/>
      <c r="L400" s="45"/>
    </row>
    <row r="401" spans="1:12" x14ac:dyDescent="0.3">
      <c r="A401" s="58" t="s">
        <v>43</v>
      </c>
      <c r="B401" s="58" t="s">
        <v>312</v>
      </c>
      <c r="C401" s="496">
        <v>30784957</v>
      </c>
      <c r="D401" s="578">
        <v>22978.400000000001</v>
      </c>
      <c r="E401" s="58"/>
      <c r="F401" s="59"/>
      <c r="G401" s="59"/>
      <c r="H401" s="59"/>
      <c r="I401" s="59"/>
      <c r="J401" s="98"/>
      <c r="K401" s="98"/>
      <c r="L401" s="45"/>
    </row>
    <row r="402" spans="1:12" x14ac:dyDescent="0.3">
      <c r="A402" s="175" t="s">
        <v>43</v>
      </c>
      <c r="B402" s="182" t="s">
        <v>313</v>
      </c>
      <c r="C402" s="509">
        <v>30784957</v>
      </c>
      <c r="D402" s="593">
        <v>2175.08</v>
      </c>
      <c r="E402" s="183"/>
      <c r="F402" s="184"/>
      <c r="G402" s="185"/>
      <c r="H402" s="185"/>
      <c r="I402" s="185"/>
      <c r="J402" s="98"/>
      <c r="K402" s="98"/>
    </row>
    <row r="403" spans="1:12" x14ac:dyDescent="0.3">
      <c r="A403" s="58" t="s">
        <v>43</v>
      </c>
      <c r="B403" s="58" t="s">
        <v>314</v>
      </c>
      <c r="C403" s="496">
        <v>30784957</v>
      </c>
      <c r="D403" s="578">
        <v>16756.28</v>
      </c>
      <c r="E403" s="182"/>
      <c r="F403" s="59"/>
      <c r="G403" s="59"/>
      <c r="H403" s="59"/>
      <c r="I403" s="59"/>
      <c r="J403" s="98"/>
      <c r="K403" s="98"/>
    </row>
    <row r="404" spans="1:12" x14ac:dyDescent="0.3">
      <c r="A404" s="175" t="s">
        <v>43</v>
      </c>
      <c r="B404" s="182" t="s">
        <v>315</v>
      </c>
      <c r="C404" s="509">
        <v>30784957</v>
      </c>
      <c r="D404" s="593">
        <v>39</v>
      </c>
      <c r="E404" s="183"/>
      <c r="F404" s="184"/>
      <c r="G404" s="185"/>
      <c r="H404" s="185"/>
      <c r="I404" s="185"/>
      <c r="J404" s="98"/>
      <c r="K404" s="98"/>
    </row>
    <row r="405" spans="1:12" x14ac:dyDescent="0.3">
      <c r="A405" s="58" t="s">
        <v>43</v>
      </c>
      <c r="B405" s="58" t="s">
        <v>316</v>
      </c>
      <c r="C405" s="496">
        <v>30784957</v>
      </c>
      <c r="D405" s="578">
        <v>176.47</v>
      </c>
      <c r="E405" s="182"/>
      <c r="F405" s="59"/>
      <c r="G405" s="59"/>
      <c r="H405" s="59"/>
      <c r="I405" s="59"/>
      <c r="J405" s="98"/>
      <c r="K405" s="98"/>
    </row>
    <row r="406" spans="1:12" x14ac:dyDescent="0.3">
      <c r="A406" s="58" t="s">
        <v>43</v>
      </c>
      <c r="B406" s="58" t="s">
        <v>317</v>
      </c>
      <c r="C406" s="496">
        <v>30784957</v>
      </c>
      <c r="D406" s="578">
        <v>159.63999999999999</v>
      </c>
      <c r="E406" s="182"/>
      <c r="F406" s="59"/>
      <c r="G406" s="59"/>
      <c r="H406" s="59"/>
      <c r="I406" s="59"/>
      <c r="J406" s="98"/>
      <c r="K406" s="98"/>
    </row>
    <row r="407" spans="1:12" x14ac:dyDescent="0.3">
      <c r="A407" s="58" t="s">
        <v>43</v>
      </c>
      <c r="B407" s="58" t="s">
        <v>318</v>
      </c>
      <c r="C407" s="496">
        <v>30784957</v>
      </c>
      <c r="D407" s="578">
        <v>344.3</v>
      </c>
      <c r="E407" s="182"/>
      <c r="F407" s="59"/>
      <c r="G407" s="59"/>
      <c r="H407" s="59"/>
      <c r="I407" s="59"/>
      <c r="J407" s="106"/>
      <c r="K407" s="98"/>
    </row>
    <row r="408" spans="1:12" x14ac:dyDescent="0.3">
      <c r="A408" s="58" t="s">
        <v>43</v>
      </c>
      <c r="B408" s="58" t="s">
        <v>319</v>
      </c>
      <c r="C408" s="496">
        <v>30784957</v>
      </c>
      <c r="D408" s="578">
        <v>5032.76</v>
      </c>
      <c r="E408" s="58"/>
      <c r="F408" s="59"/>
      <c r="G408" s="59"/>
      <c r="H408" s="59"/>
      <c r="I408" s="59"/>
      <c r="J408" s="106"/>
      <c r="K408" s="98"/>
    </row>
    <row r="409" spans="1:12" x14ac:dyDescent="0.3">
      <c r="A409" s="175" t="s">
        <v>43</v>
      </c>
      <c r="B409" s="182" t="s">
        <v>320</v>
      </c>
      <c r="C409" s="509">
        <v>30784957</v>
      </c>
      <c r="D409" s="593">
        <v>143.56</v>
      </c>
      <c r="E409" s="183"/>
      <c r="F409" s="184"/>
      <c r="G409" s="185"/>
      <c r="H409" s="185"/>
      <c r="I409" s="185"/>
      <c r="J409" s="106"/>
      <c r="K409" s="98"/>
    </row>
    <row r="410" spans="1:12" x14ac:dyDescent="0.3">
      <c r="A410" s="58" t="s">
        <v>43</v>
      </c>
      <c r="B410" s="58" t="s">
        <v>321</v>
      </c>
      <c r="C410" s="496">
        <v>30784957</v>
      </c>
      <c r="D410" s="578">
        <v>8583.27</v>
      </c>
      <c r="E410" s="182"/>
      <c r="F410" s="59"/>
      <c r="G410" s="59"/>
      <c r="H410" s="59"/>
      <c r="I410" s="59"/>
      <c r="J410" s="106"/>
      <c r="K410" s="98"/>
    </row>
    <row r="411" spans="1:12" x14ac:dyDescent="0.3">
      <c r="A411" s="175" t="s">
        <v>43</v>
      </c>
      <c r="B411" s="182" t="s">
        <v>322</v>
      </c>
      <c r="C411" s="509">
        <v>30784957</v>
      </c>
      <c r="D411" s="593">
        <v>156</v>
      </c>
      <c r="E411" s="183"/>
      <c r="F411" s="184"/>
      <c r="G411" s="185"/>
      <c r="H411" s="185"/>
      <c r="I411" s="185"/>
      <c r="J411" s="106"/>
      <c r="K411" s="98"/>
    </row>
    <row r="412" spans="1:12" x14ac:dyDescent="0.3">
      <c r="A412" s="175" t="s">
        <v>43</v>
      </c>
      <c r="B412" s="182" t="s">
        <v>323</v>
      </c>
      <c r="C412" s="509">
        <v>30784957</v>
      </c>
      <c r="D412" s="593">
        <v>823.14</v>
      </c>
      <c r="E412" s="183"/>
      <c r="F412" s="184"/>
      <c r="G412" s="185"/>
      <c r="H412" s="185"/>
      <c r="I412" s="185"/>
      <c r="J412" s="106"/>
      <c r="K412" s="98"/>
    </row>
    <row r="413" spans="1:12" x14ac:dyDescent="0.3">
      <c r="A413" s="175" t="s">
        <v>43</v>
      </c>
      <c r="B413" s="182" t="s">
        <v>324</v>
      </c>
      <c r="C413" s="509">
        <v>30784957</v>
      </c>
      <c r="D413" s="593">
        <v>108</v>
      </c>
      <c r="E413" s="183"/>
      <c r="F413" s="184"/>
      <c r="G413" s="185"/>
      <c r="H413" s="185"/>
      <c r="I413" s="185"/>
      <c r="J413" s="106"/>
      <c r="K413" s="98"/>
    </row>
    <row r="414" spans="1:12" x14ac:dyDescent="0.3">
      <c r="A414" s="58" t="s">
        <v>43</v>
      </c>
      <c r="B414" s="58" t="s">
        <v>325</v>
      </c>
      <c r="C414" s="496">
        <v>30784957</v>
      </c>
      <c r="D414" s="578">
        <v>32.94</v>
      </c>
      <c r="E414" s="182"/>
      <c r="F414" s="59"/>
      <c r="G414" s="59"/>
      <c r="H414" s="59"/>
      <c r="I414" s="59"/>
      <c r="J414" s="106"/>
      <c r="K414" s="98"/>
    </row>
    <row r="415" spans="1:12" x14ac:dyDescent="0.3">
      <c r="A415" s="58" t="s">
        <v>43</v>
      </c>
      <c r="B415" s="58" t="s">
        <v>326</v>
      </c>
      <c r="C415" s="496">
        <v>30784957</v>
      </c>
      <c r="D415" s="578">
        <v>1828.78</v>
      </c>
      <c r="E415" s="182"/>
      <c r="F415" s="59"/>
      <c r="G415" s="59"/>
      <c r="H415" s="59"/>
      <c r="I415" s="59"/>
      <c r="J415" s="106"/>
      <c r="K415" s="98"/>
    </row>
    <row r="416" spans="1:12" x14ac:dyDescent="0.3">
      <c r="A416" s="175" t="s">
        <v>43</v>
      </c>
      <c r="B416" s="182" t="s">
        <v>327</v>
      </c>
      <c r="C416" s="509">
        <v>30784957</v>
      </c>
      <c r="D416" s="593">
        <v>2675.65</v>
      </c>
      <c r="E416" s="183"/>
      <c r="F416" s="184"/>
      <c r="G416" s="185"/>
      <c r="H416" s="185"/>
      <c r="I416" s="185"/>
      <c r="J416" s="106"/>
      <c r="K416" s="98"/>
    </row>
    <row r="417" spans="1:11" x14ac:dyDescent="0.3">
      <c r="A417" s="58" t="s">
        <v>43</v>
      </c>
      <c r="B417" s="58" t="s">
        <v>328</v>
      </c>
      <c r="C417" s="496">
        <v>30784957</v>
      </c>
      <c r="D417" s="578">
        <v>11456.29</v>
      </c>
      <c r="E417" s="182"/>
      <c r="F417" s="59"/>
      <c r="G417" s="59"/>
      <c r="H417" s="59"/>
      <c r="I417" s="59"/>
      <c r="J417" s="106"/>
      <c r="K417" s="98"/>
    </row>
    <row r="418" spans="1:11" x14ac:dyDescent="0.3">
      <c r="A418" s="175" t="s">
        <v>43</v>
      </c>
      <c r="B418" s="182" t="s">
        <v>329</v>
      </c>
      <c r="C418" s="509">
        <v>30784957</v>
      </c>
      <c r="D418" s="593">
        <v>83</v>
      </c>
      <c r="E418" s="183"/>
      <c r="F418" s="184"/>
      <c r="G418" s="185"/>
      <c r="H418" s="185"/>
      <c r="I418" s="185"/>
      <c r="J418" s="106"/>
      <c r="K418" s="98"/>
    </row>
    <row r="419" spans="1:11" x14ac:dyDescent="0.3">
      <c r="A419" s="175" t="s">
        <v>43</v>
      </c>
      <c r="B419" s="182" t="s">
        <v>330</v>
      </c>
      <c r="C419" s="509">
        <v>30784957</v>
      </c>
      <c r="D419" s="593">
        <v>566.28</v>
      </c>
      <c r="E419" s="183"/>
      <c r="F419" s="184"/>
      <c r="G419" s="185"/>
      <c r="H419" s="185"/>
      <c r="I419" s="185"/>
      <c r="J419" s="106"/>
      <c r="K419" s="98"/>
    </row>
    <row r="420" spans="1:11" x14ac:dyDescent="0.3">
      <c r="A420" s="58" t="s">
        <v>43</v>
      </c>
      <c r="B420" s="58" t="s">
        <v>331</v>
      </c>
      <c r="C420" s="496">
        <v>30784957</v>
      </c>
      <c r="D420" s="578">
        <v>41.05</v>
      </c>
      <c r="E420" s="182"/>
      <c r="F420" s="59"/>
      <c r="G420" s="59"/>
      <c r="H420" s="59"/>
      <c r="I420" s="185"/>
      <c r="J420" s="106"/>
      <c r="K420" s="98"/>
    </row>
    <row r="421" spans="1:11" x14ac:dyDescent="0.3">
      <c r="A421" s="175" t="s">
        <v>43</v>
      </c>
      <c r="B421" s="182" t="s">
        <v>332</v>
      </c>
      <c r="C421" s="509">
        <v>30784957</v>
      </c>
      <c r="D421" s="593">
        <v>311</v>
      </c>
      <c r="E421" s="183"/>
      <c r="F421" s="184"/>
      <c r="G421" s="185"/>
      <c r="H421" s="185"/>
      <c r="I421" s="185"/>
      <c r="J421" s="106"/>
      <c r="K421" s="98"/>
    </row>
    <row r="422" spans="1:11" x14ac:dyDescent="0.3">
      <c r="A422" s="58" t="s">
        <v>43</v>
      </c>
      <c r="B422" s="58" t="s">
        <v>333</v>
      </c>
      <c r="C422" s="496">
        <v>30784957</v>
      </c>
      <c r="D422" s="578">
        <v>2962.27</v>
      </c>
      <c r="E422" s="182"/>
      <c r="F422" s="59"/>
      <c r="G422" s="59"/>
      <c r="H422" s="59"/>
      <c r="I422" s="59"/>
      <c r="J422" s="106"/>
      <c r="K422" s="98"/>
    </row>
    <row r="423" spans="1:11" x14ac:dyDescent="0.3">
      <c r="A423" s="175" t="s">
        <v>43</v>
      </c>
      <c r="B423" s="182" t="s">
        <v>334</v>
      </c>
      <c r="C423" s="509">
        <v>30784957</v>
      </c>
      <c r="D423" s="593">
        <v>2501.98</v>
      </c>
      <c r="E423" s="183"/>
      <c r="F423" s="184"/>
      <c r="G423" s="185"/>
      <c r="H423" s="185"/>
      <c r="I423" s="185"/>
      <c r="J423" s="106"/>
      <c r="K423" s="98"/>
    </row>
    <row r="424" spans="1:11" x14ac:dyDescent="0.3">
      <c r="A424" s="58" t="s">
        <v>43</v>
      </c>
      <c r="B424" s="58" t="s">
        <v>335</v>
      </c>
      <c r="C424" s="496">
        <v>30784957</v>
      </c>
      <c r="D424" s="578">
        <v>9398.1200000000008</v>
      </c>
      <c r="E424" s="182"/>
      <c r="F424" s="59"/>
      <c r="G424" s="59"/>
      <c r="H424" s="59"/>
      <c r="I424" s="59"/>
      <c r="J424" s="106"/>
      <c r="K424" s="98"/>
    </row>
    <row r="425" spans="1:11" x14ac:dyDescent="0.3">
      <c r="A425" s="58" t="s">
        <v>43</v>
      </c>
      <c r="B425" s="58" t="s">
        <v>336</v>
      </c>
      <c r="C425" s="496">
        <v>30784957</v>
      </c>
      <c r="D425" s="578">
        <v>4695</v>
      </c>
      <c r="E425" s="182"/>
      <c r="F425" s="59"/>
      <c r="G425" s="59"/>
      <c r="H425" s="59"/>
      <c r="I425" s="59"/>
      <c r="J425" s="106"/>
      <c r="K425" s="98"/>
    </row>
    <row r="426" spans="1:11" x14ac:dyDescent="0.3">
      <c r="A426" s="58" t="s">
        <v>43</v>
      </c>
      <c r="B426" s="58" t="s">
        <v>337</v>
      </c>
      <c r="C426" s="496">
        <v>30784957</v>
      </c>
      <c r="D426" s="578">
        <v>5005.4399999999996</v>
      </c>
      <c r="E426" s="182"/>
      <c r="F426" s="59"/>
      <c r="G426" s="59"/>
      <c r="H426" s="59"/>
      <c r="I426" s="59"/>
      <c r="J426" s="106"/>
      <c r="K426" s="98"/>
    </row>
    <row r="427" spans="1:11" x14ac:dyDescent="0.3">
      <c r="A427" s="175" t="s">
        <v>43</v>
      </c>
      <c r="B427" s="182" t="s">
        <v>338</v>
      </c>
      <c r="C427" s="509">
        <v>30784957</v>
      </c>
      <c r="D427" s="593">
        <v>2262.87</v>
      </c>
      <c r="E427" s="183"/>
      <c r="F427" s="184"/>
      <c r="G427" s="185"/>
      <c r="H427" s="185"/>
      <c r="I427" s="185"/>
      <c r="J427" s="106"/>
      <c r="K427" s="98"/>
    </row>
    <row r="428" spans="1:11" x14ac:dyDescent="0.3">
      <c r="A428" s="58" t="s">
        <v>43</v>
      </c>
      <c r="B428" s="58" t="s">
        <v>339</v>
      </c>
      <c r="C428" s="496">
        <v>30784957</v>
      </c>
      <c r="D428" s="578">
        <v>187.11</v>
      </c>
      <c r="E428" s="182"/>
      <c r="F428" s="59"/>
      <c r="G428" s="59"/>
      <c r="H428" s="59"/>
      <c r="I428" s="185"/>
      <c r="J428" s="106"/>
      <c r="K428" s="98"/>
    </row>
    <row r="429" spans="1:11" x14ac:dyDescent="0.3">
      <c r="A429" s="58" t="s">
        <v>43</v>
      </c>
      <c r="B429" s="58" t="s">
        <v>340</v>
      </c>
      <c r="C429" s="496">
        <v>30784957</v>
      </c>
      <c r="D429" s="578">
        <v>7114.55</v>
      </c>
      <c r="E429" s="182"/>
      <c r="F429" s="59"/>
      <c r="G429" s="59"/>
      <c r="H429" s="59"/>
      <c r="I429" s="59"/>
      <c r="J429" s="106"/>
      <c r="K429" s="98"/>
    </row>
    <row r="430" spans="1:11" x14ac:dyDescent="0.3">
      <c r="A430" s="58" t="s">
        <v>43</v>
      </c>
      <c r="B430" s="58" t="s">
        <v>341</v>
      </c>
      <c r="C430" s="496">
        <v>30784957</v>
      </c>
      <c r="D430" s="578">
        <v>361.04</v>
      </c>
      <c r="E430" s="182"/>
      <c r="F430" s="59"/>
      <c r="G430" s="59"/>
      <c r="H430" s="59"/>
      <c r="I430" s="185"/>
      <c r="J430" s="106"/>
      <c r="K430" s="98"/>
    </row>
    <row r="431" spans="1:11" x14ac:dyDescent="0.3">
      <c r="A431" s="175" t="s">
        <v>43</v>
      </c>
      <c r="B431" s="182" t="s">
        <v>342</v>
      </c>
      <c r="C431" s="509">
        <v>30784957</v>
      </c>
      <c r="D431" s="593">
        <v>174</v>
      </c>
      <c r="E431" s="183"/>
      <c r="F431" s="184"/>
      <c r="G431" s="185"/>
      <c r="H431" s="185"/>
      <c r="I431" s="185"/>
      <c r="J431" s="106"/>
      <c r="K431" s="98"/>
    </row>
    <row r="432" spans="1:11" x14ac:dyDescent="0.3">
      <c r="A432" s="175" t="s">
        <v>43</v>
      </c>
      <c r="B432" s="182" t="s">
        <v>343</v>
      </c>
      <c r="C432" s="509">
        <v>30784957</v>
      </c>
      <c r="D432" s="593">
        <v>344</v>
      </c>
      <c r="E432" s="183"/>
      <c r="F432" s="184"/>
      <c r="G432" s="185"/>
      <c r="H432" s="185"/>
      <c r="I432" s="185"/>
      <c r="J432" s="106"/>
      <c r="K432" s="98"/>
    </row>
    <row r="433" spans="1:12" x14ac:dyDescent="0.3">
      <c r="A433" s="58" t="s">
        <v>43</v>
      </c>
      <c r="B433" s="58" t="s">
        <v>344</v>
      </c>
      <c r="C433" s="496">
        <v>30784957</v>
      </c>
      <c r="D433" s="578">
        <v>20.62</v>
      </c>
      <c r="E433" s="182"/>
      <c r="F433" s="59"/>
      <c r="G433" s="59"/>
      <c r="H433" s="59"/>
      <c r="I433" s="185"/>
      <c r="J433" s="106"/>
      <c r="K433" s="98"/>
    </row>
    <row r="434" spans="1:12" x14ac:dyDescent="0.3">
      <c r="A434" s="58" t="s">
        <v>43</v>
      </c>
      <c r="B434" s="58" t="s">
        <v>345</v>
      </c>
      <c r="C434" s="496">
        <v>30784957</v>
      </c>
      <c r="D434" s="578">
        <v>1231.06</v>
      </c>
      <c r="E434" s="182"/>
      <c r="F434" s="59"/>
      <c r="G434" s="59"/>
      <c r="H434" s="59"/>
      <c r="I434" s="59"/>
      <c r="J434" s="106"/>
      <c r="K434" s="98"/>
      <c r="L434" s="45"/>
    </row>
    <row r="435" spans="1:12" x14ac:dyDescent="0.3">
      <c r="A435" s="175" t="s">
        <v>43</v>
      </c>
      <c r="B435" s="182" t="s">
        <v>346</v>
      </c>
      <c r="C435" s="509">
        <v>30784957</v>
      </c>
      <c r="D435" s="593">
        <v>55.06</v>
      </c>
      <c r="E435" s="183"/>
      <c r="F435" s="184"/>
      <c r="G435" s="185"/>
      <c r="H435" s="185"/>
      <c r="I435" s="185"/>
      <c r="J435" s="106"/>
      <c r="K435" s="98"/>
      <c r="L435" s="45"/>
    </row>
    <row r="436" spans="1:12" x14ac:dyDescent="0.3">
      <c r="A436" s="58" t="s">
        <v>43</v>
      </c>
      <c r="B436" s="58" t="s">
        <v>347</v>
      </c>
      <c r="C436" s="496">
        <v>30784957</v>
      </c>
      <c r="D436" s="578">
        <v>15.6</v>
      </c>
      <c r="E436" s="182"/>
      <c r="F436" s="59"/>
      <c r="G436" s="59"/>
      <c r="H436" s="59"/>
      <c r="I436" s="185"/>
      <c r="J436" s="106"/>
      <c r="K436" s="98"/>
      <c r="L436" s="45"/>
    </row>
    <row r="437" spans="1:12" x14ac:dyDescent="0.3">
      <c r="A437" s="58" t="s">
        <v>43</v>
      </c>
      <c r="B437" s="58" t="s">
        <v>348</v>
      </c>
      <c r="C437" s="496">
        <v>30784957</v>
      </c>
      <c r="D437" s="578">
        <v>8139.18</v>
      </c>
      <c r="E437" s="182"/>
      <c r="F437" s="59"/>
      <c r="G437" s="59"/>
      <c r="H437" s="59"/>
      <c r="I437" s="59"/>
      <c r="J437" s="106"/>
      <c r="K437" s="98"/>
      <c r="L437" s="45"/>
    </row>
    <row r="438" spans="1:12" x14ac:dyDescent="0.3">
      <c r="A438" s="175" t="s">
        <v>43</v>
      </c>
      <c r="B438" s="182" t="s">
        <v>349</v>
      </c>
      <c r="C438" s="509">
        <v>30784957</v>
      </c>
      <c r="D438" s="593">
        <v>53</v>
      </c>
      <c r="E438" s="182"/>
      <c r="F438" s="184"/>
      <c r="G438" s="185"/>
      <c r="H438" s="185"/>
      <c r="I438" s="185"/>
      <c r="J438" s="106"/>
      <c r="K438" s="98"/>
      <c r="L438" s="45"/>
    </row>
    <row r="439" spans="1:12" x14ac:dyDescent="0.3">
      <c r="A439" s="175" t="s">
        <v>43</v>
      </c>
      <c r="B439" s="182" t="s">
        <v>350</v>
      </c>
      <c r="C439" s="509">
        <v>30784957</v>
      </c>
      <c r="D439" s="593">
        <v>46</v>
      </c>
      <c r="E439" s="183"/>
      <c r="F439" s="184"/>
      <c r="G439" s="185"/>
      <c r="H439" s="185"/>
      <c r="I439" s="185"/>
      <c r="J439" s="107"/>
      <c r="K439" s="110"/>
      <c r="L439" s="258"/>
    </row>
    <row r="440" spans="1:12" x14ac:dyDescent="0.3">
      <c r="A440" s="58" t="s">
        <v>43</v>
      </c>
      <c r="B440" s="58" t="s">
        <v>351</v>
      </c>
      <c r="C440" s="496">
        <v>30784957</v>
      </c>
      <c r="D440" s="578">
        <v>1001.66</v>
      </c>
      <c r="E440" s="182"/>
      <c r="F440" s="59"/>
      <c r="G440" s="59"/>
      <c r="H440" s="59"/>
      <c r="I440" s="59"/>
      <c r="J440" s="106"/>
      <c r="K440" s="98"/>
      <c r="L440" s="45"/>
    </row>
    <row r="441" spans="1:12" x14ac:dyDescent="0.3">
      <c r="A441" s="58" t="s">
        <v>43</v>
      </c>
      <c r="B441" s="58" t="s">
        <v>352</v>
      </c>
      <c r="C441" s="496">
        <v>30784957</v>
      </c>
      <c r="D441" s="578">
        <v>109.52</v>
      </c>
      <c r="E441" s="182"/>
      <c r="F441" s="59"/>
      <c r="G441" s="59"/>
      <c r="H441" s="59"/>
      <c r="I441" s="185"/>
      <c r="J441" s="106"/>
      <c r="K441" s="98"/>
      <c r="L441" s="45"/>
    </row>
    <row r="442" spans="1:12" x14ac:dyDescent="0.3">
      <c r="A442" s="58" t="s">
        <v>43</v>
      </c>
      <c r="B442" s="58" t="s">
        <v>353</v>
      </c>
      <c r="C442" s="496">
        <v>30784957</v>
      </c>
      <c r="D442" s="578">
        <v>30.33</v>
      </c>
      <c r="E442" s="182"/>
      <c r="F442" s="59"/>
      <c r="G442" s="59"/>
      <c r="H442" s="59"/>
      <c r="I442" s="185"/>
      <c r="J442" s="106"/>
      <c r="K442" s="98"/>
      <c r="L442" s="45"/>
    </row>
    <row r="443" spans="1:12" x14ac:dyDescent="0.3">
      <c r="A443" s="58" t="s">
        <v>43</v>
      </c>
      <c r="B443" s="58" t="s">
        <v>354</v>
      </c>
      <c r="C443" s="496">
        <v>30784957</v>
      </c>
      <c r="D443" s="578">
        <v>9812.94</v>
      </c>
      <c r="E443" s="182"/>
      <c r="F443" s="59"/>
      <c r="G443" s="59"/>
      <c r="H443" s="59"/>
      <c r="I443" s="59"/>
      <c r="J443" s="106"/>
      <c r="K443" s="98"/>
      <c r="L443" s="45"/>
    </row>
    <row r="444" spans="1:12" x14ac:dyDescent="0.3">
      <c r="A444" s="175" t="s">
        <v>43</v>
      </c>
      <c r="B444" s="182" t="s">
        <v>355</v>
      </c>
      <c r="C444" s="509">
        <v>30784957</v>
      </c>
      <c r="D444" s="593">
        <v>28</v>
      </c>
      <c r="E444" s="183"/>
      <c r="F444" s="184"/>
      <c r="G444" s="185"/>
      <c r="H444" s="185"/>
      <c r="I444" s="185"/>
      <c r="J444" s="106"/>
      <c r="K444" s="98"/>
      <c r="L444" s="45"/>
    </row>
    <row r="445" spans="1:12" x14ac:dyDescent="0.3">
      <c r="A445" s="58" t="s">
        <v>43</v>
      </c>
      <c r="B445" s="58" t="s">
        <v>356</v>
      </c>
      <c r="C445" s="496">
        <v>30784957</v>
      </c>
      <c r="D445" s="578">
        <v>50.61</v>
      </c>
      <c r="E445" s="182"/>
      <c r="F445" s="59"/>
      <c r="G445" s="59"/>
      <c r="H445" s="59"/>
      <c r="I445" s="185"/>
      <c r="J445" s="106"/>
      <c r="K445" s="98"/>
      <c r="L445" s="45"/>
    </row>
    <row r="446" spans="1:12" x14ac:dyDescent="0.3">
      <c r="A446" s="175" t="s">
        <v>43</v>
      </c>
      <c r="B446" s="182" t="s">
        <v>357</v>
      </c>
      <c r="C446" s="509">
        <v>30784957</v>
      </c>
      <c r="D446" s="593">
        <v>388</v>
      </c>
      <c r="E446" s="183"/>
      <c r="F446" s="184"/>
      <c r="G446" s="185"/>
      <c r="H446" s="185"/>
      <c r="I446" s="185"/>
      <c r="J446" s="106"/>
      <c r="K446" s="98"/>
      <c r="L446" s="45"/>
    </row>
    <row r="447" spans="1:12" x14ac:dyDescent="0.3">
      <c r="A447" s="175" t="s">
        <v>43</v>
      </c>
      <c r="B447" s="182" t="s">
        <v>358</v>
      </c>
      <c r="C447" s="509">
        <v>30784957</v>
      </c>
      <c r="D447" s="593">
        <v>262</v>
      </c>
      <c r="E447" s="183"/>
      <c r="F447" s="184"/>
      <c r="G447" s="185"/>
      <c r="H447" s="185"/>
      <c r="I447" s="185"/>
      <c r="J447" s="106"/>
      <c r="K447" s="98"/>
      <c r="L447" s="45"/>
    </row>
    <row r="448" spans="1:12" x14ac:dyDescent="0.3">
      <c r="A448" s="175" t="s">
        <v>43</v>
      </c>
      <c r="B448" s="182" t="s">
        <v>359</v>
      </c>
      <c r="C448" s="509">
        <v>30784957</v>
      </c>
      <c r="D448" s="593">
        <v>85</v>
      </c>
      <c r="E448" s="183"/>
      <c r="F448" s="184"/>
      <c r="G448" s="185"/>
      <c r="H448" s="185"/>
      <c r="I448" s="185"/>
      <c r="J448" s="106"/>
      <c r="K448" s="98"/>
      <c r="L448" s="45"/>
    </row>
    <row r="449" spans="1:12" x14ac:dyDescent="0.3">
      <c r="A449" s="58" t="s">
        <v>43</v>
      </c>
      <c r="B449" s="58" t="s">
        <v>360</v>
      </c>
      <c r="C449" s="496">
        <v>30784957</v>
      </c>
      <c r="D449" s="578">
        <v>7889.78</v>
      </c>
      <c r="E449" s="182"/>
      <c r="F449" s="59"/>
      <c r="G449" s="59"/>
      <c r="H449" s="59"/>
      <c r="I449" s="59"/>
      <c r="J449" s="106"/>
      <c r="K449" s="98"/>
      <c r="L449" s="45"/>
    </row>
    <row r="450" spans="1:12" x14ac:dyDescent="0.3">
      <c r="A450" s="175" t="s">
        <v>43</v>
      </c>
      <c r="B450" s="182" t="s">
        <v>361</v>
      </c>
      <c r="C450" s="509">
        <v>30784957</v>
      </c>
      <c r="D450" s="593">
        <v>373.47</v>
      </c>
      <c r="E450" s="183"/>
      <c r="F450" s="184"/>
      <c r="G450" s="185"/>
      <c r="H450" s="185"/>
      <c r="I450" s="185"/>
      <c r="J450" s="106"/>
      <c r="K450" s="98"/>
      <c r="L450" s="45"/>
    </row>
    <row r="451" spans="1:12" x14ac:dyDescent="0.3">
      <c r="A451" s="58" t="s">
        <v>43</v>
      </c>
      <c r="B451" s="58" t="s">
        <v>362</v>
      </c>
      <c r="C451" s="496">
        <v>30784957</v>
      </c>
      <c r="D451" s="578">
        <v>20.97</v>
      </c>
      <c r="E451" s="182"/>
      <c r="F451" s="59"/>
      <c r="G451" s="59"/>
      <c r="H451" s="59"/>
      <c r="I451" s="185"/>
      <c r="J451" s="106"/>
      <c r="K451" s="98"/>
      <c r="L451" s="45"/>
    </row>
    <row r="452" spans="1:12" x14ac:dyDescent="0.3">
      <c r="A452" s="58" t="s">
        <v>43</v>
      </c>
      <c r="B452" s="58" t="s">
        <v>363</v>
      </c>
      <c r="C452" s="496">
        <v>30784957</v>
      </c>
      <c r="D452" s="578">
        <v>9228.68</v>
      </c>
      <c r="E452" s="182"/>
      <c r="F452" s="59"/>
      <c r="G452" s="59"/>
      <c r="H452" s="59"/>
      <c r="I452" s="59"/>
      <c r="J452" s="106"/>
      <c r="K452" s="98"/>
      <c r="L452" s="45"/>
    </row>
    <row r="453" spans="1:12" x14ac:dyDescent="0.3">
      <c r="A453" s="175" t="s">
        <v>43</v>
      </c>
      <c r="B453" s="182" t="s">
        <v>364</v>
      </c>
      <c r="C453" s="509">
        <v>30784957</v>
      </c>
      <c r="D453" s="593">
        <v>30</v>
      </c>
      <c r="E453" s="183"/>
      <c r="F453" s="184"/>
      <c r="G453" s="185"/>
      <c r="H453" s="185"/>
      <c r="I453" s="185"/>
      <c r="J453" s="106"/>
      <c r="K453" s="98"/>
      <c r="L453" s="45"/>
    </row>
    <row r="454" spans="1:12" x14ac:dyDescent="0.3">
      <c r="A454" s="71" t="s">
        <v>43</v>
      </c>
      <c r="B454" s="186" t="s">
        <v>365</v>
      </c>
      <c r="C454" s="510">
        <v>30897203</v>
      </c>
      <c r="D454" s="599">
        <v>10</v>
      </c>
      <c r="E454" s="187"/>
      <c r="F454" s="188"/>
      <c r="G454" s="72"/>
      <c r="H454" s="72"/>
      <c r="I454" s="72"/>
      <c r="J454" s="106"/>
      <c r="K454" s="98"/>
      <c r="L454" s="45"/>
    </row>
    <row r="455" spans="1:12" x14ac:dyDescent="0.3">
      <c r="A455" s="175" t="s">
        <v>43</v>
      </c>
      <c r="B455" s="175" t="s">
        <v>366</v>
      </c>
      <c r="C455" s="509">
        <v>30784957</v>
      </c>
      <c r="D455" s="593">
        <v>159.81</v>
      </c>
      <c r="E455" s="183"/>
      <c r="F455" s="185"/>
      <c r="G455" s="185"/>
      <c r="H455" s="185"/>
      <c r="I455" s="185"/>
      <c r="J455" s="106"/>
      <c r="K455" s="106"/>
      <c r="L455" s="54"/>
    </row>
    <row r="456" spans="1:12" x14ac:dyDescent="0.3">
      <c r="A456" s="175" t="s">
        <v>43</v>
      </c>
      <c r="B456" s="182" t="s">
        <v>367</v>
      </c>
      <c r="C456" s="509">
        <v>30784957</v>
      </c>
      <c r="D456" s="593">
        <v>775.22</v>
      </c>
      <c r="E456" s="183"/>
      <c r="F456" s="184"/>
      <c r="G456" s="185"/>
      <c r="H456" s="185"/>
      <c r="I456" s="185"/>
      <c r="J456" s="98"/>
      <c r="K456" s="98"/>
      <c r="L456" s="45"/>
    </row>
    <row r="457" spans="1:12" x14ac:dyDescent="0.3">
      <c r="A457" s="58" t="s">
        <v>43</v>
      </c>
      <c r="B457" s="58" t="s">
        <v>368</v>
      </c>
      <c r="C457" s="496">
        <v>30784957</v>
      </c>
      <c r="D457" s="578">
        <v>67.52</v>
      </c>
      <c r="E457" s="182"/>
      <c r="F457" s="59"/>
      <c r="G457" s="59"/>
      <c r="H457" s="59"/>
      <c r="I457" s="59"/>
      <c r="J457" s="98"/>
      <c r="K457" s="98"/>
      <c r="L457" s="45"/>
    </row>
    <row r="458" spans="1:12" x14ac:dyDescent="0.3">
      <c r="A458" s="175" t="s">
        <v>43</v>
      </c>
      <c r="B458" s="182" t="s">
        <v>369</v>
      </c>
      <c r="C458" s="509">
        <v>30784957</v>
      </c>
      <c r="D458" s="593">
        <v>733.18</v>
      </c>
      <c r="E458" s="183"/>
      <c r="F458" s="184"/>
      <c r="G458" s="185"/>
      <c r="H458" s="185"/>
      <c r="I458" s="185"/>
      <c r="J458" s="98"/>
      <c r="K458" s="98"/>
      <c r="L458" s="45"/>
    </row>
    <row r="459" spans="1:12" x14ac:dyDescent="0.3">
      <c r="A459" s="175" t="s">
        <v>43</v>
      </c>
      <c r="B459" s="182" t="s">
        <v>370</v>
      </c>
      <c r="C459" s="509">
        <v>30784957</v>
      </c>
      <c r="D459" s="593">
        <v>362</v>
      </c>
      <c r="E459" s="189"/>
      <c r="F459" s="184"/>
      <c r="G459" s="185"/>
      <c r="H459" s="185"/>
      <c r="I459" s="185"/>
      <c r="J459" s="106"/>
      <c r="K459" s="106"/>
      <c r="L459" s="54"/>
    </row>
    <row r="460" spans="1:12" x14ac:dyDescent="0.3">
      <c r="A460" s="58" t="s">
        <v>43</v>
      </c>
      <c r="B460" s="58" t="s">
        <v>371</v>
      </c>
      <c r="C460" s="496">
        <v>30784957</v>
      </c>
      <c r="D460" s="578">
        <v>47.27</v>
      </c>
      <c r="E460" s="182"/>
      <c r="F460" s="59"/>
      <c r="G460" s="59"/>
      <c r="H460" s="59"/>
      <c r="I460" s="185"/>
      <c r="J460" s="106"/>
      <c r="K460" s="106"/>
      <c r="L460" s="54"/>
    </row>
    <row r="461" spans="1:12" x14ac:dyDescent="0.3">
      <c r="A461" s="175" t="s">
        <v>43</v>
      </c>
      <c r="B461" s="183" t="s">
        <v>372</v>
      </c>
      <c r="C461" s="509">
        <v>30784957</v>
      </c>
      <c r="D461" s="593">
        <v>1656.74</v>
      </c>
      <c r="E461" s="183"/>
      <c r="F461" s="190"/>
      <c r="G461" s="185"/>
      <c r="H461" s="185"/>
      <c r="I461" s="185"/>
      <c r="J461" s="106"/>
      <c r="K461" s="106"/>
      <c r="L461" s="54"/>
    </row>
    <row r="462" spans="1:12" x14ac:dyDescent="0.3">
      <c r="A462" s="175" t="s">
        <v>43</v>
      </c>
      <c r="B462" s="182" t="s">
        <v>373</v>
      </c>
      <c r="C462" s="509">
        <v>30784957</v>
      </c>
      <c r="D462" s="593">
        <v>52.64</v>
      </c>
      <c r="E462" s="183"/>
      <c r="F462" s="184"/>
      <c r="G462" s="185"/>
      <c r="H462" s="185"/>
      <c r="I462" s="185"/>
      <c r="J462" s="107"/>
      <c r="K462" s="107"/>
      <c r="L462" s="79"/>
    </row>
    <row r="463" spans="1:12" x14ac:dyDescent="0.3">
      <c r="A463" s="58" t="s">
        <v>43</v>
      </c>
      <c r="B463" s="58" t="s">
        <v>374</v>
      </c>
      <c r="C463" s="496">
        <v>30784957</v>
      </c>
      <c r="D463" s="578">
        <v>8761.17</v>
      </c>
      <c r="E463" s="182"/>
      <c r="F463" s="59"/>
      <c r="G463" s="59"/>
      <c r="H463" s="59"/>
      <c r="I463" s="59"/>
      <c r="J463" s="106"/>
      <c r="K463" s="106"/>
      <c r="L463" s="54"/>
    </row>
    <row r="464" spans="1:12" x14ac:dyDescent="0.3">
      <c r="A464" s="175" t="s">
        <v>43</v>
      </c>
      <c r="B464" s="183" t="s">
        <v>375</v>
      </c>
      <c r="C464" s="509">
        <v>30784957</v>
      </c>
      <c r="D464" s="593">
        <v>81</v>
      </c>
      <c r="E464" s="183"/>
      <c r="F464" s="190"/>
      <c r="G464" s="185"/>
      <c r="H464" s="185"/>
      <c r="I464" s="185"/>
      <c r="J464" s="106"/>
      <c r="K464" s="106"/>
      <c r="L464" s="54"/>
    </row>
    <row r="465" spans="1:12" x14ac:dyDescent="0.3">
      <c r="A465" s="175" t="s">
        <v>43</v>
      </c>
      <c r="B465" s="182" t="s">
        <v>376</v>
      </c>
      <c r="C465" s="509">
        <v>30784957</v>
      </c>
      <c r="D465" s="593">
        <v>36</v>
      </c>
      <c r="E465" s="183"/>
      <c r="F465" s="184"/>
      <c r="G465" s="185"/>
      <c r="H465" s="185"/>
      <c r="I465" s="185"/>
      <c r="J465" s="106"/>
      <c r="K465" s="106"/>
      <c r="L465" s="54"/>
    </row>
    <row r="466" spans="1:12" x14ac:dyDescent="0.3">
      <c r="A466" s="175" t="s">
        <v>43</v>
      </c>
      <c r="B466" s="182" t="s">
        <v>377</v>
      </c>
      <c r="C466" s="509">
        <v>30784957</v>
      </c>
      <c r="D466" s="593">
        <v>36</v>
      </c>
      <c r="E466" s="183"/>
      <c r="F466" s="184"/>
      <c r="G466" s="185"/>
      <c r="H466" s="185"/>
      <c r="I466" s="185"/>
      <c r="J466" s="106"/>
      <c r="K466" s="106"/>
      <c r="L466" s="54"/>
    </row>
    <row r="467" spans="1:12" x14ac:dyDescent="0.3">
      <c r="A467" s="58" t="s">
        <v>43</v>
      </c>
      <c r="B467" s="58" t="s">
        <v>378</v>
      </c>
      <c r="C467" s="496">
        <v>30784957</v>
      </c>
      <c r="D467" s="578">
        <v>43.93</v>
      </c>
      <c r="E467" s="183"/>
      <c r="F467" s="59"/>
      <c r="G467" s="59"/>
      <c r="H467" s="59"/>
      <c r="I467" s="185"/>
      <c r="J467" s="107"/>
      <c r="K467" s="107"/>
      <c r="L467" s="79"/>
    </row>
    <row r="468" spans="1:12" x14ac:dyDescent="0.3">
      <c r="A468" s="175" t="s">
        <v>43</v>
      </c>
      <c r="B468" s="182" t="s">
        <v>379</v>
      </c>
      <c r="C468" s="509">
        <v>30784957</v>
      </c>
      <c r="D468" s="593">
        <v>184</v>
      </c>
      <c r="E468" s="183"/>
      <c r="F468" s="184"/>
      <c r="G468" s="185"/>
      <c r="H468" s="185"/>
      <c r="I468" s="185"/>
      <c r="J468" s="107"/>
      <c r="K468" s="107"/>
      <c r="L468" s="79"/>
    </row>
    <row r="469" spans="1:12" x14ac:dyDescent="0.3">
      <c r="A469" s="58" t="s">
        <v>43</v>
      </c>
      <c r="B469" s="58" t="s">
        <v>380</v>
      </c>
      <c r="C469" s="496">
        <v>30784957</v>
      </c>
      <c r="D469" s="578">
        <v>100</v>
      </c>
      <c r="E469" s="182"/>
      <c r="F469" s="59"/>
      <c r="G469" s="59"/>
      <c r="H469" s="59"/>
      <c r="I469" s="59"/>
      <c r="J469" s="107"/>
      <c r="K469" s="107"/>
      <c r="L469" s="79"/>
    </row>
    <row r="470" spans="1:12" x14ac:dyDescent="0.3">
      <c r="A470" s="175" t="s">
        <v>43</v>
      </c>
      <c r="B470" s="182" t="s">
        <v>381</v>
      </c>
      <c r="C470" s="509">
        <v>30784957</v>
      </c>
      <c r="D470" s="593">
        <v>3465.27</v>
      </c>
      <c r="E470" s="183"/>
      <c r="F470" s="184"/>
      <c r="G470" s="185"/>
      <c r="H470" s="185"/>
      <c r="I470" s="185"/>
      <c r="J470" s="107"/>
      <c r="K470" s="107"/>
      <c r="L470" s="79"/>
    </row>
    <row r="471" spans="1:12" x14ac:dyDescent="0.3">
      <c r="A471" s="58" t="s">
        <v>43</v>
      </c>
      <c r="B471" s="58" t="s">
        <v>382</v>
      </c>
      <c r="C471" s="496">
        <v>30784957</v>
      </c>
      <c r="D471" s="578">
        <v>297.77999999999997</v>
      </c>
      <c r="E471" s="183"/>
      <c r="F471" s="59"/>
      <c r="G471" s="59"/>
      <c r="H471" s="59"/>
      <c r="I471" s="185"/>
      <c r="J471" s="107"/>
      <c r="K471" s="107"/>
      <c r="L471" s="79"/>
    </row>
    <row r="472" spans="1:12" x14ac:dyDescent="0.3">
      <c r="A472" s="58" t="s">
        <v>43</v>
      </c>
      <c r="B472" s="58" t="s">
        <v>383</v>
      </c>
      <c r="C472" s="496">
        <v>30784957</v>
      </c>
      <c r="D472" s="578">
        <v>8658.16</v>
      </c>
      <c r="E472" s="182"/>
      <c r="F472" s="59"/>
      <c r="G472" s="59"/>
      <c r="H472" s="59"/>
      <c r="I472" s="59"/>
      <c r="J472" s="107"/>
      <c r="K472" s="107"/>
      <c r="L472" s="79"/>
    </row>
    <row r="473" spans="1:12" x14ac:dyDescent="0.3">
      <c r="A473" s="175" t="s">
        <v>43</v>
      </c>
      <c r="B473" s="183" t="s">
        <v>384</v>
      </c>
      <c r="C473" s="509">
        <v>30784957</v>
      </c>
      <c r="D473" s="593">
        <v>928.2</v>
      </c>
      <c r="E473" s="183"/>
      <c r="F473" s="190"/>
      <c r="G473" s="185"/>
      <c r="H473" s="185"/>
      <c r="I473" s="185"/>
      <c r="J473" s="107"/>
      <c r="K473" s="107"/>
      <c r="L473" s="79"/>
    </row>
    <row r="474" spans="1:12" x14ac:dyDescent="0.3">
      <c r="A474" s="58" t="s">
        <v>43</v>
      </c>
      <c r="B474" s="58" t="s">
        <v>385</v>
      </c>
      <c r="C474" s="496">
        <v>30784957</v>
      </c>
      <c r="D474" s="578">
        <v>10.55</v>
      </c>
      <c r="E474" s="183"/>
      <c r="F474" s="59"/>
      <c r="G474" s="59"/>
      <c r="H474" s="59"/>
      <c r="I474" s="185"/>
      <c r="J474" s="107"/>
      <c r="K474" s="107"/>
      <c r="L474" s="79"/>
    </row>
    <row r="475" spans="1:12" x14ac:dyDescent="0.3">
      <c r="A475" s="175" t="s">
        <v>43</v>
      </c>
      <c r="B475" s="182" t="s">
        <v>386</v>
      </c>
      <c r="C475" s="509">
        <v>30784957</v>
      </c>
      <c r="D475" s="593">
        <v>41</v>
      </c>
      <c r="E475" s="183"/>
      <c r="F475" s="184"/>
      <c r="G475" s="185"/>
      <c r="H475" s="185"/>
      <c r="I475" s="185"/>
      <c r="J475" s="107"/>
      <c r="K475" s="107"/>
      <c r="L475" s="79"/>
    </row>
    <row r="476" spans="1:12" x14ac:dyDescent="0.3">
      <c r="A476" s="175" t="s">
        <v>43</v>
      </c>
      <c r="B476" s="182" t="s">
        <v>387</v>
      </c>
      <c r="C476" s="509">
        <v>30784957</v>
      </c>
      <c r="D476" s="593">
        <v>375</v>
      </c>
      <c r="E476" s="183"/>
      <c r="F476" s="184"/>
      <c r="G476" s="185"/>
      <c r="H476" s="185"/>
      <c r="I476" s="185"/>
      <c r="J476" s="107"/>
      <c r="K476" s="107"/>
      <c r="L476" s="79"/>
    </row>
    <row r="477" spans="1:12" x14ac:dyDescent="0.3">
      <c r="A477" s="175" t="s">
        <v>43</v>
      </c>
      <c r="B477" s="182" t="s">
        <v>388</v>
      </c>
      <c r="C477" s="509">
        <v>30784957</v>
      </c>
      <c r="D477" s="593">
        <v>176</v>
      </c>
      <c r="E477" s="183"/>
      <c r="F477" s="184"/>
      <c r="G477" s="185"/>
      <c r="H477" s="185"/>
      <c r="I477" s="185"/>
      <c r="J477" s="107"/>
      <c r="K477" s="107"/>
      <c r="L477" s="79"/>
    </row>
    <row r="478" spans="1:12" x14ac:dyDescent="0.3">
      <c r="A478" s="175" t="s">
        <v>43</v>
      </c>
      <c r="B478" s="183" t="s">
        <v>389</v>
      </c>
      <c r="C478" s="509">
        <v>30784957</v>
      </c>
      <c r="D478" s="593">
        <v>8054.03</v>
      </c>
      <c r="E478" s="183"/>
      <c r="F478" s="184"/>
      <c r="G478" s="185"/>
      <c r="H478" s="185"/>
      <c r="I478" s="185"/>
      <c r="J478" s="107"/>
      <c r="K478" s="107"/>
      <c r="L478" s="79"/>
    </row>
    <row r="479" spans="1:12" x14ac:dyDescent="0.3">
      <c r="A479" s="58" t="s">
        <v>43</v>
      </c>
      <c r="B479" s="58" t="s">
        <v>390</v>
      </c>
      <c r="C479" s="496">
        <v>30784957</v>
      </c>
      <c r="D479" s="578">
        <v>11540.44</v>
      </c>
      <c r="E479" s="182"/>
      <c r="F479" s="59"/>
      <c r="G479" s="59"/>
      <c r="H479" s="59"/>
      <c r="I479" s="59"/>
      <c r="J479" s="107"/>
      <c r="K479" s="107"/>
      <c r="L479" s="79"/>
    </row>
    <row r="480" spans="1:12" x14ac:dyDescent="0.3">
      <c r="A480" s="175" t="s">
        <v>43</v>
      </c>
      <c r="B480" s="182" t="s">
        <v>391</v>
      </c>
      <c r="C480" s="509">
        <v>30784957</v>
      </c>
      <c r="D480" s="593">
        <v>10</v>
      </c>
      <c r="E480" s="183"/>
      <c r="F480" s="184"/>
      <c r="G480" s="185"/>
      <c r="H480" s="185"/>
      <c r="I480" s="185"/>
      <c r="J480" s="107"/>
      <c r="K480" s="107"/>
      <c r="L480" s="79"/>
    </row>
    <row r="481" spans="1:12" x14ac:dyDescent="0.3">
      <c r="A481" s="58" t="s">
        <v>43</v>
      </c>
      <c r="B481" s="58" t="s">
        <v>392</v>
      </c>
      <c r="C481" s="496">
        <v>30784957</v>
      </c>
      <c r="D481" s="578">
        <v>711.37</v>
      </c>
      <c r="E481" s="183"/>
      <c r="F481" s="59"/>
      <c r="G481" s="59"/>
      <c r="H481" s="59"/>
      <c r="I481" s="185"/>
      <c r="J481" s="107"/>
      <c r="K481" s="107"/>
      <c r="L481" s="79"/>
    </row>
    <row r="482" spans="1:12" x14ac:dyDescent="0.3">
      <c r="A482" s="175" t="s">
        <v>43</v>
      </c>
      <c r="B482" s="182" t="s">
        <v>393</v>
      </c>
      <c r="C482" s="509">
        <v>30784957</v>
      </c>
      <c r="D482" s="593">
        <v>43</v>
      </c>
      <c r="E482" s="182"/>
      <c r="F482" s="184"/>
      <c r="G482" s="185"/>
      <c r="H482" s="185"/>
      <c r="I482" s="185"/>
      <c r="J482" s="167"/>
      <c r="K482" s="167"/>
      <c r="L482" s="155"/>
    </row>
    <row r="483" spans="1:12" x14ac:dyDescent="0.3">
      <c r="A483" s="175" t="s">
        <v>43</v>
      </c>
      <c r="B483" s="182" t="s">
        <v>394</v>
      </c>
      <c r="C483" s="509">
        <v>30784957</v>
      </c>
      <c r="D483" s="593">
        <v>148.80000000000001</v>
      </c>
      <c r="E483" s="183"/>
      <c r="F483" s="184"/>
      <c r="G483" s="185"/>
      <c r="H483" s="185"/>
      <c r="I483" s="185"/>
      <c r="J483" s="107"/>
      <c r="K483" s="107"/>
      <c r="L483" s="79"/>
    </row>
    <row r="484" spans="1:12" x14ac:dyDescent="0.3">
      <c r="A484" s="175" t="s">
        <v>43</v>
      </c>
      <c r="B484" s="182" t="s">
        <v>395</v>
      </c>
      <c r="C484" s="509">
        <v>30897203</v>
      </c>
      <c r="D484" s="593">
        <v>10</v>
      </c>
      <c r="E484" s="183"/>
      <c r="F484" s="184"/>
      <c r="G484" s="185"/>
      <c r="H484" s="185"/>
      <c r="I484" s="185"/>
      <c r="J484" s="107"/>
      <c r="K484" s="107"/>
      <c r="L484" s="79"/>
    </row>
    <row r="485" spans="1:12" x14ac:dyDescent="0.3">
      <c r="A485" s="58" t="s">
        <v>43</v>
      </c>
      <c r="B485" s="58" t="s">
        <v>396</v>
      </c>
      <c r="C485" s="496">
        <v>30784957</v>
      </c>
      <c r="D485" s="578">
        <v>150.69</v>
      </c>
      <c r="E485" s="183"/>
      <c r="F485" s="59"/>
      <c r="G485" s="59"/>
      <c r="H485" s="59"/>
      <c r="I485" s="185"/>
      <c r="J485" s="107"/>
      <c r="K485" s="107"/>
      <c r="L485" s="79"/>
    </row>
    <row r="486" spans="1:12" x14ac:dyDescent="0.3">
      <c r="A486" s="175" t="s">
        <v>43</v>
      </c>
      <c r="B486" s="182" t="s">
        <v>397</v>
      </c>
      <c r="C486" s="509">
        <v>30897203</v>
      </c>
      <c r="D486" s="593">
        <v>10</v>
      </c>
      <c r="E486" s="183"/>
      <c r="F486" s="184"/>
      <c r="G486" s="185"/>
      <c r="H486" s="185"/>
      <c r="I486" s="185"/>
      <c r="J486" s="107"/>
      <c r="K486" s="107"/>
      <c r="L486" s="79"/>
    </row>
    <row r="487" spans="1:12" x14ac:dyDescent="0.3">
      <c r="A487" s="175" t="s">
        <v>43</v>
      </c>
      <c r="B487" s="182" t="s">
        <v>398</v>
      </c>
      <c r="C487" s="509">
        <v>30784957</v>
      </c>
      <c r="D487" s="593">
        <v>7038.56</v>
      </c>
      <c r="E487" s="183"/>
      <c r="F487" s="184"/>
      <c r="G487" s="185"/>
      <c r="H487" s="185"/>
      <c r="I487" s="185"/>
      <c r="J487" s="107"/>
      <c r="K487" s="107"/>
      <c r="L487" s="260"/>
    </row>
    <row r="488" spans="1:12" x14ac:dyDescent="0.3">
      <c r="A488" s="175" t="s">
        <v>43</v>
      </c>
      <c r="B488" s="182" t="s">
        <v>399</v>
      </c>
      <c r="C488" s="509">
        <v>30784957</v>
      </c>
      <c r="D488" s="593">
        <v>64.31</v>
      </c>
      <c r="E488" s="183"/>
      <c r="F488" s="184"/>
      <c r="G488" s="185"/>
      <c r="H488" s="185"/>
      <c r="I488" s="185"/>
      <c r="J488" s="107"/>
      <c r="K488" s="107"/>
      <c r="L488" s="79"/>
    </row>
    <row r="489" spans="1:12" x14ac:dyDescent="0.3">
      <c r="A489" s="175" t="s">
        <v>43</v>
      </c>
      <c r="B489" s="182" t="s">
        <v>400</v>
      </c>
      <c r="C489" s="509">
        <v>30784957</v>
      </c>
      <c r="D489" s="593">
        <v>1250.28</v>
      </c>
      <c r="E489" s="183"/>
      <c r="F489" s="184"/>
      <c r="G489" s="185"/>
      <c r="H489" s="185"/>
      <c r="I489" s="185"/>
      <c r="J489" s="107"/>
      <c r="K489" s="107"/>
      <c r="L489" s="79"/>
    </row>
    <row r="490" spans="1:12" x14ac:dyDescent="0.3">
      <c r="A490" s="58" t="s">
        <v>43</v>
      </c>
      <c r="B490" s="58" t="s">
        <v>401</v>
      </c>
      <c r="C490" s="503">
        <v>30784957</v>
      </c>
      <c r="D490" s="578">
        <v>9970.4599999999991</v>
      </c>
      <c r="E490" s="182"/>
      <c r="F490" s="59"/>
      <c r="G490" s="59"/>
      <c r="H490" s="59"/>
      <c r="I490" s="59"/>
      <c r="J490" s="107"/>
      <c r="K490" s="107"/>
      <c r="L490" s="79"/>
    </row>
    <row r="491" spans="1:12" x14ac:dyDescent="0.3">
      <c r="A491" s="175" t="s">
        <v>43</v>
      </c>
      <c r="B491" s="175" t="s">
        <v>402</v>
      </c>
      <c r="C491" s="504">
        <v>30897203</v>
      </c>
      <c r="D491" s="593">
        <v>438.44</v>
      </c>
      <c r="E491" s="183"/>
      <c r="F491" s="185"/>
      <c r="G491" s="185"/>
      <c r="H491" s="185"/>
      <c r="I491" s="185"/>
      <c r="J491" s="107"/>
      <c r="K491" s="107"/>
      <c r="L491" s="79"/>
    </row>
    <row r="492" spans="1:12" x14ac:dyDescent="0.3">
      <c r="A492" s="58" t="s">
        <v>43</v>
      </c>
      <c r="B492" s="58" t="s">
        <v>403</v>
      </c>
      <c r="C492" s="503">
        <v>30897203</v>
      </c>
      <c r="D492" s="578">
        <v>128</v>
      </c>
      <c r="E492" s="182"/>
      <c r="F492" s="59"/>
      <c r="G492" s="59"/>
      <c r="H492" s="59"/>
      <c r="I492" s="59"/>
      <c r="J492" s="107"/>
      <c r="K492" s="107"/>
      <c r="L492" s="79"/>
    </row>
    <row r="493" spans="1:12" x14ac:dyDescent="0.3">
      <c r="A493" s="58" t="s">
        <v>43</v>
      </c>
      <c r="B493" s="58" t="s">
        <v>404</v>
      </c>
      <c r="C493" s="503">
        <v>30897203</v>
      </c>
      <c r="D493" s="578">
        <v>1661.14</v>
      </c>
      <c r="E493" s="182"/>
      <c r="F493" s="59"/>
      <c r="G493" s="59"/>
      <c r="H493" s="59"/>
      <c r="I493" s="59"/>
      <c r="J493" s="107"/>
      <c r="K493" s="107"/>
      <c r="L493" s="79"/>
    </row>
    <row r="494" spans="1:12" x14ac:dyDescent="0.3">
      <c r="A494" s="175" t="s">
        <v>43</v>
      </c>
      <c r="B494" s="183" t="s">
        <v>405</v>
      </c>
      <c r="C494" s="509">
        <v>30784957</v>
      </c>
      <c r="D494" s="593">
        <v>201.85</v>
      </c>
      <c r="E494" s="183"/>
      <c r="F494" s="190"/>
      <c r="G494" s="185"/>
      <c r="H494" s="185"/>
      <c r="I494" s="185"/>
      <c r="J494" s="106"/>
      <c r="K494" s="98"/>
      <c r="L494" s="45"/>
    </row>
    <row r="495" spans="1:12" x14ac:dyDescent="0.3">
      <c r="A495" s="175" t="s">
        <v>43</v>
      </c>
      <c r="B495" s="175" t="s">
        <v>406</v>
      </c>
      <c r="C495" s="504">
        <v>30897203</v>
      </c>
      <c r="D495" s="593">
        <v>68.22</v>
      </c>
      <c r="E495" s="183"/>
      <c r="F495" s="185"/>
      <c r="G495" s="185"/>
      <c r="H495" s="185"/>
      <c r="I495" s="185"/>
      <c r="J495" s="106"/>
      <c r="K495" s="98"/>
      <c r="L495" s="45"/>
    </row>
    <row r="496" spans="1:12" x14ac:dyDescent="0.3">
      <c r="A496" s="58" t="s">
        <v>43</v>
      </c>
      <c r="B496" s="58" t="s">
        <v>407</v>
      </c>
      <c r="C496" s="503">
        <v>30897203</v>
      </c>
      <c r="D496" s="578">
        <v>5227.74</v>
      </c>
      <c r="E496" s="182"/>
      <c r="F496" s="59"/>
      <c r="G496" s="59"/>
      <c r="H496" s="59"/>
      <c r="I496" s="59"/>
      <c r="J496" s="106"/>
      <c r="K496" s="98"/>
      <c r="L496" s="45"/>
    </row>
    <row r="497" spans="1:12" x14ac:dyDescent="0.3">
      <c r="A497" s="58" t="s">
        <v>43</v>
      </c>
      <c r="B497" s="58" t="s">
        <v>408</v>
      </c>
      <c r="C497" s="503">
        <v>30897203</v>
      </c>
      <c r="D497" s="578">
        <v>10</v>
      </c>
      <c r="E497" s="182"/>
      <c r="F497" s="59"/>
      <c r="G497" s="59"/>
      <c r="H497" s="59"/>
      <c r="I497" s="59"/>
      <c r="J497" s="98"/>
      <c r="K497" s="98"/>
      <c r="L497" s="45"/>
    </row>
    <row r="498" spans="1:12" x14ac:dyDescent="0.3">
      <c r="A498" s="58" t="s">
        <v>43</v>
      </c>
      <c r="B498" s="58" t="s">
        <v>409</v>
      </c>
      <c r="C498" s="496">
        <v>30897203</v>
      </c>
      <c r="D498" s="578">
        <v>80.94</v>
      </c>
      <c r="E498" s="183"/>
      <c r="F498" s="59"/>
      <c r="G498" s="59"/>
      <c r="H498" s="59"/>
      <c r="I498" s="185"/>
      <c r="J498" s="106"/>
      <c r="K498" s="98"/>
      <c r="L498" s="45"/>
    </row>
    <row r="499" spans="1:12" x14ac:dyDescent="0.3">
      <c r="A499" s="175" t="s">
        <v>43</v>
      </c>
      <c r="B499" s="175" t="s">
        <v>410</v>
      </c>
      <c r="C499" s="504">
        <v>30897203</v>
      </c>
      <c r="D499" s="593">
        <v>943.81</v>
      </c>
      <c r="E499" s="183"/>
      <c r="F499" s="185"/>
      <c r="G499" s="59"/>
      <c r="H499" s="185"/>
      <c r="I499" s="185"/>
      <c r="J499" s="98"/>
      <c r="K499" s="98"/>
      <c r="L499" s="45"/>
    </row>
    <row r="500" spans="1:12" x14ac:dyDescent="0.3">
      <c r="A500" s="175" t="s">
        <v>43</v>
      </c>
      <c r="B500" s="175" t="s">
        <v>411</v>
      </c>
      <c r="C500" s="504">
        <v>30897203</v>
      </c>
      <c r="D500" s="593">
        <v>1770.29</v>
      </c>
      <c r="E500" s="183"/>
      <c r="F500" s="185"/>
      <c r="G500" s="59"/>
      <c r="H500" s="185"/>
      <c r="I500" s="185"/>
      <c r="J500" s="106"/>
      <c r="K500" s="106"/>
      <c r="L500" s="54"/>
    </row>
    <row r="501" spans="1:12" x14ac:dyDescent="0.3">
      <c r="A501" s="58" t="s">
        <v>43</v>
      </c>
      <c r="B501" s="58" t="s">
        <v>412</v>
      </c>
      <c r="C501" s="503">
        <v>30872203</v>
      </c>
      <c r="D501" s="578">
        <v>11666.68</v>
      </c>
      <c r="E501" s="182"/>
      <c r="F501" s="59"/>
      <c r="G501" s="59"/>
      <c r="H501" s="59"/>
      <c r="I501" s="59"/>
      <c r="J501" s="107"/>
      <c r="K501" s="107"/>
      <c r="L501" s="79"/>
    </row>
    <row r="502" spans="1:12" x14ac:dyDescent="0.3">
      <c r="A502" s="175" t="s">
        <v>43</v>
      </c>
      <c r="B502" s="175" t="s">
        <v>413</v>
      </c>
      <c r="C502" s="504">
        <v>30897203</v>
      </c>
      <c r="D502" s="593">
        <v>539.29999999999995</v>
      </c>
      <c r="E502" s="183"/>
      <c r="F502" s="185"/>
      <c r="G502" s="185"/>
      <c r="H502" s="185"/>
      <c r="I502" s="185"/>
      <c r="J502" s="106"/>
      <c r="K502" s="106"/>
      <c r="L502" s="54"/>
    </row>
    <row r="503" spans="1:12" x14ac:dyDescent="0.3">
      <c r="A503" s="58" t="s">
        <v>43</v>
      </c>
      <c r="B503" s="58" t="s">
        <v>414</v>
      </c>
      <c r="C503" s="503">
        <v>30872203</v>
      </c>
      <c r="D503" s="578">
        <v>490.38</v>
      </c>
      <c r="E503" s="182"/>
      <c r="F503" s="59"/>
      <c r="G503" s="59"/>
      <c r="H503" s="59"/>
      <c r="I503" s="59"/>
      <c r="J503" s="107"/>
      <c r="K503" s="107"/>
      <c r="L503" s="79"/>
    </row>
    <row r="504" spans="1:12" x14ac:dyDescent="0.3">
      <c r="A504" s="58" t="s">
        <v>43</v>
      </c>
      <c r="B504" s="58" t="s">
        <v>415</v>
      </c>
      <c r="C504" s="503">
        <v>30897203</v>
      </c>
      <c r="D504" s="578">
        <v>7857.5</v>
      </c>
      <c r="E504" s="182"/>
      <c r="F504" s="59"/>
      <c r="G504" s="59"/>
      <c r="H504" s="59"/>
      <c r="I504" s="59"/>
      <c r="J504" s="110"/>
      <c r="K504" s="110"/>
      <c r="L504" s="258"/>
    </row>
    <row r="505" spans="1:12" x14ac:dyDescent="0.3">
      <c r="A505" s="58" t="s">
        <v>43</v>
      </c>
      <c r="B505" s="58" t="s">
        <v>416</v>
      </c>
      <c r="C505" s="503">
        <v>30872203</v>
      </c>
      <c r="D505" s="578">
        <v>10</v>
      </c>
      <c r="E505" s="175"/>
      <c r="F505" s="59"/>
      <c r="G505" s="59"/>
      <c r="H505" s="59"/>
      <c r="I505" s="59"/>
      <c r="J505" s="107"/>
      <c r="K505" s="107"/>
      <c r="L505" s="79"/>
    </row>
    <row r="506" spans="1:12" x14ac:dyDescent="0.3">
      <c r="A506" s="175" t="s">
        <v>43</v>
      </c>
      <c r="B506" s="175" t="s">
        <v>417</v>
      </c>
      <c r="C506" s="504">
        <v>30897203</v>
      </c>
      <c r="D506" s="593">
        <v>944.56</v>
      </c>
      <c r="E506" s="183"/>
      <c r="F506" s="185"/>
      <c r="G506" s="59"/>
      <c r="H506" s="185"/>
      <c r="I506" s="185"/>
      <c r="J506" s="107"/>
      <c r="K506" s="107"/>
      <c r="L506" s="79"/>
    </row>
    <row r="507" spans="1:12" x14ac:dyDescent="0.3">
      <c r="A507" s="175" t="s">
        <v>43</v>
      </c>
      <c r="B507" s="175" t="s">
        <v>418</v>
      </c>
      <c r="C507" s="504">
        <v>30897203</v>
      </c>
      <c r="D507" s="593">
        <v>5967</v>
      </c>
      <c r="E507" s="183"/>
      <c r="F507" s="185"/>
      <c r="G507" s="185"/>
      <c r="H507" s="185"/>
      <c r="I507" s="185"/>
      <c r="J507" s="107"/>
      <c r="K507" s="107"/>
      <c r="L507" s="79"/>
    </row>
    <row r="508" spans="1:12" x14ac:dyDescent="0.3">
      <c r="A508" s="175" t="s">
        <v>43</v>
      </c>
      <c r="B508" s="175" t="s">
        <v>419</v>
      </c>
      <c r="C508" s="504">
        <v>30897203</v>
      </c>
      <c r="D508" s="593">
        <v>704.83</v>
      </c>
      <c r="E508" s="183"/>
      <c r="F508" s="185"/>
      <c r="G508" s="59"/>
      <c r="H508" s="185"/>
      <c r="I508" s="185"/>
      <c r="J508" s="107"/>
      <c r="K508" s="107"/>
      <c r="L508" s="79"/>
    </row>
    <row r="509" spans="1:12" x14ac:dyDescent="0.3">
      <c r="A509" s="175" t="s">
        <v>43</v>
      </c>
      <c r="B509" s="175" t="s">
        <v>420</v>
      </c>
      <c r="C509" s="504">
        <v>30897203</v>
      </c>
      <c r="D509" s="593">
        <v>12617.53</v>
      </c>
      <c r="E509" s="183"/>
      <c r="F509" s="185"/>
      <c r="G509" s="185"/>
      <c r="H509" s="185"/>
      <c r="I509" s="185"/>
      <c r="J509" s="107"/>
      <c r="K509" s="107"/>
      <c r="L509" s="79"/>
    </row>
    <row r="510" spans="1:12" x14ac:dyDescent="0.3">
      <c r="A510" s="175" t="s">
        <v>43</v>
      </c>
      <c r="B510" s="175" t="s">
        <v>421</v>
      </c>
      <c r="C510" s="504">
        <v>30897203</v>
      </c>
      <c r="D510" s="593">
        <v>784.74</v>
      </c>
      <c r="E510" s="183"/>
      <c r="F510" s="185"/>
      <c r="G510" s="185"/>
      <c r="H510" s="185"/>
      <c r="I510" s="185"/>
      <c r="J510" s="107"/>
      <c r="K510" s="107"/>
      <c r="L510" s="79"/>
    </row>
    <row r="511" spans="1:12" x14ac:dyDescent="0.3">
      <c r="A511" s="58" t="s">
        <v>43</v>
      </c>
      <c r="B511" s="58" t="s">
        <v>422</v>
      </c>
      <c r="C511" s="503">
        <v>30897203</v>
      </c>
      <c r="D511" s="578">
        <v>341.03</v>
      </c>
      <c r="E511" s="182"/>
      <c r="F511" s="59"/>
      <c r="G511" s="59"/>
      <c r="H511" s="59"/>
      <c r="I511" s="59"/>
      <c r="J511" s="107"/>
      <c r="K511" s="107"/>
      <c r="L511" s="79"/>
    </row>
    <row r="512" spans="1:12" x14ac:dyDescent="0.3">
      <c r="A512" s="175" t="s">
        <v>43</v>
      </c>
      <c r="B512" s="175" t="s">
        <v>423</v>
      </c>
      <c r="C512" s="504">
        <v>30897203</v>
      </c>
      <c r="D512" s="593">
        <v>7735.11</v>
      </c>
      <c r="E512" s="183"/>
      <c r="F512" s="185"/>
      <c r="G512" s="185"/>
      <c r="H512" s="185"/>
      <c r="I512" s="185"/>
      <c r="J512" s="107"/>
      <c r="K512" s="107"/>
      <c r="L512" s="79"/>
    </row>
    <row r="513" spans="1:12" x14ac:dyDescent="0.3">
      <c r="A513" s="58" t="s">
        <v>43</v>
      </c>
      <c r="B513" s="191" t="s">
        <v>424</v>
      </c>
      <c r="C513" s="503">
        <v>30897203</v>
      </c>
      <c r="D513" s="578">
        <v>159.97999999999999</v>
      </c>
      <c r="E513" s="182"/>
      <c r="F513" s="59"/>
      <c r="G513" s="59"/>
      <c r="H513" s="59"/>
      <c r="I513" s="59"/>
      <c r="J513" s="107"/>
      <c r="K513" s="107"/>
      <c r="L513" s="260"/>
    </row>
    <row r="514" spans="1:12" x14ac:dyDescent="0.3">
      <c r="A514" s="175" t="s">
        <v>43</v>
      </c>
      <c r="B514" s="175" t="s">
        <v>425</v>
      </c>
      <c r="C514" s="504">
        <v>30897203</v>
      </c>
      <c r="D514" s="593">
        <v>712.2</v>
      </c>
      <c r="E514" s="192"/>
      <c r="F514" s="185"/>
      <c r="G514" s="185"/>
      <c r="H514" s="185"/>
      <c r="I514" s="185"/>
      <c r="J514" s="107"/>
      <c r="K514" s="107"/>
      <c r="L514" s="79"/>
    </row>
    <row r="515" spans="1:12" x14ac:dyDescent="0.3">
      <c r="A515" s="175" t="s">
        <v>43</v>
      </c>
      <c r="B515" s="175" t="s">
        <v>426</v>
      </c>
      <c r="C515" s="509">
        <v>30897203</v>
      </c>
      <c r="D515" s="593">
        <v>141.03</v>
      </c>
      <c r="E515" s="175"/>
      <c r="F515" s="185"/>
      <c r="G515" s="185"/>
      <c r="H515" s="185"/>
      <c r="I515" s="185"/>
      <c r="J515" s="106"/>
      <c r="K515" s="106"/>
      <c r="L515" s="54"/>
    </row>
    <row r="516" spans="1:12" x14ac:dyDescent="0.3">
      <c r="A516" s="71" t="s">
        <v>43</v>
      </c>
      <c r="B516" s="71" t="s">
        <v>427</v>
      </c>
      <c r="C516" s="505">
        <v>30897203</v>
      </c>
      <c r="D516" s="599">
        <v>12662.98</v>
      </c>
      <c r="E516" s="187"/>
      <c r="F516" s="72"/>
      <c r="G516" s="72"/>
      <c r="H516" s="72"/>
      <c r="I516" s="72"/>
      <c r="J516" s="107"/>
      <c r="K516" s="107"/>
      <c r="L516" s="79"/>
    </row>
    <row r="517" spans="1:12" x14ac:dyDescent="0.3">
      <c r="A517" s="175" t="s">
        <v>43</v>
      </c>
      <c r="B517" s="175" t="s">
        <v>428</v>
      </c>
      <c r="C517" s="504">
        <v>30897203</v>
      </c>
      <c r="D517" s="593">
        <v>31.04</v>
      </c>
      <c r="E517" s="183"/>
      <c r="F517" s="185"/>
      <c r="G517" s="185"/>
      <c r="H517" s="185"/>
      <c r="I517" s="185"/>
      <c r="J517" s="106"/>
      <c r="K517" s="98"/>
      <c r="L517" s="45"/>
    </row>
    <row r="518" spans="1:12" x14ac:dyDescent="0.3">
      <c r="A518" s="175" t="s">
        <v>43</v>
      </c>
      <c r="B518" s="175" t="s">
        <v>429</v>
      </c>
      <c r="C518" s="504">
        <v>30897203</v>
      </c>
      <c r="D518" s="593">
        <v>21982.29</v>
      </c>
      <c r="E518" s="183"/>
      <c r="F518" s="185"/>
      <c r="G518" s="185"/>
      <c r="H518" s="185"/>
      <c r="I518" s="185"/>
      <c r="J518" s="106"/>
      <c r="K518" s="106"/>
      <c r="L518" s="54"/>
    </row>
    <row r="519" spans="1:12" x14ac:dyDescent="0.3">
      <c r="A519" s="71" t="s">
        <v>43</v>
      </c>
      <c r="B519" s="71" t="s">
        <v>430</v>
      </c>
      <c r="C519" s="505">
        <v>30897203</v>
      </c>
      <c r="D519" s="599">
        <v>10</v>
      </c>
      <c r="E519" s="187"/>
      <c r="F519" s="72"/>
      <c r="G519" s="72"/>
      <c r="H519" s="72"/>
      <c r="I519" s="72"/>
      <c r="J519" s="106"/>
      <c r="K519" s="106"/>
      <c r="L519" s="54"/>
    </row>
    <row r="520" spans="1:12" x14ac:dyDescent="0.3">
      <c r="A520" s="175" t="s">
        <v>43</v>
      </c>
      <c r="B520" s="175" t="s">
        <v>431</v>
      </c>
      <c r="C520" s="504">
        <v>30897203</v>
      </c>
      <c r="D520" s="593">
        <v>10</v>
      </c>
      <c r="E520" s="183"/>
      <c r="F520" s="185"/>
      <c r="G520" s="185"/>
      <c r="H520" s="185"/>
      <c r="I520" s="185"/>
      <c r="J520" s="106"/>
      <c r="K520" s="106"/>
      <c r="L520" s="54"/>
    </row>
    <row r="521" spans="1:12" x14ac:dyDescent="0.3">
      <c r="A521" s="175" t="s">
        <v>43</v>
      </c>
      <c r="B521" s="175" t="s">
        <v>432</v>
      </c>
      <c r="C521" s="504">
        <v>30897203</v>
      </c>
      <c r="D521" s="593">
        <v>10</v>
      </c>
      <c r="E521" s="183"/>
      <c r="F521" s="185"/>
      <c r="G521" s="185"/>
      <c r="H521" s="185"/>
      <c r="I521" s="185"/>
      <c r="J521" s="107"/>
      <c r="K521" s="107"/>
      <c r="L521" s="79"/>
    </row>
    <row r="522" spans="1:12" x14ac:dyDescent="0.3">
      <c r="A522" s="175" t="s">
        <v>43</v>
      </c>
      <c r="B522" s="175" t="s">
        <v>433</v>
      </c>
      <c r="C522" s="504">
        <v>30897203</v>
      </c>
      <c r="D522" s="593">
        <v>10</v>
      </c>
      <c r="E522" s="183"/>
      <c r="F522" s="185"/>
      <c r="G522" s="185"/>
      <c r="H522" s="185"/>
      <c r="I522" s="185"/>
      <c r="J522" s="98"/>
      <c r="K522" s="98"/>
      <c r="L522" s="45"/>
    </row>
    <row r="523" spans="1:12" x14ac:dyDescent="0.3">
      <c r="A523" s="175" t="s">
        <v>43</v>
      </c>
      <c r="B523" s="175" t="s">
        <v>434</v>
      </c>
      <c r="C523" s="504">
        <v>30897203</v>
      </c>
      <c r="D523" s="593">
        <v>51.96</v>
      </c>
      <c r="E523" s="183"/>
      <c r="F523" s="185"/>
      <c r="G523" s="185"/>
      <c r="H523" s="185"/>
      <c r="I523" s="185"/>
      <c r="J523" s="98"/>
      <c r="K523" s="98"/>
      <c r="L523" s="45"/>
    </row>
    <row r="524" spans="1:12" x14ac:dyDescent="0.3">
      <c r="A524" s="175" t="s">
        <v>43</v>
      </c>
      <c r="B524" s="175" t="s">
        <v>435</v>
      </c>
      <c r="C524" s="504" t="s">
        <v>436</v>
      </c>
      <c r="D524" s="593">
        <v>663.84</v>
      </c>
      <c r="E524" s="183"/>
      <c r="F524" s="185"/>
      <c r="G524" s="185"/>
      <c r="H524" s="185"/>
      <c r="I524" s="185"/>
      <c r="J524" s="98"/>
      <c r="K524" s="98"/>
      <c r="L524" s="45"/>
    </row>
    <row r="525" spans="1:12" x14ac:dyDescent="0.3">
      <c r="A525" s="175" t="s">
        <v>43</v>
      </c>
      <c r="B525" s="175" t="s">
        <v>437</v>
      </c>
      <c r="C525" s="504">
        <v>30897203</v>
      </c>
      <c r="D525" s="593">
        <v>186.47</v>
      </c>
      <c r="E525" s="183"/>
      <c r="F525" s="185"/>
      <c r="G525" s="185"/>
      <c r="H525" s="185"/>
      <c r="I525" s="185"/>
      <c r="J525" s="98"/>
      <c r="K525" s="98"/>
      <c r="L525" s="45"/>
    </row>
    <row r="526" spans="1:12" x14ac:dyDescent="0.3">
      <c r="A526" s="175" t="s">
        <v>43</v>
      </c>
      <c r="B526" s="175" t="s">
        <v>438</v>
      </c>
      <c r="C526" s="504">
        <v>30897203</v>
      </c>
      <c r="D526" s="593">
        <v>6594.34</v>
      </c>
      <c r="E526" s="183"/>
      <c r="F526" s="185"/>
      <c r="G526" s="185"/>
      <c r="H526" s="185"/>
      <c r="I526" s="185"/>
      <c r="J526" s="98"/>
      <c r="K526" s="98"/>
      <c r="L526" s="45"/>
    </row>
    <row r="527" spans="1:12" x14ac:dyDescent="0.3">
      <c r="A527" s="175" t="s">
        <v>43</v>
      </c>
      <c r="B527" s="175" t="s">
        <v>439</v>
      </c>
      <c r="C527" s="504">
        <v>30897203</v>
      </c>
      <c r="D527" s="593">
        <v>10</v>
      </c>
      <c r="E527" s="175"/>
      <c r="F527" s="185"/>
      <c r="G527" s="185"/>
      <c r="H527" s="185"/>
      <c r="I527" s="185"/>
      <c r="J527" s="98"/>
      <c r="K527" s="98"/>
      <c r="L527" s="45"/>
    </row>
    <row r="528" spans="1:12" x14ac:dyDescent="0.3">
      <c r="A528" s="175" t="s">
        <v>43</v>
      </c>
      <c r="B528" s="175" t="s">
        <v>440</v>
      </c>
      <c r="C528" s="504">
        <v>30897203</v>
      </c>
      <c r="D528" s="593">
        <v>10</v>
      </c>
      <c r="E528" s="175"/>
      <c r="F528" s="185"/>
      <c r="G528" s="185"/>
      <c r="H528" s="185"/>
      <c r="I528" s="185"/>
      <c r="J528" s="98"/>
      <c r="K528" s="98"/>
      <c r="L528" s="45"/>
    </row>
    <row r="529" spans="1:12" x14ac:dyDescent="0.3">
      <c r="A529" s="175" t="s">
        <v>43</v>
      </c>
      <c r="B529" s="175" t="s">
        <v>441</v>
      </c>
      <c r="C529" s="504">
        <v>30897203</v>
      </c>
      <c r="D529" s="593">
        <v>425.23</v>
      </c>
      <c r="E529" s="183"/>
      <c r="F529" s="185"/>
      <c r="G529" s="185"/>
      <c r="H529" s="185"/>
      <c r="I529" s="185"/>
      <c r="J529" s="98"/>
      <c r="K529" s="98"/>
      <c r="L529" s="45"/>
    </row>
    <row r="530" spans="1:12" x14ac:dyDescent="0.3">
      <c r="A530" s="175" t="s">
        <v>43</v>
      </c>
      <c r="B530" s="175" t="s">
        <v>442</v>
      </c>
      <c r="C530" s="504">
        <v>30897203</v>
      </c>
      <c r="D530" s="593">
        <v>10</v>
      </c>
      <c r="E530" s="183"/>
      <c r="F530" s="185"/>
      <c r="G530" s="185"/>
      <c r="H530" s="185"/>
      <c r="I530" s="185"/>
      <c r="J530" s="98"/>
      <c r="K530" s="98"/>
      <c r="L530" s="45"/>
    </row>
    <row r="531" spans="1:12" x14ac:dyDescent="0.3">
      <c r="A531" s="175" t="s">
        <v>43</v>
      </c>
      <c r="B531" s="175" t="s">
        <v>443</v>
      </c>
      <c r="C531" s="504">
        <v>30897203</v>
      </c>
      <c r="D531" s="593">
        <v>1153.9000000000001</v>
      </c>
      <c r="E531" s="183"/>
      <c r="F531" s="185"/>
      <c r="G531" s="185"/>
      <c r="H531" s="185"/>
      <c r="I531" s="185"/>
      <c r="J531" s="98"/>
      <c r="K531" s="98"/>
      <c r="L531" s="45"/>
    </row>
    <row r="532" spans="1:12" x14ac:dyDescent="0.3">
      <c r="A532" s="71" t="s">
        <v>43</v>
      </c>
      <c r="B532" s="71" t="s">
        <v>444</v>
      </c>
      <c r="C532" s="510">
        <v>30897203</v>
      </c>
      <c r="D532" s="599">
        <v>215.79</v>
      </c>
      <c r="E532" s="187"/>
      <c r="F532" s="72"/>
      <c r="G532" s="72"/>
      <c r="H532" s="72"/>
      <c r="I532" s="72"/>
      <c r="J532" s="98"/>
      <c r="K532" s="98"/>
      <c r="L532" s="45"/>
    </row>
    <row r="533" spans="1:12" x14ac:dyDescent="0.3">
      <c r="A533" s="71" t="s">
        <v>43</v>
      </c>
      <c r="B533" s="71" t="s">
        <v>445</v>
      </c>
      <c r="C533" s="505">
        <v>30897203</v>
      </c>
      <c r="D533" s="599">
        <v>8971.7999999999993</v>
      </c>
      <c r="E533" s="187"/>
      <c r="F533" s="72"/>
      <c r="G533" s="72"/>
      <c r="H533" s="72"/>
      <c r="I533" s="72"/>
      <c r="J533" s="98"/>
      <c r="K533" s="98"/>
      <c r="L533" s="45"/>
    </row>
    <row r="534" spans="1:12" x14ac:dyDescent="0.3">
      <c r="A534" s="193" t="s">
        <v>43</v>
      </c>
      <c r="B534" s="71" t="s">
        <v>446</v>
      </c>
      <c r="C534" s="505">
        <v>30897203</v>
      </c>
      <c r="D534" s="579">
        <v>364.55</v>
      </c>
      <c r="E534" s="186"/>
      <c r="F534" s="194"/>
      <c r="G534" s="194"/>
      <c r="H534" s="194"/>
      <c r="I534" s="194"/>
      <c r="J534" s="106"/>
      <c r="K534" s="106"/>
      <c r="L534" s="54"/>
    </row>
    <row r="535" spans="1:12" x14ac:dyDescent="0.3">
      <c r="A535" s="71" t="s">
        <v>43</v>
      </c>
      <c r="B535" s="71" t="s">
        <v>447</v>
      </c>
      <c r="C535" s="505">
        <v>30897203</v>
      </c>
      <c r="D535" s="599">
        <v>294.22000000000003</v>
      </c>
      <c r="E535" s="187"/>
      <c r="F535" s="72"/>
      <c r="G535" s="72"/>
      <c r="H535" s="72"/>
      <c r="I535" s="72"/>
      <c r="J535" s="98"/>
      <c r="K535" s="98"/>
      <c r="L535" s="45"/>
    </row>
    <row r="536" spans="1:12" x14ac:dyDescent="0.3">
      <c r="A536" s="71" t="s">
        <v>43</v>
      </c>
      <c r="B536" s="71" t="s">
        <v>448</v>
      </c>
      <c r="C536" s="505">
        <v>30897203</v>
      </c>
      <c r="D536" s="599">
        <v>9646.3799999999992</v>
      </c>
      <c r="E536" s="187"/>
      <c r="F536" s="72"/>
      <c r="G536" s="72"/>
      <c r="H536" s="72"/>
      <c r="I536" s="72"/>
      <c r="J536" s="98"/>
      <c r="K536" s="98"/>
      <c r="L536" s="45"/>
    </row>
    <row r="537" spans="1:12" x14ac:dyDescent="0.3">
      <c r="A537" s="71" t="s">
        <v>43</v>
      </c>
      <c r="B537" s="71" t="s">
        <v>449</v>
      </c>
      <c r="C537" s="505">
        <v>30897203</v>
      </c>
      <c r="D537" s="599">
        <v>10</v>
      </c>
      <c r="E537" s="187"/>
      <c r="F537" s="72"/>
      <c r="G537" s="72"/>
      <c r="H537" s="72"/>
      <c r="I537" s="72"/>
      <c r="J537" s="98"/>
      <c r="K537" s="98"/>
      <c r="L537" s="45"/>
    </row>
    <row r="538" spans="1:12" x14ac:dyDescent="0.3">
      <c r="A538" s="71" t="s">
        <v>43</v>
      </c>
      <c r="B538" s="71" t="s">
        <v>450</v>
      </c>
      <c r="C538" s="505">
        <v>30897203</v>
      </c>
      <c r="D538" s="599">
        <v>313.26</v>
      </c>
      <c r="E538" s="187"/>
      <c r="F538" s="72"/>
      <c r="G538" s="72"/>
      <c r="H538" s="72"/>
      <c r="I538" s="72"/>
      <c r="J538" s="98"/>
      <c r="K538" s="98"/>
      <c r="L538" s="45"/>
    </row>
    <row r="539" spans="1:12" x14ac:dyDescent="0.3">
      <c r="A539" s="71" t="s">
        <v>43</v>
      </c>
      <c r="B539" s="71" t="s">
        <v>451</v>
      </c>
      <c r="C539" s="505">
        <v>30897203</v>
      </c>
      <c r="D539" s="599">
        <v>499.72</v>
      </c>
      <c r="E539" s="187"/>
      <c r="F539" s="72"/>
      <c r="G539" s="72"/>
      <c r="H539" s="72"/>
      <c r="I539" s="72"/>
      <c r="J539" s="98"/>
      <c r="K539" s="98"/>
      <c r="L539" s="45"/>
    </row>
    <row r="540" spans="1:12" x14ac:dyDescent="0.3">
      <c r="A540" s="71" t="s">
        <v>43</v>
      </c>
      <c r="B540" s="71" t="s">
        <v>452</v>
      </c>
      <c r="C540" s="505">
        <v>30897203</v>
      </c>
      <c r="D540" s="599">
        <v>133.84</v>
      </c>
      <c r="E540" s="187"/>
      <c r="F540" s="72"/>
      <c r="G540" s="72"/>
      <c r="H540" s="72"/>
      <c r="I540" s="72"/>
      <c r="J540" s="98"/>
      <c r="K540" s="98"/>
      <c r="L540" s="45"/>
    </row>
    <row r="541" spans="1:12" x14ac:dyDescent="0.3">
      <c r="A541" s="71" t="s">
        <v>43</v>
      </c>
      <c r="B541" s="71" t="s">
        <v>453</v>
      </c>
      <c r="C541" s="505">
        <v>30897203</v>
      </c>
      <c r="D541" s="599">
        <v>306.93</v>
      </c>
      <c r="E541" s="187"/>
      <c r="F541" s="72"/>
      <c r="G541" s="72"/>
      <c r="H541" s="72"/>
      <c r="I541" s="72"/>
      <c r="J541" s="98"/>
      <c r="K541" s="98"/>
      <c r="L541" s="45"/>
    </row>
    <row r="542" spans="1:12" x14ac:dyDescent="0.3">
      <c r="A542" s="71" t="s">
        <v>43</v>
      </c>
      <c r="B542" s="71" t="s">
        <v>454</v>
      </c>
      <c r="C542" s="505">
        <v>30897203</v>
      </c>
      <c r="D542" s="599">
        <v>9471.7099999999991</v>
      </c>
      <c r="E542" s="187"/>
      <c r="F542" s="72"/>
      <c r="G542" s="72"/>
      <c r="H542" s="72"/>
      <c r="I542" s="72"/>
      <c r="J542" s="98"/>
      <c r="K542" s="98"/>
      <c r="L542" s="45"/>
    </row>
    <row r="543" spans="1:12" x14ac:dyDescent="0.3">
      <c r="A543" s="71" t="s">
        <v>43</v>
      </c>
      <c r="B543" s="71" t="s">
        <v>455</v>
      </c>
      <c r="C543" s="505">
        <v>30897203</v>
      </c>
      <c r="D543" s="599">
        <v>10</v>
      </c>
      <c r="E543" s="187"/>
      <c r="F543" s="72"/>
      <c r="G543" s="72"/>
      <c r="H543" s="72"/>
      <c r="I543" s="72"/>
      <c r="J543" s="106"/>
      <c r="K543" s="106"/>
      <c r="L543" s="54"/>
    </row>
    <row r="544" spans="1:12" x14ac:dyDescent="0.3">
      <c r="A544" s="71" t="s">
        <v>43</v>
      </c>
      <c r="B544" s="71" t="s">
        <v>456</v>
      </c>
      <c r="C544" s="505">
        <v>30897203</v>
      </c>
      <c r="D544" s="599">
        <v>10</v>
      </c>
      <c r="E544" s="187"/>
      <c r="F544" s="72"/>
      <c r="G544" s="72"/>
      <c r="H544" s="72"/>
      <c r="I544" s="72"/>
      <c r="J544" s="106"/>
      <c r="K544" s="106"/>
      <c r="L544" s="54"/>
    </row>
    <row r="545" spans="1:12" x14ac:dyDescent="0.3">
      <c r="A545" s="71" t="s">
        <v>43</v>
      </c>
      <c r="B545" s="71" t="s">
        <v>457</v>
      </c>
      <c r="C545" s="505">
        <v>30897203</v>
      </c>
      <c r="D545" s="599">
        <v>10</v>
      </c>
      <c r="E545" s="187"/>
      <c r="F545" s="72"/>
      <c r="G545" s="72"/>
      <c r="H545" s="72"/>
      <c r="I545" s="72"/>
      <c r="J545" s="98"/>
      <c r="K545" s="98"/>
      <c r="L545" s="45"/>
    </row>
    <row r="546" spans="1:12" x14ac:dyDescent="0.3">
      <c r="A546" s="71" t="s">
        <v>43</v>
      </c>
      <c r="B546" s="71" t="s">
        <v>458</v>
      </c>
      <c r="C546" s="505">
        <v>30897203</v>
      </c>
      <c r="D546" s="599">
        <v>10</v>
      </c>
      <c r="E546" s="187"/>
      <c r="F546" s="72"/>
      <c r="G546" s="72"/>
      <c r="H546" s="72"/>
      <c r="I546" s="72"/>
      <c r="J546" s="106"/>
      <c r="K546" s="106"/>
      <c r="L546" s="54"/>
    </row>
    <row r="547" spans="1:12" x14ac:dyDescent="0.3">
      <c r="A547" s="71" t="s">
        <v>43</v>
      </c>
      <c r="B547" s="71" t="s">
        <v>459</v>
      </c>
      <c r="C547" s="505">
        <v>30897203</v>
      </c>
      <c r="D547" s="599">
        <v>75.540000000000006</v>
      </c>
      <c r="E547" s="187"/>
      <c r="F547" s="72"/>
      <c r="G547" s="72"/>
      <c r="H547" s="72"/>
      <c r="I547" s="72"/>
      <c r="J547" s="106"/>
      <c r="K547" s="106"/>
      <c r="L547" s="54"/>
    </row>
    <row r="548" spans="1:12" x14ac:dyDescent="0.3">
      <c r="A548" s="71" t="s">
        <v>43</v>
      </c>
      <c r="B548" s="71" t="s">
        <v>460</v>
      </c>
      <c r="C548" s="505">
        <v>30897203</v>
      </c>
      <c r="D548" s="599">
        <v>10</v>
      </c>
      <c r="E548" s="187"/>
      <c r="F548" s="72"/>
      <c r="G548" s="72"/>
      <c r="H548" s="72"/>
      <c r="I548" s="72"/>
      <c r="J548" s="98"/>
      <c r="K548" s="98"/>
      <c r="L548" s="45"/>
    </row>
    <row r="549" spans="1:12" x14ac:dyDescent="0.3">
      <c r="A549" s="71" t="s">
        <v>43</v>
      </c>
      <c r="B549" s="71" t="s">
        <v>461</v>
      </c>
      <c r="C549" s="505">
        <v>30897203</v>
      </c>
      <c r="D549" s="599">
        <v>489.92</v>
      </c>
      <c r="E549" s="187"/>
      <c r="F549" s="72"/>
      <c r="G549" s="72"/>
      <c r="H549" s="72"/>
      <c r="I549" s="72"/>
      <c r="J549" s="98"/>
      <c r="K549" s="98"/>
      <c r="L549" s="45"/>
    </row>
    <row r="550" spans="1:12" x14ac:dyDescent="0.3">
      <c r="A550" s="71" t="s">
        <v>43</v>
      </c>
      <c r="B550" s="71" t="s">
        <v>462</v>
      </c>
      <c r="C550" s="505">
        <v>30897203</v>
      </c>
      <c r="D550" s="599">
        <v>75.84</v>
      </c>
      <c r="E550" s="187"/>
      <c r="F550" s="72"/>
      <c r="G550" s="72"/>
      <c r="H550" s="72"/>
      <c r="I550" s="72"/>
      <c r="J550" s="106"/>
      <c r="K550" s="106"/>
      <c r="L550" s="54"/>
    </row>
    <row r="551" spans="1:12" x14ac:dyDescent="0.3">
      <c r="A551" s="71" t="s">
        <v>43</v>
      </c>
      <c r="B551" s="71" t="s">
        <v>463</v>
      </c>
      <c r="C551" s="505">
        <v>30897203</v>
      </c>
      <c r="D551" s="599">
        <v>1135.56</v>
      </c>
      <c r="E551" s="187"/>
      <c r="F551" s="72"/>
      <c r="G551" s="72"/>
      <c r="H551" s="72"/>
      <c r="I551" s="72"/>
      <c r="J551" s="106"/>
      <c r="K551" s="106"/>
      <c r="L551" s="54"/>
    </row>
    <row r="552" spans="1:12" x14ac:dyDescent="0.3">
      <c r="A552" s="71" t="s">
        <v>43</v>
      </c>
      <c r="B552" s="71" t="s">
        <v>464</v>
      </c>
      <c r="C552" s="505">
        <v>30897203</v>
      </c>
      <c r="D552" s="599">
        <v>4883.58</v>
      </c>
      <c r="E552" s="187"/>
      <c r="F552" s="72"/>
      <c r="G552" s="72"/>
      <c r="H552" s="72"/>
      <c r="I552" s="72"/>
      <c r="J552" s="106"/>
      <c r="K552" s="106"/>
      <c r="L552" s="54"/>
    </row>
    <row r="553" spans="1:12" x14ac:dyDescent="0.3">
      <c r="A553" s="71" t="s">
        <v>43</v>
      </c>
      <c r="B553" s="71" t="s">
        <v>465</v>
      </c>
      <c r="C553" s="505">
        <v>30897203</v>
      </c>
      <c r="D553" s="599">
        <v>10</v>
      </c>
      <c r="E553" s="187"/>
      <c r="F553" s="72"/>
      <c r="G553" s="72"/>
      <c r="H553" s="72"/>
      <c r="I553" s="72"/>
      <c r="J553" s="106"/>
      <c r="K553" s="106"/>
      <c r="L553" s="54"/>
    </row>
    <row r="554" spans="1:12" x14ac:dyDescent="0.3">
      <c r="A554" s="71" t="s">
        <v>43</v>
      </c>
      <c r="B554" s="71" t="s">
        <v>466</v>
      </c>
      <c r="C554" s="505">
        <v>30897203</v>
      </c>
      <c r="D554" s="599">
        <v>179.98</v>
      </c>
      <c r="E554" s="187"/>
      <c r="F554" s="72"/>
      <c r="G554" s="72"/>
      <c r="H554" s="72"/>
      <c r="I554" s="72"/>
      <c r="J554" s="106"/>
      <c r="K554" s="106"/>
      <c r="L554" s="54"/>
    </row>
    <row r="555" spans="1:12" x14ac:dyDescent="0.3">
      <c r="A555" s="71" t="s">
        <v>43</v>
      </c>
      <c r="B555" s="71" t="s">
        <v>467</v>
      </c>
      <c r="C555" s="505">
        <v>30897203</v>
      </c>
      <c r="D555" s="599">
        <v>55.2</v>
      </c>
      <c r="E555" s="187"/>
      <c r="F555" s="72"/>
      <c r="G555" s="72"/>
      <c r="H555" s="72"/>
      <c r="I555" s="72"/>
      <c r="J555" s="106"/>
      <c r="K555" s="106"/>
      <c r="L555" s="54"/>
    </row>
    <row r="556" spans="1:12" x14ac:dyDescent="0.3">
      <c r="A556" s="71" t="s">
        <v>43</v>
      </c>
      <c r="B556" s="71" t="s">
        <v>468</v>
      </c>
      <c r="C556" s="505">
        <v>30897203</v>
      </c>
      <c r="D556" s="599">
        <v>21.54</v>
      </c>
      <c r="E556" s="187"/>
      <c r="F556" s="72"/>
      <c r="G556" s="72"/>
      <c r="H556" s="72"/>
      <c r="I556" s="72"/>
      <c r="J556" s="107"/>
      <c r="K556" s="107"/>
      <c r="L556" s="79"/>
    </row>
    <row r="557" spans="1:12" x14ac:dyDescent="0.3">
      <c r="A557" s="71" t="s">
        <v>43</v>
      </c>
      <c r="B557" s="71" t="s">
        <v>469</v>
      </c>
      <c r="C557" s="505">
        <v>30897203</v>
      </c>
      <c r="D557" s="599">
        <v>10</v>
      </c>
      <c r="E557" s="187"/>
      <c r="F557" s="72"/>
      <c r="G557" s="72"/>
      <c r="H557" s="72"/>
      <c r="I557" s="72"/>
      <c r="J557" s="107"/>
      <c r="K557" s="107"/>
      <c r="L557" s="79"/>
    </row>
    <row r="558" spans="1:12" x14ac:dyDescent="0.3">
      <c r="A558" s="71" t="s">
        <v>43</v>
      </c>
      <c r="B558" s="71" t="s">
        <v>470</v>
      </c>
      <c r="C558" s="505">
        <v>30897203</v>
      </c>
      <c r="D558" s="599">
        <v>10</v>
      </c>
      <c r="E558" s="187"/>
      <c r="F558" s="72"/>
      <c r="G558" s="72"/>
      <c r="H558" s="72"/>
      <c r="I558" s="72"/>
      <c r="J558" s="107"/>
      <c r="K558" s="107"/>
      <c r="L558" s="79"/>
    </row>
    <row r="559" spans="1:12" x14ac:dyDescent="0.3">
      <c r="A559" s="71" t="s">
        <v>43</v>
      </c>
      <c r="B559" s="71" t="s">
        <v>471</v>
      </c>
      <c r="C559" s="505">
        <v>30897203</v>
      </c>
      <c r="D559" s="599">
        <v>885.7</v>
      </c>
      <c r="E559" s="187"/>
      <c r="F559" s="72"/>
      <c r="G559" s="72"/>
      <c r="H559" s="72"/>
      <c r="I559" s="72"/>
      <c r="J559" s="107"/>
      <c r="K559" s="107"/>
      <c r="L559" s="79"/>
    </row>
    <row r="560" spans="1:12" x14ac:dyDescent="0.3">
      <c r="A560" s="71" t="s">
        <v>43</v>
      </c>
      <c r="B560" s="71" t="s">
        <v>472</v>
      </c>
      <c r="C560" s="505">
        <v>30897203</v>
      </c>
      <c r="D560" s="599">
        <v>1715.86</v>
      </c>
      <c r="E560" s="187"/>
      <c r="F560" s="72"/>
      <c r="G560" s="72"/>
      <c r="H560" s="72"/>
      <c r="I560" s="72"/>
      <c r="J560" s="107"/>
      <c r="K560" s="107"/>
      <c r="L560" s="79"/>
    </row>
    <row r="561" spans="1:12" x14ac:dyDescent="0.3">
      <c r="A561" s="71" t="s">
        <v>43</v>
      </c>
      <c r="B561" s="71" t="s">
        <v>473</v>
      </c>
      <c r="C561" s="505">
        <v>30897203</v>
      </c>
      <c r="D561" s="599">
        <v>105.44</v>
      </c>
      <c r="E561" s="187"/>
      <c r="F561" s="72"/>
      <c r="G561" s="72"/>
      <c r="H561" s="72"/>
      <c r="I561" s="72"/>
      <c r="J561" s="107"/>
      <c r="K561" s="107"/>
      <c r="L561" s="79"/>
    </row>
    <row r="562" spans="1:12" x14ac:dyDescent="0.3">
      <c r="A562" s="71" t="s">
        <v>43</v>
      </c>
      <c r="B562" s="71" t="s">
        <v>474</v>
      </c>
      <c r="C562" s="505">
        <v>30897203</v>
      </c>
      <c r="D562" s="599">
        <v>8196.99</v>
      </c>
      <c r="E562" s="187"/>
      <c r="F562" s="72"/>
      <c r="G562" s="72"/>
      <c r="H562" s="72"/>
      <c r="I562" s="72"/>
      <c r="J562" s="107"/>
      <c r="K562" s="107"/>
      <c r="L562" s="79"/>
    </row>
    <row r="563" spans="1:12" x14ac:dyDescent="0.3">
      <c r="A563" s="71" t="s">
        <v>43</v>
      </c>
      <c r="B563" s="71" t="s">
        <v>475</v>
      </c>
      <c r="C563" s="505">
        <v>30897203</v>
      </c>
      <c r="D563" s="599">
        <v>10</v>
      </c>
      <c r="E563" s="187"/>
      <c r="F563" s="72"/>
      <c r="G563" s="72"/>
      <c r="H563" s="72"/>
      <c r="I563" s="72"/>
      <c r="J563" s="107"/>
      <c r="K563" s="107"/>
      <c r="L563" s="79"/>
    </row>
    <row r="564" spans="1:12" x14ac:dyDescent="0.3">
      <c r="A564" s="71" t="s">
        <v>43</v>
      </c>
      <c r="B564" s="71" t="s">
        <v>476</v>
      </c>
      <c r="C564" s="505">
        <v>30897203</v>
      </c>
      <c r="D564" s="599">
        <v>236.59</v>
      </c>
      <c r="E564" s="187"/>
      <c r="F564" s="72"/>
      <c r="G564" s="72"/>
      <c r="H564" s="72"/>
      <c r="I564" s="72"/>
      <c r="J564" s="107"/>
      <c r="K564" s="107"/>
      <c r="L564" s="79"/>
    </row>
    <row r="565" spans="1:12" x14ac:dyDescent="0.3">
      <c r="A565" s="71" t="s">
        <v>43</v>
      </c>
      <c r="B565" s="71" t="s">
        <v>477</v>
      </c>
      <c r="C565" s="505">
        <v>30897203</v>
      </c>
      <c r="D565" s="599">
        <v>2291.81</v>
      </c>
      <c r="E565" s="187"/>
      <c r="F565" s="72"/>
      <c r="G565" s="72"/>
      <c r="H565" s="72"/>
      <c r="I565" s="72"/>
      <c r="J565" s="107"/>
      <c r="K565" s="107"/>
      <c r="L565" s="79"/>
    </row>
    <row r="566" spans="1:12" x14ac:dyDescent="0.3">
      <c r="A566" s="71" t="s">
        <v>43</v>
      </c>
      <c r="B566" s="71" t="s">
        <v>478</v>
      </c>
      <c r="C566" s="505">
        <v>30897203</v>
      </c>
      <c r="D566" s="599">
        <v>1264.69</v>
      </c>
      <c r="E566" s="187"/>
      <c r="F566" s="72"/>
      <c r="G566" s="72"/>
      <c r="H566" s="72"/>
      <c r="I566" s="72"/>
      <c r="J566" s="107"/>
      <c r="K566" s="107"/>
      <c r="L566" s="79"/>
    </row>
    <row r="567" spans="1:12" x14ac:dyDescent="0.3">
      <c r="A567" s="71" t="s">
        <v>43</v>
      </c>
      <c r="B567" s="71" t="s">
        <v>479</v>
      </c>
      <c r="C567" s="505">
        <v>30897203</v>
      </c>
      <c r="D567" s="599">
        <v>217.65</v>
      </c>
      <c r="E567" s="187"/>
      <c r="F567" s="72"/>
      <c r="G567" s="72"/>
      <c r="H567" s="72"/>
      <c r="I567" s="72"/>
      <c r="J567" s="107"/>
      <c r="K567" s="107"/>
      <c r="L567" s="79"/>
    </row>
    <row r="568" spans="1:12" x14ac:dyDescent="0.3">
      <c r="A568" s="71" t="s">
        <v>43</v>
      </c>
      <c r="B568" s="71" t="s">
        <v>480</v>
      </c>
      <c r="C568" s="505">
        <v>30897203</v>
      </c>
      <c r="D568" s="599">
        <v>2894.08</v>
      </c>
      <c r="E568" s="187"/>
      <c r="F568" s="72"/>
      <c r="G568" s="72"/>
      <c r="H568" s="72"/>
      <c r="I568" s="72"/>
      <c r="J568" s="107"/>
      <c r="K568" s="107"/>
      <c r="L568" s="79"/>
    </row>
    <row r="569" spans="1:12" x14ac:dyDescent="0.3">
      <c r="A569" s="71" t="s">
        <v>43</v>
      </c>
      <c r="B569" s="71" t="s">
        <v>481</v>
      </c>
      <c r="C569" s="505">
        <v>30897203</v>
      </c>
      <c r="D569" s="599">
        <v>944.54</v>
      </c>
      <c r="E569" s="187"/>
      <c r="F569" s="72"/>
      <c r="G569" s="72"/>
      <c r="H569" s="72"/>
      <c r="I569" s="72"/>
      <c r="J569" s="107"/>
      <c r="K569" s="107"/>
      <c r="L569" s="79"/>
    </row>
    <row r="570" spans="1:12" x14ac:dyDescent="0.3">
      <c r="A570" s="71" t="s">
        <v>43</v>
      </c>
      <c r="B570" s="71" t="s">
        <v>482</v>
      </c>
      <c r="C570" s="505">
        <v>30897203</v>
      </c>
      <c r="D570" s="599">
        <v>876.4</v>
      </c>
      <c r="E570" s="187"/>
      <c r="F570" s="72"/>
      <c r="G570" s="72"/>
      <c r="H570" s="72"/>
      <c r="I570" s="72"/>
      <c r="J570" s="107"/>
      <c r="K570" s="107"/>
      <c r="L570" s="79"/>
    </row>
    <row r="571" spans="1:12" x14ac:dyDescent="0.3">
      <c r="A571" s="71" t="s">
        <v>43</v>
      </c>
      <c r="B571" s="71" t="s">
        <v>483</v>
      </c>
      <c r="C571" s="505">
        <v>30897203</v>
      </c>
      <c r="D571" s="599">
        <v>1767.14</v>
      </c>
      <c r="E571" s="187"/>
      <c r="F571" s="72"/>
      <c r="G571" s="72"/>
      <c r="H571" s="72"/>
      <c r="I571" s="72"/>
      <c r="J571" s="107"/>
      <c r="K571" s="107"/>
      <c r="L571" s="79"/>
    </row>
    <row r="572" spans="1:12" x14ac:dyDescent="0.3">
      <c r="A572" s="71" t="s">
        <v>43</v>
      </c>
      <c r="B572" s="71" t="s">
        <v>484</v>
      </c>
      <c r="C572" s="505">
        <v>30897203</v>
      </c>
      <c r="D572" s="599">
        <v>2201.5500000000002</v>
      </c>
      <c r="E572" s="187"/>
      <c r="F572" s="72"/>
      <c r="G572" s="72"/>
      <c r="H572" s="72"/>
      <c r="I572" s="72"/>
      <c r="J572" s="107"/>
      <c r="K572" s="107"/>
      <c r="L572" s="79"/>
    </row>
    <row r="573" spans="1:12" x14ac:dyDescent="0.3">
      <c r="A573" s="71" t="s">
        <v>43</v>
      </c>
      <c r="B573" s="71" t="s">
        <v>485</v>
      </c>
      <c r="C573" s="505">
        <v>30897203</v>
      </c>
      <c r="D573" s="599">
        <v>519.04</v>
      </c>
      <c r="E573" s="187"/>
      <c r="F573" s="72"/>
      <c r="G573" s="72"/>
      <c r="H573" s="72"/>
      <c r="I573" s="72"/>
      <c r="J573" s="107"/>
      <c r="K573" s="107"/>
      <c r="L573" s="79"/>
    </row>
    <row r="574" spans="1:12" x14ac:dyDescent="0.3">
      <c r="A574" s="71" t="s">
        <v>43</v>
      </c>
      <c r="B574" s="71" t="s">
        <v>486</v>
      </c>
      <c r="C574" s="505">
        <v>30897203</v>
      </c>
      <c r="D574" s="599">
        <v>1586.66</v>
      </c>
      <c r="E574" s="187"/>
      <c r="F574" s="72"/>
      <c r="G574" s="72"/>
      <c r="H574" s="72"/>
      <c r="I574" s="72"/>
      <c r="J574" s="107"/>
      <c r="K574" s="107"/>
      <c r="L574" s="79"/>
    </row>
    <row r="575" spans="1:12" x14ac:dyDescent="0.3">
      <c r="A575" s="71" t="s">
        <v>43</v>
      </c>
      <c r="B575" s="71" t="s">
        <v>487</v>
      </c>
      <c r="C575" s="505">
        <v>30897203</v>
      </c>
      <c r="D575" s="599">
        <v>1836.75</v>
      </c>
      <c r="E575" s="187"/>
      <c r="F575" s="72"/>
      <c r="G575" s="72"/>
      <c r="H575" s="72"/>
      <c r="I575" s="72"/>
      <c r="J575" s="98"/>
      <c r="K575" s="98"/>
      <c r="L575" s="45"/>
    </row>
    <row r="576" spans="1:12" x14ac:dyDescent="0.3">
      <c r="A576" s="71" t="s">
        <v>43</v>
      </c>
      <c r="B576" s="71" t="s">
        <v>488</v>
      </c>
      <c r="C576" s="505">
        <v>30897203</v>
      </c>
      <c r="D576" s="599">
        <v>10</v>
      </c>
      <c r="E576" s="187"/>
      <c r="F576" s="72"/>
      <c r="G576" s="72"/>
      <c r="H576" s="72"/>
      <c r="I576" s="72"/>
      <c r="J576" s="98"/>
      <c r="K576" s="98"/>
      <c r="L576" s="45"/>
    </row>
    <row r="577" spans="1:12" x14ac:dyDescent="0.3">
      <c r="A577" s="71" t="s">
        <v>43</v>
      </c>
      <c r="B577" s="71" t="s">
        <v>489</v>
      </c>
      <c r="C577" s="510">
        <v>30897203</v>
      </c>
      <c r="D577" s="599">
        <v>1422.72</v>
      </c>
      <c r="E577" s="187"/>
      <c r="F577" s="72"/>
      <c r="G577" s="72"/>
      <c r="H577" s="72"/>
      <c r="I577" s="72"/>
      <c r="J577" s="98"/>
      <c r="K577" s="98"/>
      <c r="L577" s="45"/>
    </row>
    <row r="578" spans="1:12" x14ac:dyDescent="0.3">
      <c r="A578" s="71" t="s">
        <v>43</v>
      </c>
      <c r="B578" s="71" t="s">
        <v>490</v>
      </c>
      <c r="C578" s="505">
        <v>30897203</v>
      </c>
      <c r="D578" s="599">
        <v>3077.81</v>
      </c>
      <c r="E578" s="187"/>
      <c r="F578" s="72"/>
      <c r="G578" s="72"/>
      <c r="H578" s="72"/>
      <c r="I578" s="72"/>
      <c r="J578" s="98"/>
      <c r="K578" s="98"/>
      <c r="L578" s="45"/>
    </row>
    <row r="579" spans="1:12" x14ac:dyDescent="0.3">
      <c r="A579" s="71" t="s">
        <v>43</v>
      </c>
      <c r="B579" s="71" t="s">
        <v>491</v>
      </c>
      <c r="C579" s="505">
        <v>30897203</v>
      </c>
      <c r="D579" s="599">
        <v>939.97</v>
      </c>
      <c r="E579" s="187"/>
      <c r="F579" s="72"/>
      <c r="G579" s="72"/>
      <c r="H579" s="72"/>
      <c r="I579" s="72"/>
      <c r="J579" s="98"/>
      <c r="K579" s="98"/>
      <c r="L579" s="45"/>
    </row>
    <row r="580" spans="1:12" x14ac:dyDescent="0.3">
      <c r="A580" s="71" t="s">
        <v>43</v>
      </c>
      <c r="B580" s="71" t="s">
        <v>492</v>
      </c>
      <c r="C580" s="505">
        <v>30897203</v>
      </c>
      <c r="D580" s="599">
        <v>1599.69</v>
      </c>
      <c r="E580" s="187"/>
      <c r="F580" s="72"/>
      <c r="G580" s="72"/>
      <c r="H580" s="72"/>
      <c r="I580" s="72"/>
      <c r="J580" s="98"/>
      <c r="K580" s="98"/>
      <c r="L580" s="45"/>
    </row>
    <row r="581" spans="1:12" x14ac:dyDescent="0.3">
      <c r="A581" s="71" t="s">
        <v>43</v>
      </c>
      <c r="B581" s="71" t="s">
        <v>493</v>
      </c>
      <c r="C581" s="505">
        <v>30897203</v>
      </c>
      <c r="D581" s="599">
        <v>11.67</v>
      </c>
      <c r="E581" s="187"/>
      <c r="F581" s="72"/>
      <c r="G581" s="72"/>
      <c r="H581" s="72"/>
      <c r="I581" s="72"/>
      <c r="J581" s="98"/>
      <c r="K581" s="98"/>
      <c r="L581" s="45"/>
    </row>
    <row r="582" spans="1:12" x14ac:dyDescent="0.3">
      <c r="A582" s="71" t="s">
        <v>43</v>
      </c>
      <c r="B582" s="71" t="s">
        <v>494</v>
      </c>
      <c r="C582" s="505">
        <v>30897203</v>
      </c>
      <c r="D582" s="599">
        <v>1491.17</v>
      </c>
      <c r="E582" s="187"/>
      <c r="F582" s="72"/>
      <c r="G582" s="72"/>
      <c r="H582" s="72"/>
      <c r="I582" s="72"/>
      <c r="J582" s="98"/>
      <c r="K582" s="98"/>
      <c r="L582" s="45"/>
    </row>
    <row r="583" spans="1:12" x14ac:dyDescent="0.3">
      <c r="A583" s="71" t="s">
        <v>43</v>
      </c>
      <c r="B583" s="71" t="s">
        <v>495</v>
      </c>
      <c r="C583" s="505">
        <v>30897203</v>
      </c>
      <c r="D583" s="599">
        <v>10</v>
      </c>
      <c r="E583" s="187"/>
      <c r="F583" s="72"/>
      <c r="G583" s="72"/>
      <c r="H583" s="72"/>
      <c r="I583" s="72"/>
      <c r="J583" s="98"/>
      <c r="K583" s="98"/>
      <c r="L583" s="45"/>
    </row>
    <row r="584" spans="1:12" x14ac:dyDescent="0.3">
      <c r="A584" s="71" t="s">
        <v>43</v>
      </c>
      <c r="B584" s="71" t="s">
        <v>496</v>
      </c>
      <c r="C584" s="505">
        <v>30897203</v>
      </c>
      <c r="D584" s="599">
        <v>1194.73</v>
      </c>
      <c r="E584" s="187"/>
      <c r="F584" s="72"/>
      <c r="G584" s="72"/>
      <c r="H584" s="72"/>
      <c r="I584" s="72"/>
      <c r="J584" s="98"/>
      <c r="K584" s="98"/>
      <c r="L584" s="45"/>
    </row>
    <row r="585" spans="1:12" x14ac:dyDescent="0.3">
      <c r="A585" s="71" t="s">
        <v>43</v>
      </c>
      <c r="B585" s="71" t="s">
        <v>497</v>
      </c>
      <c r="C585" s="505">
        <v>30897203</v>
      </c>
      <c r="D585" s="599">
        <v>855.27</v>
      </c>
      <c r="E585" s="187"/>
      <c r="F585" s="72"/>
      <c r="G585" s="72"/>
      <c r="H585" s="72"/>
      <c r="I585" s="72"/>
      <c r="J585" s="98"/>
      <c r="K585" s="98"/>
      <c r="L585" s="45"/>
    </row>
    <row r="586" spans="1:12" x14ac:dyDescent="0.3">
      <c r="A586" s="71" t="s">
        <v>43</v>
      </c>
      <c r="B586" s="71" t="s">
        <v>498</v>
      </c>
      <c r="C586" s="505">
        <v>30897203</v>
      </c>
      <c r="D586" s="599">
        <v>1472.72</v>
      </c>
      <c r="E586" s="187"/>
      <c r="F586" s="72"/>
      <c r="G586" s="72"/>
      <c r="H586" s="72"/>
      <c r="I586" s="72"/>
      <c r="J586" s="98"/>
      <c r="K586" s="98"/>
      <c r="L586" s="45"/>
    </row>
    <row r="587" spans="1:12" x14ac:dyDescent="0.3">
      <c r="A587" s="71" t="s">
        <v>43</v>
      </c>
      <c r="B587" s="71" t="s">
        <v>499</v>
      </c>
      <c r="C587" s="505">
        <v>30897203</v>
      </c>
      <c r="D587" s="599">
        <v>426.25</v>
      </c>
      <c r="E587" s="187"/>
      <c r="F587" s="72"/>
      <c r="G587" s="72"/>
      <c r="H587" s="72"/>
      <c r="I587" s="72"/>
      <c r="J587" s="98"/>
      <c r="K587" s="98"/>
      <c r="L587" s="45"/>
    </row>
    <row r="588" spans="1:12" x14ac:dyDescent="0.3">
      <c r="A588" s="58" t="s">
        <v>43</v>
      </c>
      <c r="B588" s="58" t="s">
        <v>500</v>
      </c>
      <c r="C588" s="496">
        <v>30784957</v>
      </c>
      <c r="D588" s="578">
        <v>178.99</v>
      </c>
      <c r="E588" s="183"/>
      <c r="F588" s="59"/>
      <c r="G588" s="59"/>
      <c r="H588" s="59"/>
      <c r="I588" s="185"/>
      <c r="J588" s="98"/>
      <c r="K588" s="98"/>
      <c r="L588" s="45"/>
    </row>
    <row r="589" spans="1:12" x14ac:dyDescent="0.3">
      <c r="A589" s="71" t="s">
        <v>43</v>
      </c>
      <c r="B589" s="71" t="s">
        <v>501</v>
      </c>
      <c r="C589" s="505">
        <v>30897203</v>
      </c>
      <c r="D589" s="599">
        <v>1346.27</v>
      </c>
      <c r="E589" s="187"/>
      <c r="F589" s="72"/>
      <c r="G589" s="72"/>
      <c r="H589" s="72"/>
      <c r="I589" s="72"/>
      <c r="J589" s="98"/>
      <c r="K589" s="98"/>
      <c r="L589" s="45"/>
    </row>
    <row r="590" spans="1:12" x14ac:dyDescent="0.3">
      <c r="A590" s="71" t="s">
        <v>43</v>
      </c>
      <c r="B590" s="71" t="s">
        <v>502</v>
      </c>
      <c r="C590" s="505">
        <v>30897203</v>
      </c>
      <c r="D590" s="599">
        <v>355.22</v>
      </c>
      <c r="E590" s="187"/>
      <c r="F590" s="72"/>
      <c r="G590" s="72"/>
      <c r="H590" s="72"/>
      <c r="I590" s="72"/>
      <c r="J590" s="98"/>
      <c r="K590" s="98"/>
      <c r="L590" s="45"/>
    </row>
    <row r="591" spans="1:12" x14ac:dyDescent="0.3">
      <c r="A591" s="75" t="s">
        <v>43</v>
      </c>
      <c r="B591" s="75" t="s">
        <v>503</v>
      </c>
      <c r="C591" s="506">
        <v>30997892</v>
      </c>
      <c r="D591" s="600">
        <v>2532.94</v>
      </c>
      <c r="E591" s="76"/>
      <c r="F591" s="78"/>
      <c r="G591" s="78"/>
      <c r="H591" s="78"/>
      <c r="I591" s="78"/>
      <c r="J591" s="98"/>
      <c r="K591" s="98"/>
      <c r="L591" s="45"/>
    </row>
    <row r="592" spans="1:12" x14ac:dyDescent="0.3">
      <c r="A592" s="75" t="s">
        <v>43</v>
      </c>
      <c r="B592" s="75" t="s">
        <v>504</v>
      </c>
      <c r="C592" s="506">
        <v>30997892</v>
      </c>
      <c r="D592" s="600">
        <v>3624.14</v>
      </c>
      <c r="E592" s="76"/>
      <c r="F592" s="78"/>
      <c r="G592" s="78"/>
      <c r="H592" s="78"/>
      <c r="I592" s="78"/>
      <c r="J592" s="106"/>
      <c r="K592" s="106"/>
      <c r="L592" s="54"/>
    </row>
    <row r="593" spans="1:12" x14ac:dyDescent="0.3">
      <c r="A593" s="75" t="s">
        <v>43</v>
      </c>
      <c r="B593" s="75" t="s">
        <v>505</v>
      </c>
      <c r="C593" s="506">
        <v>30997892</v>
      </c>
      <c r="D593" s="600">
        <v>4383.6499999999996</v>
      </c>
      <c r="E593" s="76"/>
      <c r="F593" s="78"/>
      <c r="G593" s="78"/>
      <c r="H593" s="78"/>
      <c r="I593" s="78"/>
      <c r="J593" s="106"/>
      <c r="K593" s="106"/>
      <c r="L593" s="54"/>
    </row>
    <row r="594" spans="1:12" x14ac:dyDescent="0.3">
      <c r="A594" s="75" t="s">
        <v>43</v>
      </c>
      <c r="B594" s="75" t="s">
        <v>506</v>
      </c>
      <c r="C594" s="506">
        <v>30997892</v>
      </c>
      <c r="D594" s="600">
        <v>25.76</v>
      </c>
      <c r="E594" s="76"/>
      <c r="F594" s="78"/>
      <c r="G594" s="78"/>
      <c r="H594" s="78"/>
      <c r="I594" s="78"/>
      <c r="J594" s="106"/>
      <c r="K594" s="106"/>
      <c r="L594" s="54"/>
    </row>
    <row r="595" spans="1:12" x14ac:dyDescent="0.3">
      <c r="A595" s="75" t="s">
        <v>43</v>
      </c>
      <c r="B595" s="75" t="s">
        <v>507</v>
      </c>
      <c r="C595" s="506">
        <v>30997892</v>
      </c>
      <c r="D595" s="600">
        <v>1313.58</v>
      </c>
      <c r="E595" s="76"/>
      <c r="F595" s="78"/>
      <c r="G595" s="78"/>
      <c r="H595" s="78"/>
      <c r="I595" s="78"/>
      <c r="J595" s="107"/>
      <c r="K595" s="107"/>
      <c r="L595" s="79"/>
    </row>
    <row r="596" spans="1:12" x14ac:dyDescent="0.3">
      <c r="A596" s="75" t="s">
        <v>43</v>
      </c>
      <c r="B596" s="75" t="s">
        <v>508</v>
      </c>
      <c r="C596" s="506">
        <v>30997892</v>
      </c>
      <c r="D596" s="600">
        <v>1218.77</v>
      </c>
      <c r="E596" s="76"/>
      <c r="F596" s="78"/>
      <c r="G596" s="78"/>
      <c r="H596" s="78"/>
      <c r="I596" s="78"/>
      <c r="J596" s="107"/>
      <c r="K596" s="107"/>
      <c r="L596" s="79"/>
    </row>
    <row r="597" spans="1:12" x14ac:dyDescent="0.3">
      <c r="A597" s="75" t="s">
        <v>43</v>
      </c>
      <c r="B597" s="75" t="s">
        <v>509</v>
      </c>
      <c r="C597" s="506">
        <v>30997892</v>
      </c>
      <c r="D597" s="600">
        <v>1405.38</v>
      </c>
      <c r="E597" s="76"/>
      <c r="F597" s="78"/>
      <c r="G597" s="78"/>
      <c r="H597" s="78"/>
      <c r="I597" s="78"/>
      <c r="J597" s="107"/>
      <c r="K597" s="107"/>
      <c r="L597" s="79"/>
    </row>
    <row r="598" spans="1:12" x14ac:dyDescent="0.3">
      <c r="A598" s="75" t="s">
        <v>43</v>
      </c>
      <c r="B598" s="75" t="s">
        <v>510</v>
      </c>
      <c r="C598" s="506">
        <v>30997892</v>
      </c>
      <c r="D598" s="600">
        <v>10</v>
      </c>
      <c r="E598" s="76"/>
      <c r="F598" s="78"/>
      <c r="G598" s="78"/>
      <c r="H598" s="78"/>
      <c r="I598" s="78"/>
      <c r="J598" s="107"/>
      <c r="K598" s="107"/>
      <c r="L598" s="79"/>
    </row>
    <row r="599" spans="1:12" x14ac:dyDescent="0.3">
      <c r="A599" s="75" t="s">
        <v>43</v>
      </c>
      <c r="B599" s="75" t="s">
        <v>511</v>
      </c>
      <c r="C599" s="506">
        <v>30997892</v>
      </c>
      <c r="D599" s="600">
        <v>10</v>
      </c>
      <c r="E599" s="76"/>
      <c r="F599" s="78"/>
      <c r="G599" s="78"/>
      <c r="H599" s="78"/>
      <c r="I599" s="78"/>
      <c r="J599" s="107"/>
      <c r="K599" s="107"/>
      <c r="L599" s="79"/>
    </row>
    <row r="600" spans="1:12" x14ac:dyDescent="0.3">
      <c r="A600" s="75" t="s">
        <v>43</v>
      </c>
      <c r="B600" s="75" t="s">
        <v>512</v>
      </c>
      <c r="C600" s="506">
        <v>30997892</v>
      </c>
      <c r="D600" s="600">
        <v>1478.46</v>
      </c>
      <c r="E600" s="76"/>
      <c r="F600" s="78"/>
      <c r="G600" s="78"/>
      <c r="H600" s="78"/>
      <c r="I600" s="78"/>
      <c r="J600" s="107"/>
      <c r="K600" s="107"/>
      <c r="L600" s="79"/>
    </row>
    <row r="601" spans="1:12" x14ac:dyDescent="0.3">
      <c r="A601" s="75" t="s">
        <v>43</v>
      </c>
      <c r="B601" s="75" t="s">
        <v>513</v>
      </c>
      <c r="C601" s="506">
        <v>30897203</v>
      </c>
      <c r="D601" s="600">
        <v>5433.69</v>
      </c>
      <c r="E601" s="76"/>
      <c r="F601" s="78"/>
      <c r="G601" s="78"/>
      <c r="H601" s="78"/>
      <c r="I601" s="78"/>
      <c r="J601" s="107"/>
      <c r="K601" s="107"/>
      <c r="L601" s="79"/>
    </row>
    <row r="602" spans="1:12" x14ac:dyDescent="0.3">
      <c r="A602" s="75" t="s">
        <v>43</v>
      </c>
      <c r="B602" s="75" t="s">
        <v>514</v>
      </c>
      <c r="C602" s="506">
        <v>30997892</v>
      </c>
      <c r="D602" s="600">
        <v>1580.2</v>
      </c>
      <c r="E602" s="76"/>
      <c r="F602" s="78"/>
      <c r="G602" s="78"/>
      <c r="H602" s="78"/>
      <c r="I602" s="78"/>
      <c r="J602" s="107"/>
      <c r="K602" s="107"/>
      <c r="L602" s="79"/>
    </row>
    <row r="603" spans="1:12" x14ac:dyDescent="0.3">
      <c r="A603" s="75" t="s">
        <v>43</v>
      </c>
      <c r="B603" s="75" t="s">
        <v>515</v>
      </c>
      <c r="C603" s="506">
        <v>30997892</v>
      </c>
      <c r="D603" s="600">
        <v>196.5</v>
      </c>
      <c r="E603" s="76"/>
      <c r="F603" s="78"/>
      <c r="G603" s="78"/>
      <c r="H603" s="78"/>
      <c r="I603" s="78"/>
      <c r="J603" s="107"/>
      <c r="K603" s="107"/>
      <c r="L603" s="79"/>
    </row>
    <row r="604" spans="1:12" x14ac:dyDescent="0.3">
      <c r="A604" s="75" t="s">
        <v>43</v>
      </c>
      <c r="B604" s="75" t="s">
        <v>516</v>
      </c>
      <c r="C604" s="506">
        <v>30997892</v>
      </c>
      <c r="D604" s="600">
        <v>612.23</v>
      </c>
      <c r="E604" s="76"/>
      <c r="F604" s="78"/>
      <c r="G604" s="78"/>
      <c r="H604" s="78"/>
      <c r="I604" s="78"/>
      <c r="J604" s="107"/>
      <c r="K604" s="107"/>
      <c r="L604" s="79"/>
    </row>
    <row r="605" spans="1:12" x14ac:dyDescent="0.3">
      <c r="A605" s="75" t="s">
        <v>43</v>
      </c>
      <c r="B605" s="75" t="s">
        <v>517</v>
      </c>
      <c r="C605" s="506">
        <v>30997892</v>
      </c>
      <c r="D605" s="600">
        <v>34.5</v>
      </c>
      <c r="E605" s="76"/>
      <c r="F605" s="78"/>
      <c r="G605" s="78"/>
      <c r="H605" s="78"/>
      <c r="I605" s="78"/>
      <c r="J605" s="107"/>
      <c r="K605" s="107"/>
      <c r="L605" s="79"/>
    </row>
    <row r="606" spans="1:12" x14ac:dyDescent="0.3">
      <c r="A606" s="75" t="s">
        <v>43</v>
      </c>
      <c r="B606" s="75" t="s">
        <v>518</v>
      </c>
      <c r="C606" s="506">
        <v>30997892</v>
      </c>
      <c r="D606" s="600">
        <v>117.5</v>
      </c>
      <c r="E606" s="76"/>
      <c r="F606" s="78"/>
      <c r="G606" s="78"/>
      <c r="H606" s="78"/>
      <c r="I606" s="78"/>
      <c r="J606" s="107"/>
      <c r="K606" s="107"/>
      <c r="L606" s="79"/>
    </row>
    <row r="607" spans="1:12" x14ac:dyDescent="0.3">
      <c r="A607" s="75" t="s">
        <v>43</v>
      </c>
      <c r="B607" s="75" t="s">
        <v>519</v>
      </c>
      <c r="C607" s="506">
        <v>30997892</v>
      </c>
      <c r="D607" s="600">
        <v>1462.28</v>
      </c>
      <c r="E607" s="76"/>
      <c r="F607" s="78"/>
      <c r="G607" s="78"/>
      <c r="H607" s="78"/>
      <c r="I607" s="78"/>
      <c r="J607" s="107"/>
      <c r="K607" s="107"/>
      <c r="L607" s="79"/>
    </row>
    <row r="608" spans="1:12" x14ac:dyDescent="0.3">
      <c r="A608" s="75" t="s">
        <v>43</v>
      </c>
      <c r="B608" s="75" t="s">
        <v>520</v>
      </c>
      <c r="C608" s="506">
        <v>30997892</v>
      </c>
      <c r="D608" s="600">
        <v>25</v>
      </c>
      <c r="E608" s="76"/>
      <c r="F608" s="78"/>
      <c r="G608" s="78"/>
      <c r="H608" s="78"/>
      <c r="I608" s="78"/>
      <c r="J608" s="107"/>
      <c r="K608" s="107"/>
      <c r="L608" s="79"/>
    </row>
    <row r="609" spans="1:12" x14ac:dyDescent="0.3">
      <c r="A609" s="75" t="s">
        <v>43</v>
      </c>
      <c r="B609" s="75" t="s">
        <v>521</v>
      </c>
      <c r="C609" s="506">
        <v>30997892</v>
      </c>
      <c r="D609" s="600">
        <v>1184.24</v>
      </c>
      <c r="E609" s="76"/>
      <c r="F609" s="78"/>
      <c r="G609" s="78"/>
      <c r="H609" s="78"/>
      <c r="I609" s="78"/>
      <c r="J609" s="107"/>
      <c r="K609" s="107"/>
      <c r="L609" s="79"/>
    </row>
    <row r="610" spans="1:12" x14ac:dyDescent="0.3">
      <c r="A610" s="75" t="s">
        <v>43</v>
      </c>
      <c r="B610" s="75" t="s">
        <v>522</v>
      </c>
      <c r="C610" s="506">
        <v>30997892</v>
      </c>
      <c r="D610" s="600">
        <v>1142.79</v>
      </c>
      <c r="E610" s="76"/>
      <c r="F610" s="78"/>
      <c r="G610" s="78"/>
      <c r="H610" s="78"/>
      <c r="I610" s="78"/>
      <c r="J610" s="107"/>
      <c r="K610" s="107"/>
      <c r="L610" s="79"/>
    </row>
    <row r="611" spans="1:12" x14ac:dyDescent="0.3">
      <c r="A611" s="75" t="s">
        <v>43</v>
      </c>
      <c r="B611" s="75" t="s">
        <v>523</v>
      </c>
      <c r="C611" s="506">
        <v>30997892</v>
      </c>
      <c r="D611" s="600">
        <v>64.5</v>
      </c>
      <c r="E611" s="76"/>
      <c r="F611" s="78"/>
      <c r="G611" s="78"/>
      <c r="H611" s="78"/>
      <c r="I611" s="78"/>
      <c r="J611" s="107"/>
      <c r="K611" s="107"/>
      <c r="L611" s="79"/>
    </row>
    <row r="612" spans="1:12" x14ac:dyDescent="0.3">
      <c r="A612" s="75" t="s">
        <v>43</v>
      </c>
      <c r="B612" s="75" t="s">
        <v>524</v>
      </c>
      <c r="C612" s="506">
        <v>30997892</v>
      </c>
      <c r="D612" s="600">
        <v>8826.27</v>
      </c>
      <c r="E612" s="76"/>
      <c r="F612" s="78"/>
      <c r="G612" s="78"/>
      <c r="H612" s="78"/>
      <c r="I612" s="78"/>
      <c r="J612" s="107"/>
      <c r="K612" s="107"/>
      <c r="L612" s="79"/>
    </row>
    <row r="613" spans="1:12" x14ac:dyDescent="0.3">
      <c r="A613" s="75" t="s">
        <v>43</v>
      </c>
      <c r="B613" s="75" t="s">
        <v>525</v>
      </c>
      <c r="C613" s="506">
        <v>30997892</v>
      </c>
      <c r="D613" s="600">
        <v>1150.53</v>
      </c>
      <c r="E613" s="76"/>
      <c r="F613" s="78"/>
      <c r="G613" s="78"/>
      <c r="H613" s="78"/>
      <c r="I613" s="78"/>
      <c r="J613" s="107"/>
      <c r="K613" s="107"/>
      <c r="L613" s="79"/>
    </row>
    <row r="614" spans="1:12" x14ac:dyDescent="0.3">
      <c r="A614" s="75" t="s">
        <v>43</v>
      </c>
      <c r="B614" s="75" t="s">
        <v>526</v>
      </c>
      <c r="C614" s="506">
        <v>30997892</v>
      </c>
      <c r="D614" s="600">
        <v>1260.47</v>
      </c>
      <c r="E614" s="76"/>
      <c r="F614" s="78"/>
      <c r="G614" s="78"/>
      <c r="H614" s="78"/>
      <c r="I614" s="78"/>
      <c r="J614" s="107"/>
      <c r="K614" s="107"/>
      <c r="L614" s="79"/>
    </row>
    <row r="615" spans="1:12" x14ac:dyDescent="0.3">
      <c r="A615" s="75" t="s">
        <v>43</v>
      </c>
      <c r="B615" s="75" t="s">
        <v>527</v>
      </c>
      <c r="C615" s="506">
        <v>30997892</v>
      </c>
      <c r="D615" s="600">
        <v>1837.88</v>
      </c>
      <c r="E615" s="76"/>
      <c r="F615" s="78"/>
      <c r="G615" s="78"/>
      <c r="H615" s="78"/>
      <c r="I615" s="78"/>
      <c r="J615" s="107"/>
      <c r="K615" s="107"/>
      <c r="L615" s="79"/>
    </row>
    <row r="616" spans="1:12" x14ac:dyDescent="0.3">
      <c r="A616" s="75" t="s">
        <v>43</v>
      </c>
      <c r="B616" s="75" t="s">
        <v>528</v>
      </c>
      <c r="C616" s="506">
        <v>30997892</v>
      </c>
      <c r="D616" s="600">
        <v>1993.52</v>
      </c>
      <c r="E616" s="76"/>
      <c r="F616" s="78"/>
      <c r="G616" s="78"/>
      <c r="H616" s="78"/>
      <c r="I616" s="78"/>
      <c r="J616" s="107"/>
      <c r="K616" s="107"/>
      <c r="L616" s="79"/>
    </row>
    <row r="617" spans="1:12" x14ac:dyDescent="0.3">
      <c r="A617" s="75" t="s">
        <v>43</v>
      </c>
      <c r="B617" s="75" t="s">
        <v>529</v>
      </c>
      <c r="C617" s="506">
        <v>30997892</v>
      </c>
      <c r="D617" s="600">
        <v>2806.42</v>
      </c>
      <c r="E617" s="76"/>
      <c r="F617" s="78"/>
      <c r="G617" s="78"/>
      <c r="H617" s="78"/>
      <c r="I617" s="78"/>
      <c r="J617" s="144"/>
      <c r="K617" s="144"/>
      <c r="L617" s="145"/>
    </row>
    <row r="618" spans="1:12" x14ac:dyDescent="0.3">
      <c r="A618" s="75" t="s">
        <v>43</v>
      </c>
      <c r="B618" s="75" t="s">
        <v>530</v>
      </c>
      <c r="C618" s="506">
        <v>30997892</v>
      </c>
      <c r="D618" s="600">
        <v>1515.33</v>
      </c>
      <c r="E618" s="76"/>
      <c r="F618" s="78"/>
      <c r="G618" s="78"/>
      <c r="H618" s="78"/>
      <c r="I618" s="78"/>
      <c r="J618" s="144"/>
      <c r="K618" s="242"/>
      <c r="L618" s="145"/>
    </row>
    <row r="619" spans="1:12" x14ac:dyDescent="0.3">
      <c r="A619" s="75" t="s">
        <v>43</v>
      </c>
      <c r="B619" s="75" t="s">
        <v>531</v>
      </c>
      <c r="C619" s="506">
        <v>30997892</v>
      </c>
      <c r="D619" s="600">
        <v>1093.1500000000001</v>
      </c>
      <c r="E619" s="76"/>
      <c r="F619" s="78"/>
      <c r="G619" s="78"/>
      <c r="H619" s="78"/>
      <c r="I619" s="78"/>
      <c r="J619" s="144"/>
      <c r="K619" s="144"/>
      <c r="L619" s="145"/>
    </row>
    <row r="620" spans="1:12" x14ac:dyDescent="0.3">
      <c r="A620" s="75" t="s">
        <v>43</v>
      </c>
      <c r="B620" s="75" t="s">
        <v>532</v>
      </c>
      <c r="C620" s="506">
        <v>30997892</v>
      </c>
      <c r="D620" s="600">
        <v>1288.71</v>
      </c>
      <c r="E620" s="76"/>
      <c r="F620" s="78"/>
      <c r="G620" s="78"/>
      <c r="H620" s="78"/>
      <c r="I620" s="78"/>
      <c r="J620" s="107"/>
      <c r="K620" s="107"/>
      <c r="L620" s="79"/>
    </row>
    <row r="621" spans="1:12" x14ac:dyDescent="0.3">
      <c r="A621" s="75" t="s">
        <v>43</v>
      </c>
      <c r="B621" s="75" t="s">
        <v>533</v>
      </c>
      <c r="C621" s="506">
        <v>30997892</v>
      </c>
      <c r="D621" s="600">
        <v>2520.71</v>
      </c>
      <c r="E621" s="76"/>
      <c r="F621" s="78"/>
      <c r="G621" s="78"/>
      <c r="H621" s="78"/>
      <c r="I621" s="78"/>
      <c r="J621" s="107"/>
      <c r="K621" s="107"/>
      <c r="L621" s="79"/>
    </row>
    <row r="622" spans="1:12" x14ac:dyDescent="0.3">
      <c r="A622" s="75" t="s">
        <v>43</v>
      </c>
      <c r="B622" s="75" t="s">
        <v>534</v>
      </c>
      <c r="C622" s="506">
        <v>30997892</v>
      </c>
      <c r="D622" s="600">
        <v>23.5</v>
      </c>
      <c r="E622" s="76"/>
      <c r="F622" s="78"/>
      <c r="G622" s="78"/>
      <c r="H622" s="78"/>
      <c r="I622" s="78"/>
      <c r="J622" s="107"/>
      <c r="K622" s="107"/>
      <c r="L622" s="79"/>
    </row>
    <row r="623" spans="1:12" x14ac:dyDescent="0.3">
      <c r="A623" s="75" t="s">
        <v>43</v>
      </c>
      <c r="B623" s="75" t="s">
        <v>535</v>
      </c>
      <c r="C623" s="506">
        <v>30997892</v>
      </c>
      <c r="D623" s="600">
        <v>70.5</v>
      </c>
      <c r="E623" s="76"/>
      <c r="F623" s="78"/>
      <c r="G623" s="78"/>
      <c r="H623" s="78"/>
      <c r="I623" s="78"/>
      <c r="J623" s="107"/>
      <c r="K623" s="107"/>
      <c r="L623" s="79"/>
    </row>
    <row r="624" spans="1:12" x14ac:dyDescent="0.3">
      <c r="A624" s="75" t="s">
        <v>43</v>
      </c>
      <c r="B624" s="75" t="s">
        <v>536</v>
      </c>
      <c r="C624" s="506">
        <v>30997892</v>
      </c>
      <c r="D624" s="600">
        <v>13829.61</v>
      </c>
      <c r="E624" s="76"/>
      <c r="F624" s="78"/>
      <c r="G624" s="78"/>
      <c r="H624" s="78"/>
      <c r="I624" s="78"/>
      <c r="J624" s="107"/>
      <c r="K624" s="107"/>
      <c r="L624" s="79"/>
    </row>
    <row r="625" spans="1:12" x14ac:dyDescent="0.3">
      <c r="A625" s="75" t="s">
        <v>43</v>
      </c>
      <c r="B625" s="75" t="s">
        <v>537</v>
      </c>
      <c r="C625" s="506">
        <v>30997892</v>
      </c>
      <c r="D625" s="600">
        <v>262.20999999999998</v>
      </c>
      <c r="E625" s="76"/>
      <c r="F625" s="78"/>
      <c r="G625" s="78"/>
      <c r="H625" s="78"/>
      <c r="I625" s="78"/>
      <c r="J625" s="107"/>
      <c r="K625" s="107"/>
      <c r="L625" s="79"/>
    </row>
    <row r="626" spans="1:12" x14ac:dyDescent="0.3">
      <c r="A626" s="75" t="s">
        <v>43</v>
      </c>
      <c r="B626" s="75" t="s">
        <v>538</v>
      </c>
      <c r="C626" s="506">
        <v>30997892</v>
      </c>
      <c r="D626" s="600">
        <v>1537.8</v>
      </c>
      <c r="E626" s="76"/>
      <c r="F626" s="78"/>
      <c r="G626" s="78"/>
      <c r="H626" s="78"/>
      <c r="I626" s="78"/>
      <c r="J626" s="107"/>
      <c r="K626" s="107"/>
      <c r="L626" s="79"/>
    </row>
    <row r="627" spans="1:12" x14ac:dyDescent="0.3">
      <c r="A627" s="75" t="s">
        <v>43</v>
      </c>
      <c r="B627" s="75" t="s">
        <v>539</v>
      </c>
      <c r="C627" s="506">
        <v>30997892</v>
      </c>
      <c r="D627" s="600">
        <v>68.5</v>
      </c>
      <c r="E627" s="76"/>
      <c r="F627" s="78"/>
      <c r="G627" s="78"/>
      <c r="H627" s="78"/>
      <c r="I627" s="78"/>
      <c r="J627" s="107"/>
      <c r="K627" s="107"/>
      <c r="L627" s="260"/>
    </row>
    <row r="628" spans="1:12" x14ac:dyDescent="0.3">
      <c r="A628" s="75" t="s">
        <v>43</v>
      </c>
      <c r="B628" s="75" t="s">
        <v>540</v>
      </c>
      <c r="C628" s="506">
        <v>30997892</v>
      </c>
      <c r="D628" s="600">
        <v>86.9</v>
      </c>
      <c r="E628" s="76"/>
      <c r="F628" s="78"/>
      <c r="G628" s="78"/>
      <c r="H628" s="78"/>
      <c r="I628" s="78"/>
      <c r="J628" s="107"/>
      <c r="K628" s="107"/>
      <c r="L628" s="260"/>
    </row>
    <row r="629" spans="1:12" x14ac:dyDescent="0.3">
      <c r="A629" s="75" t="s">
        <v>43</v>
      </c>
      <c r="B629" s="75" t="s">
        <v>541</v>
      </c>
      <c r="C629" s="506">
        <v>30997892</v>
      </c>
      <c r="D629" s="600">
        <v>1938.05</v>
      </c>
      <c r="E629" s="76"/>
      <c r="F629" s="78"/>
      <c r="G629" s="78"/>
      <c r="H629" s="78"/>
      <c r="I629" s="78"/>
      <c r="J629" s="107"/>
      <c r="K629" s="107"/>
      <c r="L629" s="260"/>
    </row>
    <row r="630" spans="1:12" x14ac:dyDescent="0.3">
      <c r="A630" s="75" t="s">
        <v>43</v>
      </c>
      <c r="B630" s="75" t="s">
        <v>542</v>
      </c>
      <c r="C630" s="506">
        <v>30997892</v>
      </c>
      <c r="D630" s="600">
        <v>14.47</v>
      </c>
      <c r="E630" s="76"/>
      <c r="F630" s="78"/>
      <c r="G630" s="78"/>
      <c r="H630" s="78"/>
      <c r="I630" s="78"/>
      <c r="J630" s="107"/>
      <c r="K630" s="107"/>
      <c r="L630" s="260"/>
    </row>
    <row r="631" spans="1:12" x14ac:dyDescent="0.3">
      <c r="A631" s="75" t="s">
        <v>43</v>
      </c>
      <c r="B631" s="75" t="s">
        <v>543</v>
      </c>
      <c r="C631" s="506">
        <v>30997892</v>
      </c>
      <c r="D631" s="600">
        <v>1364.62</v>
      </c>
      <c r="E631" s="76"/>
      <c r="F631" s="78"/>
      <c r="G631" s="78"/>
      <c r="H631" s="78"/>
      <c r="I631" s="78"/>
      <c r="J631" s="107"/>
      <c r="K631" s="107"/>
      <c r="L631" s="260"/>
    </row>
    <row r="632" spans="1:12" x14ac:dyDescent="0.3">
      <c r="A632" s="75" t="s">
        <v>43</v>
      </c>
      <c r="B632" s="75" t="s">
        <v>544</v>
      </c>
      <c r="C632" s="506">
        <v>30997892</v>
      </c>
      <c r="D632" s="600">
        <v>221.36</v>
      </c>
      <c r="E632" s="76"/>
      <c r="F632" s="78"/>
      <c r="G632" s="78"/>
      <c r="H632" s="78"/>
      <c r="I632" s="78"/>
      <c r="J632" s="107"/>
      <c r="K632" s="107"/>
      <c r="L632" s="79"/>
    </row>
    <row r="633" spans="1:12" x14ac:dyDescent="0.3">
      <c r="A633" s="75" t="s">
        <v>43</v>
      </c>
      <c r="B633" s="75" t="s">
        <v>545</v>
      </c>
      <c r="C633" s="506">
        <v>30997892</v>
      </c>
      <c r="D633" s="600">
        <v>1378.61</v>
      </c>
      <c r="E633" s="76"/>
      <c r="F633" s="78"/>
      <c r="G633" s="78"/>
      <c r="H633" s="78"/>
      <c r="I633" s="78"/>
      <c r="J633" s="107"/>
      <c r="K633" s="107"/>
      <c r="L633" s="79"/>
    </row>
    <row r="634" spans="1:12" x14ac:dyDescent="0.3">
      <c r="A634" s="75" t="s">
        <v>43</v>
      </c>
      <c r="B634" s="75" t="s">
        <v>546</v>
      </c>
      <c r="C634" s="506">
        <v>30997892</v>
      </c>
      <c r="D634" s="600">
        <v>17017.810000000001</v>
      </c>
      <c r="E634" s="76"/>
      <c r="F634" s="78"/>
      <c r="G634" s="78"/>
      <c r="H634" s="78"/>
      <c r="I634" s="78"/>
      <c r="J634" s="107"/>
      <c r="K634" s="107"/>
      <c r="L634" s="79"/>
    </row>
    <row r="635" spans="1:12" x14ac:dyDescent="0.3">
      <c r="A635" s="75" t="s">
        <v>43</v>
      </c>
      <c r="B635" s="75" t="s">
        <v>547</v>
      </c>
      <c r="C635" s="506">
        <v>30997892</v>
      </c>
      <c r="D635" s="600">
        <v>186.54</v>
      </c>
      <c r="E635" s="76"/>
      <c r="F635" s="78"/>
      <c r="G635" s="78"/>
      <c r="H635" s="78"/>
      <c r="I635" s="78"/>
      <c r="J635" s="107"/>
      <c r="K635" s="107"/>
      <c r="L635" s="79"/>
    </row>
    <row r="636" spans="1:12" x14ac:dyDescent="0.3">
      <c r="A636" s="75" t="s">
        <v>43</v>
      </c>
      <c r="B636" s="75" t="s">
        <v>548</v>
      </c>
      <c r="C636" s="506">
        <v>30997892</v>
      </c>
      <c r="D636" s="600">
        <v>3206.52</v>
      </c>
      <c r="E636" s="76"/>
      <c r="F636" s="78"/>
      <c r="G636" s="78"/>
      <c r="H636" s="78"/>
      <c r="I636" s="78"/>
      <c r="J636" s="107"/>
      <c r="K636" s="107"/>
      <c r="L636" s="79"/>
    </row>
    <row r="637" spans="1:12" x14ac:dyDescent="0.3">
      <c r="A637" s="75" t="s">
        <v>43</v>
      </c>
      <c r="B637" s="75" t="s">
        <v>549</v>
      </c>
      <c r="C637" s="506">
        <v>30997892</v>
      </c>
      <c r="D637" s="600">
        <v>12.5</v>
      </c>
      <c r="E637" s="76"/>
      <c r="F637" s="78"/>
      <c r="G637" s="78"/>
      <c r="H637" s="78"/>
      <c r="I637" s="78"/>
      <c r="J637" s="107"/>
      <c r="K637" s="107"/>
      <c r="L637" s="79"/>
    </row>
    <row r="638" spans="1:12" x14ac:dyDescent="0.3">
      <c r="A638" s="75" t="s">
        <v>43</v>
      </c>
      <c r="B638" s="75" t="s">
        <v>550</v>
      </c>
      <c r="C638" s="506">
        <v>30997892</v>
      </c>
      <c r="D638" s="600">
        <v>1238.6300000000001</v>
      </c>
      <c r="E638" s="76"/>
      <c r="F638" s="78"/>
      <c r="G638" s="78"/>
      <c r="H638" s="78"/>
      <c r="I638" s="78"/>
      <c r="J638" s="107"/>
      <c r="K638" s="107"/>
      <c r="L638" s="79"/>
    </row>
    <row r="639" spans="1:12" x14ac:dyDescent="0.3">
      <c r="A639" s="75" t="s">
        <v>43</v>
      </c>
      <c r="B639" s="75" t="s">
        <v>551</v>
      </c>
      <c r="C639" s="506">
        <v>30997892</v>
      </c>
      <c r="D639" s="600">
        <v>2992.11</v>
      </c>
      <c r="E639" s="76"/>
      <c r="F639" s="78"/>
      <c r="G639" s="78"/>
      <c r="H639" s="78"/>
      <c r="I639" s="78"/>
      <c r="J639" s="262"/>
      <c r="K639" s="262"/>
      <c r="L639" s="70"/>
    </row>
    <row r="640" spans="1:12" x14ac:dyDescent="0.3">
      <c r="A640" s="75" t="s">
        <v>43</v>
      </c>
      <c r="B640" s="75" t="s">
        <v>552</v>
      </c>
      <c r="C640" s="506">
        <v>30997892</v>
      </c>
      <c r="D640" s="600">
        <v>1663.78</v>
      </c>
      <c r="E640" s="76"/>
      <c r="F640" s="78"/>
      <c r="G640" s="78"/>
      <c r="H640" s="78"/>
      <c r="I640" s="78"/>
      <c r="J640" s="107"/>
      <c r="K640" s="107"/>
      <c r="L640" s="79"/>
    </row>
    <row r="641" spans="1:13" x14ac:dyDescent="0.3">
      <c r="A641" s="75" t="s">
        <v>43</v>
      </c>
      <c r="B641" s="75" t="s">
        <v>553</v>
      </c>
      <c r="C641" s="506">
        <v>30997892</v>
      </c>
      <c r="D641" s="600">
        <v>176.81</v>
      </c>
      <c r="E641" s="76"/>
      <c r="F641" s="78"/>
      <c r="G641" s="78"/>
      <c r="H641" s="78"/>
      <c r="I641" s="78"/>
      <c r="J641" s="107"/>
      <c r="K641" s="107"/>
      <c r="L641" s="79"/>
    </row>
    <row r="642" spans="1:13" x14ac:dyDescent="0.3">
      <c r="A642" s="75" t="s">
        <v>43</v>
      </c>
      <c r="B642" s="75" t="s">
        <v>554</v>
      </c>
      <c r="C642" s="506">
        <v>30997892</v>
      </c>
      <c r="D642" s="600">
        <v>16507.939999999999</v>
      </c>
      <c r="E642" s="76"/>
      <c r="F642" s="78"/>
      <c r="G642" s="78"/>
      <c r="H642" s="78"/>
      <c r="I642" s="78"/>
      <c r="J642" s="107"/>
      <c r="K642" s="107"/>
      <c r="L642" s="79"/>
      <c r="M642" s="79"/>
    </row>
    <row r="643" spans="1:13" x14ac:dyDescent="0.3">
      <c r="A643" s="75" t="s">
        <v>43</v>
      </c>
      <c r="B643" s="75" t="s">
        <v>555</v>
      </c>
      <c r="C643" s="506">
        <v>30997892</v>
      </c>
      <c r="D643" s="600">
        <v>2029.19</v>
      </c>
      <c r="E643" s="76"/>
      <c r="F643" s="78"/>
      <c r="G643" s="78"/>
      <c r="H643" s="78"/>
      <c r="I643" s="78"/>
      <c r="J643" s="107"/>
      <c r="K643" s="107"/>
      <c r="L643" s="79"/>
      <c r="M643" s="79"/>
    </row>
    <row r="644" spans="1:13" x14ac:dyDescent="0.3">
      <c r="A644" s="75" t="s">
        <v>43</v>
      </c>
      <c r="B644" s="75" t="s">
        <v>556</v>
      </c>
      <c r="C644" s="506">
        <v>30997892</v>
      </c>
      <c r="D644" s="600">
        <v>1657.28</v>
      </c>
      <c r="E644" s="76"/>
      <c r="F644" s="78"/>
      <c r="G644" s="78"/>
      <c r="H644" s="78"/>
      <c r="I644" s="78"/>
      <c r="J644" s="107"/>
      <c r="K644" s="107"/>
      <c r="L644" s="79"/>
      <c r="M644" s="79"/>
    </row>
    <row r="645" spans="1:13" x14ac:dyDescent="0.3">
      <c r="A645" s="75" t="s">
        <v>43</v>
      </c>
      <c r="B645" s="75" t="s">
        <v>557</v>
      </c>
      <c r="C645" s="506">
        <v>30997892</v>
      </c>
      <c r="D645" s="600">
        <v>1223.6099999999999</v>
      </c>
      <c r="E645" s="76"/>
      <c r="F645" s="78"/>
      <c r="G645" s="78"/>
      <c r="H645" s="78"/>
      <c r="I645" s="78"/>
      <c r="J645" s="107"/>
      <c r="K645" s="107"/>
      <c r="L645" s="79"/>
      <c r="M645" s="79"/>
    </row>
    <row r="646" spans="1:13" x14ac:dyDescent="0.3">
      <c r="A646" s="75" t="s">
        <v>43</v>
      </c>
      <c r="B646" s="75" t="s">
        <v>558</v>
      </c>
      <c r="C646" s="506">
        <v>30997892</v>
      </c>
      <c r="D646" s="600">
        <v>1892.92</v>
      </c>
      <c r="E646" s="76"/>
      <c r="F646" s="78"/>
      <c r="G646" s="78"/>
      <c r="H646" s="78"/>
      <c r="I646" s="78"/>
      <c r="J646" s="107"/>
      <c r="K646" s="107"/>
      <c r="L646" s="79"/>
      <c r="M646" s="79"/>
    </row>
    <row r="647" spans="1:13" x14ac:dyDescent="0.3">
      <c r="A647" s="75" t="s">
        <v>43</v>
      </c>
      <c r="B647" s="75" t="s">
        <v>556</v>
      </c>
      <c r="C647" s="506">
        <v>30997892</v>
      </c>
      <c r="D647" s="600">
        <v>1657.28</v>
      </c>
      <c r="E647" s="76"/>
      <c r="F647" s="78"/>
      <c r="G647" s="78"/>
      <c r="H647" s="78"/>
      <c r="I647" s="78"/>
      <c r="J647" s="107"/>
      <c r="K647" s="107"/>
      <c r="L647" s="79"/>
      <c r="M647" s="79"/>
    </row>
    <row r="648" spans="1:13" x14ac:dyDescent="0.3">
      <c r="A648" s="75" t="s">
        <v>43</v>
      </c>
      <c r="B648" s="75" t="s">
        <v>559</v>
      </c>
      <c r="C648" s="506">
        <v>30997892</v>
      </c>
      <c r="D648" s="600">
        <v>1438.17</v>
      </c>
      <c r="E648" s="76"/>
      <c r="F648" s="78"/>
      <c r="G648" s="78"/>
      <c r="H648" s="78"/>
      <c r="I648" s="78"/>
      <c r="J648" s="107"/>
      <c r="K648" s="107"/>
      <c r="L648" s="79"/>
      <c r="M648" s="79"/>
    </row>
    <row r="649" spans="1:13" x14ac:dyDescent="0.3">
      <c r="A649" s="75" t="s">
        <v>43</v>
      </c>
      <c r="B649" s="75" t="s">
        <v>560</v>
      </c>
      <c r="C649" s="506">
        <v>30997892</v>
      </c>
      <c r="D649" s="600">
        <v>12.5</v>
      </c>
      <c r="E649" s="76"/>
      <c r="F649" s="78"/>
      <c r="G649" s="78"/>
      <c r="H649" s="78"/>
      <c r="I649" s="78"/>
      <c r="J649" s="107"/>
      <c r="K649" s="107"/>
      <c r="L649" s="79"/>
      <c r="M649" s="79"/>
    </row>
    <row r="650" spans="1:13" x14ac:dyDescent="0.3">
      <c r="A650" s="75" t="s">
        <v>43</v>
      </c>
      <c r="B650" s="75" t="s">
        <v>561</v>
      </c>
      <c r="C650" s="506">
        <v>30997892</v>
      </c>
      <c r="D650" s="600">
        <v>45856.77</v>
      </c>
      <c r="E650" s="76"/>
      <c r="F650" s="78"/>
      <c r="G650" s="78"/>
      <c r="H650" s="78"/>
      <c r="I650" s="78"/>
      <c r="J650" s="107"/>
      <c r="K650" s="107"/>
      <c r="L650" s="79"/>
      <c r="M650" s="79"/>
    </row>
    <row r="651" spans="1:13" x14ac:dyDescent="0.3">
      <c r="A651" s="75" t="s">
        <v>43</v>
      </c>
      <c r="B651" s="75" t="s">
        <v>562</v>
      </c>
      <c r="C651" s="506">
        <v>30997892</v>
      </c>
      <c r="D651" s="600">
        <v>2081.81</v>
      </c>
      <c r="E651" s="76"/>
      <c r="F651" s="78"/>
      <c r="G651" s="78"/>
      <c r="H651" s="78"/>
      <c r="I651" s="78"/>
      <c r="J651" s="107"/>
      <c r="K651" s="107"/>
      <c r="L651" s="79"/>
      <c r="M651" s="79"/>
    </row>
    <row r="652" spans="1:13" x14ac:dyDescent="0.3">
      <c r="A652" s="75" t="s">
        <v>43</v>
      </c>
      <c r="B652" s="75" t="s">
        <v>563</v>
      </c>
      <c r="C652" s="506">
        <v>30997892</v>
      </c>
      <c r="D652" s="600">
        <v>230.41</v>
      </c>
      <c r="E652" s="76"/>
      <c r="F652" s="78"/>
      <c r="G652" s="78"/>
      <c r="H652" s="78"/>
      <c r="I652" s="78"/>
      <c r="J652" s="107"/>
      <c r="K652" s="107"/>
      <c r="L652" s="236">
        <v>81270.91</v>
      </c>
      <c r="M652" s="79" t="s">
        <v>564</v>
      </c>
    </row>
    <row r="653" spans="1:13" x14ac:dyDescent="0.3">
      <c r="A653" s="75" t="s">
        <v>43</v>
      </c>
      <c r="B653" s="75" t="s">
        <v>565</v>
      </c>
      <c r="C653" s="506">
        <v>30997892</v>
      </c>
      <c r="D653" s="600">
        <v>1339.18</v>
      </c>
      <c r="E653" s="76"/>
      <c r="F653" s="78"/>
      <c r="G653" s="78"/>
      <c r="H653" s="78"/>
      <c r="I653" s="78"/>
      <c r="J653" s="107"/>
      <c r="K653" s="107"/>
      <c r="L653" s="79"/>
      <c r="M653" s="79"/>
    </row>
    <row r="654" spans="1:13" x14ac:dyDescent="0.3">
      <c r="A654" s="75" t="s">
        <v>43</v>
      </c>
      <c r="B654" s="75" t="s">
        <v>566</v>
      </c>
      <c r="C654" s="506">
        <v>30997892</v>
      </c>
      <c r="D654" s="600">
        <v>12.5</v>
      </c>
      <c r="E654" s="76"/>
      <c r="F654" s="78"/>
      <c r="G654" s="78"/>
      <c r="H654" s="78"/>
      <c r="I654" s="78"/>
      <c r="J654" s="107"/>
      <c r="K654" s="107"/>
      <c r="L654" s="79"/>
      <c r="M654" s="79"/>
    </row>
    <row r="655" spans="1:13" x14ac:dyDescent="0.3">
      <c r="A655" s="75" t="s">
        <v>43</v>
      </c>
      <c r="B655" s="75" t="s">
        <v>567</v>
      </c>
      <c r="C655" s="506">
        <v>30997892</v>
      </c>
      <c r="D655" s="600">
        <v>346.48</v>
      </c>
      <c r="E655" s="76"/>
      <c r="F655" s="78"/>
      <c r="G655" s="78"/>
      <c r="H655" s="78"/>
      <c r="I655" s="78"/>
      <c r="J655" s="107"/>
      <c r="K655" s="107"/>
      <c r="L655" s="79"/>
      <c r="M655" s="79"/>
    </row>
    <row r="656" spans="1:13" x14ac:dyDescent="0.3">
      <c r="A656" s="75" t="s">
        <v>43</v>
      </c>
      <c r="B656" s="75" t="s">
        <v>568</v>
      </c>
      <c r="C656" s="506">
        <v>30997892</v>
      </c>
      <c r="D656" s="600">
        <v>12.5</v>
      </c>
      <c r="E656" s="76"/>
      <c r="F656" s="78"/>
      <c r="G656" s="78"/>
      <c r="H656" s="78"/>
      <c r="I656" s="78"/>
      <c r="J656" s="107"/>
      <c r="K656" s="107"/>
      <c r="L656" s="79"/>
      <c r="M656" s="79"/>
    </row>
    <row r="657" spans="1:13" x14ac:dyDescent="0.3">
      <c r="A657" s="75" t="s">
        <v>43</v>
      </c>
      <c r="B657" s="75" t="s">
        <v>569</v>
      </c>
      <c r="C657" s="506">
        <v>30997892</v>
      </c>
      <c r="D657" s="600">
        <v>2964.63</v>
      </c>
      <c r="E657" s="76"/>
      <c r="F657" s="78"/>
      <c r="G657" s="78"/>
      <c r="H657" s="78"/>
      <c r="I657" s="78"/>
      <c r="J657" s="107"/>
      <c r="K657" s="107"/>
      <c r="L657" s="79"/>
      <c r="M657" s="79"/>
    </row>
    <row r="658" spans="1:13" x14ac:dyDescent="0.3">
      <c r="A658" s="75" t="s">
        <v>43</v>
      </c>
      <c r="B658" s="75" t="s">
        <v>570</v>
      </c>
      <c r="C658" s="506">
        <v>30997892</v>
      </c>
      <c r="D658" s="600">
        <v>12.5</v>
      </c>
      <c r="E658" s="76"/>
      <c r="F658" s="78"/>
      <c r="G658" s="78"/>
      <c r="H658" s="78"/>
      <c r="I658" s="78"/>
      <c r="J658" s="107"/>
      <c r="K658" s="107"/>
    </row>
    <row r="659" spans="1:13" x14ac:dyDescent="0.3">
      <c r="A659" s="75" t="s">
        <v>43</v>
      </c>
      <c r="B659" s="75" t="s">
        <v>571</v>
      </c>
      <c r="C659" s="506">
        <v>30997892</v>
      </c>
      <c r="D659" s="600">
        <v>2088.66</v>
      </c>
      <c r="E659" s="76"/>
      <c r="F659" s="78"/>
      <c r="G659" s="78"/>
      <c r="H659" s="78"/>
      <c r="I659" s="78"/>
      <c r="J659" s="107"/>
      <c r="K659" s="107"/>
    </row>
    <row r="660" spans="1:13" x14ac:dyDescent="0.3">
      <c r="A660" s="75" t="s">
        <v>43</v>
      </c>
      <c r="B660" s="75" t="s">
        <v>572</v>
      </c>
      <c r="C660" s="506">
        <v>30997892</v>
      </c>
      <c r="D660" s="600">
        <v>2873.1</v>
      </c>
      <c r="E660" s="76"/>
      <c r="F660" s="78"/>
      <c r="G660" s="78"/>
      <c r="H660" s="78"/>
      <c r="I660" s="78"/>
      <c r="J660" s="107"/>
      <c r="K660" s="107"/>
    </row>
    <row r="661" spans="1:13" x14ac:dyDescent="0.3">
      <c r="A661" s="75" t="s">
        <v>43</v>
      </c>
      <c r="B661" s="75" t="s">
        <v>573</v>
      </c>
      <c r="C661" s="506">
        <v>30997892</v>
      </c>
      <c r="D661" s="600">
        <v>276.76</v>
      </c>
      <c r="E661" s="76"/>
      <c r="F661" s="78"/>
      <c r="G661" s="78"/>
      <c r="H661" s="78"/>
      <c r="I661" s="78"/>
      <c r="J661" s="107"/>
      <c r="K661" s="107"/>
    </row>
    <row r="662" spans="1:13" x14ac:dyDescent="0.3">
      <c r="A662" s="75" t="s">
        <v>43</v>
      </c>
      <c r="B662" s="75" t="s">
        <v>574</v>
      </c>
      <c r="C662" s="506">
        <v>30997892</v>
      </c>
      <c r="D662" s="600">
        <v>23175.61</v>
      </c>
      <c r="E662" s="76"/>
      <c r="F662" s="78"/>
      <c r="G662" s="78"/>
      <c r="H662" s="78"/>
      <c r="I662" s="78"/>
      <c r="J662" s="107"/>
      <c r="K662" s="107"/>
    </row>
    <row r="663" spans="1:13" x14ac:dyDescent="0.3">
      <c r="A663" s="75" t="s">
        <v>43</v>
      </c>
      <c r="B663" s="75" t="s">
        <v>575</v>
      </c>
      <c r="C663" s="506">
        <v>30997892</v>
      </c>
      <c r="D663" s="600">
        <v>805.03</v>
      </c>
      <c r="E663" s="76"/>
      <c r="F663" s="78"/>
      <c r="G663" s="78"/>
      <c r="H663" s="78"/>
      <c r="I663" s="78"/>
      <c r="J663" s="107"/>
      <c r="K663" s="107"/>
    </row>
    <row r="664" spans="1:13" x14ac:dyDescent="0.3">
      <c r="A664" s="75" t="s">
        <v>43</v>
      </c>
      <c r="B664" s="75" t="s">
        <v>576</v>
      </c>
      <c r="C664" s="506">
        <v>30997892</v>
      </c>
      <c r="D664" s="600">
        <v>2242.1799999999998</v>
      </c>
      <c r="E664" s="76"/>
      <c r="F664" s="78"/>
      <c r="G664" s="78"/>
      <c r="H664" s="78"/>
      <c r="I664" s="78"/>
      <c r="J664" s="107"/>
      <c r="K664" s="107"/>
    </row>
    <row r="665" spans="1:13" x14ac:dyDescent="0.3">
      <c r="A665" s="75" t="s">
        <v>43</v>
      </c>
      <c r="B665" s="75" t="s">
        <v>577</v>
      </c>
      <c r="C665" s="506">
        <v>30997892</v>
      </c>
      <c r="D665" s="600">
        <v>12.5</v>
      </c>
      <c r="E665" s="76"/>
      <c r="F665" s="78"/>
      <c r="G665" s="78"/>
      <c r="H665" s="78"/>
      <c r="I665" s="78"/>
      <c r="J665" s="107"/>
      <c r="K665" s="107"/>
    </row>
    <row r="666" spans="1:13" x14ac:dyDescent="0.3">
      <c r="A666" s="75" t="s">
        <v>43</v>
      </c>
      <c r="B666" s="75" t="s">
        <v>578</v>
      </c>
      <c r="C666" s="506">
        <v>30997892</v>
      </c>
      <c r="D666" s="600">
        <v>1825.86</v>
      </c>
      <c r="E666" s="76"/>
      <c r="F666" s="78"/>
      <c r="G666" s="78"/>
      <c r="H666" s="78"/>
      <c r="I666" s="78"/>
      <c r="J666" s="107"/>
      <c r="K666" s="107"/>
    </row>
    <row r="667" spans="1:13" x14ac:dyDescent="0.3">
      <c r="A667" s="75" t="s">
        <v>43</v>
      </c>
      <c r="B667" s="75" t="s">
        <v>579</v>
      </c>
      <c r="C667" s="506">
        <v>30997892</v>
      </c>
      <c r="D667" s="600">
        <v>1797.66</v>
      </c>
      <c r="E667" s="76"/>
      <c r="F667" s="78"/>
      <c r="G667" s="78"/>
      <c r="H667" s="78"/>
      <c r="I667" s="78"/>
      <c r="J667" s="107"/>
      <c r="K667" s="107"/>
    </row>
    <row r="668" spans="1:13" x14ac:dyDescent="0.3">
      <c r="A668" s="75" t="s">
        <v>43</v>
      </c>
      <c r="B668" s="75" t="s">
        <v>580</v>
      </c>
      <c r="C668" s="506">
        <v>30997892</v>
      </c>
      <c r="D668" s="600">
        <v>467.32</v>
      </c>
      <c r="E668" s="76"/>
      <c r="F668" s="78"/>
      <c r="G668" s="78"/>
      <c r="H668" s="78"/>
      <c r="I668" s="78"/>
      <c r="J668" s="107"/>
      <c r="K668" s="107"/>
    </row>
    <row r="669" spans="1:13" x14ac:dyDescent="0.3">
      <c r="A669" s="75" t="s">
        <v>43</v>
      </c>
      <c r="B669" s="75" t="s">
        <v>581</v>
      </c>
      <c r="C669" s="506">
        <v>30997892</v>
      </c>
      <c r="D669" s="600">
        <v>3925.94</v>
      </c>
      <c r="E669" s="76"/>
      <c r="F669" s="78"/>
      <c r="G669" s="78"/>
      <c r="H669" s="78"/>
      <c r="I669" s="78"/>
      <c r="J669" s="107"/>
      <c r="K669" s="107"/>
    </row>
    <row r="670" spans="1:13" x14ac:dyDescent="0.3">
      <c r="A670" s="75" t="s">
        <v>43</v>
      </c>
      <c r="B670" s="75" t="s">
        <v>582</v>
      </c>
      <c r="C670" s="506">
        <v>30997892</v>
      </c>
      <c r="D670" s="600">
        <v>10374.08</v>
      </c>
      <c r="E670" s="76"/>
      <c r="F670" s="78"/>
      <c r="G670" s="78"/>
      <c r="H670" s="78"/>
      <c r="I670" s="78"/>
      <c r="J670" s="107"/>
      <c r="K670" s="107"/>
    </row>
    <row r="671" spans="1:13" x14ac:dyDescent="0.3">
      <c r="A671" s="75" t="s">
        <v>43</v>
      </c>
      <c r="B671" s="75" t="s">
        <v>583</v>
      </c>
      <c r="C671" s="506">
        <v>30997892</v>
      </c>
      <c r="D671" s="600">
        <v>12.5</v>
      </c>
      <c r="E671" s="76"/>
      <c r="F671" s="78"/>
      <c r="G671" s="78"/>
      <c r="H671" s="78"/>
      <c r="I671" s="78"/>
      <c r="J671" s="107"/>
      <c r="K671" s="107"/>
    </row>
    <row r="672" spans="1:13" x14ac:dyDescent="0.3">
      <c r="A672" s="75" t="s">
        <v>43</v>
      </c>
      <c r="B672" s="75" t="s">
        <v>584</v>
      </c>
      <c r="C672" s="506">
        <v>30997892</v>
      </c>
      <c r="D672" s="600">
        <v>24.68</v>
      </c>
      <c r="E672" s="76"/>
      <c r="F672" s="78"/>
      <c r="G672" s="78"/>
      <c r="H672" s="78"/>
      <c r="I672" s="78"/>
      <c r="J672" s="107"/>
      <c r="K672" s="107"/>
    </row>
    <row r="673" spans="1:11" x14ac:dyDescent="0.3">
      <c r="A673" s="75" t="s">
        <v>43</v>
      </c>
      <c r="B673" s="75" t="s">
        <v>585</v>
      </c>
      <c r="C673" s="506">
        <v>30997892</v>
      </c>
      <c r="D673" s="600">
        <v>536.37</v>
      </c>
      <c r="E673" s="76"/>
      <c r="F673" s="78"/>
      <c r="G673" s="78"/>
      <c r="H673" s="78"/>
      <c r="I673" s="78"/>
      <c r="J673" s="107"/>
      <c r="K673" s="107"/>
    </row>
    <row r="674" spans="1:11" x14ac:dyDescent="0.3">
      <c r="A674" s="75" t="s">
        <v>43</v>
      </c>
      <c r="B674" s="75" t="s">
        <v>586</v>
      </c>
      <c r="C674" s="506">
        <v>30997892</v>
      </c>
      <c r="D674" s="600">
        <v>12.5</v>
      </c>
      <c r="E674" s="76"/>
      <c r="F674" s="78"/>
      <c r="G674" s="78"/>
      <c r="H674" s="78"/>
      <c r="I674" s="78"/>
      <c r="J674" s="107"/>
      <c r="K674" s="107"/>
    </row>
    <row r="675" spans="1:11" x14ac:dyDescent="0.3">
      <c r="A675" s="75" t="s">
        <v>43</v>
      </c>
      <c r="B675" s="75" t="s">
        <v>587</v>
      </c>
      <c r="C675" s="506">
        <v>30997892</v>
      </c>
      <c r="D675" s="600">
        <v>92.6</v>
      </c>
      <c r="E675" s="76"/>
      <c r="F675" s="78"/>
      <c r="G675" s="78"/>
      <c r="H675" s="78"/>
      <c r="I675" s="78"/>
      <c r="J675" s="107"/>
      <c r="K675" s="107"/>
    </row>
    <row r="676" spans="1:11" x14ac:dyDescent="0.3">
      <c r="A676" s="75" t="s">
        <v>43</v>
      </c>
      <c r="B676" s="75" t="s">
        <v>588</v>
      </c>
      <c r="C676" s="506">
        <v>30997892</v>
      </c>
      <c r="D676" s="600">
        <v>509.07</v>
      </c>
      <c r="E676" s="76"/>
      <c r="F676" s="78"/>
      <c r="G676" s="78"/>
      <c r="H676" s="78"/>
      <c r="I676" s="78"/>
      <c r="J676" s="107"/>
      <c r="K676" s="107"/>
    </row>
    <row r="677" spans="1:11" x14ac:dyDescent="0.3">
      <c r="A677" s="75" t="s">
        <v>43</v>
      </c>
      <c r="B677" s="75" t="s">
        <v>589</v>
      </c>
      <c r="C677" s="506">
        <v>30997892</v>
      </c>
      <c r="D677" s="600">
        <v>1912.03</v>
      </c>
      <c r="E677" s="76"/>
      <c r="F677" s="78"/>
      <c r="G677" s="78"/>
      <c r="H677" s="78"/>
      <c r="I677" s="78"/>
      <c r="J677" s="107"/>
      <c r="K677" s="107"/>
    </row>
    <row r="678" spans="1:11" x14ac:dyDescent="0.3">
      <c r="A678" s="75" t="s">
        <v>43</v>
      </c>
      <c r="B678" s="75" t="s">
        <v>590</v>
      </c>
      <c r="C678" s="506">
        <v>30997892</v>
      </c>
      <c r="D678" s="600">
        <v>1517.58</v>
      </c>
      <c r="E678" s="76"/>
      <c r="F678" s="78"/>
      <c r="G678" s="78"/>
      <c r="H678" s="78"/>
      <c r="I678" s="78"/>
      <c r="J678" s="107"/>
      <c r="K678" s="107"/>
    </row>
    <row r="679" spans="1:11" x14ac:dyDescent="0.3">
      <c r="A679" s="75" t="s">
        <v>43</v>
      </c>
      <c r="B679" s="75" t="s">
        <v>591</v>
      </c>
      <c r="C679" s="506">
        <v>30997892</v>
      </c>
      <c r="D679" s="600">
        <v>556.94000000000005</v>
      </c>
      <c r="E679" s="76"/>
      <c r="F679" s="78"/>
      <c r="G679" s="78"/>
      <c r="H679" s="78"/>
      <c r="I679" s="78"/>
      <c r="J679" s="107"/>
      <c r="K679" s="107"/>
    </row>
    <row r="680" spans="1:11" x14ac:dyDescent="0.3">
      <c r="A680" s="75" t="s">
        <v>43</v>
      </c>
      <c r="B680" s="75" t="s">
        <v>592</v>
      </c>
      <c r="C680" s="506">
        <v>30997892</v>
      </c>
      <c r="D680" s="600">
        <v>23892.7</v>
      </c>
      <c r="E680" s="76"/>
      <c r="F680" s="78"/>
      <c r="G680" s="78"/>
      <c r="H680" s="78"/>
      <c r="I680" s="78"/>
      <c r="J680" s="107"/>
      <c r="K680" s="107"/>
    </row>
    <row r="681" spans="1:11" x14ac:dyDescent="0.3">
      <c r="A681" s="75" t="s">
        <v>43</v>
      </c>
      <c r="B681" s="75" t="s">
        <v>593</v>
      </c>
      <c r="C681" s="506">
        <v>30997892</v>
      </c>
      <c r="D681" s="600">
        <v>1393.96</v>
      </c>
      <c r="E681" s="76"/>
      <c r="F681" s="78"/>
      <c r="G681" s="78"/>
      <c r="H681" s="78"/>
      <c r="I681" s="78"/>
      <c r="J681" s="107"/>
      <c r="K681" s="107"/>
    </row>
    <row r="682" spans="1:11" x14ac:dyDescent="0.3">
      <c r="A682" s="75" t="s">
        <v>43</v>
      </c>
      <c r="B682" s="75" t="s">
        <v>594</v>
      </c>
      <c r="C682" s="506">
        <v>30997892</v>
      </c>
      <c r="D682" s="600">
        <v>266.52999999999997</v>
      </c>
      <c r="E682" s="76"/>
      <c r="F682" s="78"/>
      <c r="G682" s="78"/>
      <c r="H682" s="78"/>
      <c r="I682" s="78"/>
      <c r="J682" s="107"/>
      <c r="K682" s="107"/>
    </row>
    <row r="683" spans="1:11" x14ac:dyDescent="0.3">
      <c r="A683" s="75" t="s">
        <v>43</v>
      </c>
      <c r="B683" s="75" t="s">
        <v>595</v>
      </c>
      <c r="C683" s="506">
        <v>30997892</v>
      </c>
      <c r="D683" s="600">
        <v>10.93</v>
      </c>
      <c r="E683" s="76"/>
      <c r="F683" s="78"/>
      <c r="G683" s="78"/>
      <c r="H683" s="78"/>
      <c r="I683" s="78"/>
      <c r="J683" s="107"/>
      <c r="K683" s="107"/>
    </row>
    <row r="684" spans="1:11" x14ac:dyDescent="0.3">
      <c r="A684" s="75" t="s">
        <v>43</v>
      </c>
      <c r="B684" s="75" t="s">
        <v>596</v>
      </c>
      <c r="C684" s="506">
        <v>30997892</v>
      </c>
      <c r="D684" s="600">
        <v>1164.52</v>
      </c>
      <c r="E684" s="76"/>
      <c r="F684" s="78"/>
      <c r="G684" s="78"/>
      <c r="H684" s="78"/>
      <c r="I684" s="78"/>
      <c r="J684" s="107"/>
      <c r="K684" s="107"/>
    </row>
    <row r="685" spans="1:11" x14ac:dyDescent="0.3">
      <c r="A685" s="147" t="s">
        <v>43</v>
      </c>
      <c r="B685" s="147" t="s">
        <v>597</v>
      </c>
      <c r="C685" s="507">
        <v>30997892</v>
      </c>
      <c r="D685" s="598">
        <v>2562.5100000000002</v>
      </c>
      <c r="E685" s="153"/>
      <c r="F685" s="149"/>
      <c r="G685" s="149"/>
      <c r="H685" s="149"/>
      <c r="I685" s="149"/>
      <c r="J685" s="262"/>
      <c r="K685" s="262"/>
    </row>
    <row r="686" spans="1:11" x14ac:dyDescent="0.3">
      <c r="A686" s="147" t="s">
        <v>43</v>
      </c>
      <c r="B686" s="147" t="s">
        <v>598</v>
      </c>
      <c r="C686" s="507">
        <v>30997892</v>
      </c>
      <c r="D686" s="598">
        <v>12.5</v>
      </c>
      <c r="E686" s="153"/>
      <c r="F686" s="149"/>
      <c r="G686" s="149"/>
      <c r="H686" s="149"/>
      <c r="I686" s="149"/>
      <c r="J686" s="262"/>
      <c r="K686" s="262"/>
    </row>
    <row r="687" spans="1:11" x14ac:dyDescent="0.3">
      <c r="A687" s="147" t="s">
        <v>43</v>
      </c>
      <c r="B687" s="147" t="s">
        <v>599</v>
      </c>
      <c r="C687" s="507">
        <v>30997892</v>
      </c>
      <c r="D687" s="598">
        <v>19.54</v>
      </c>
      <c r="E687" s="153"/>
      <c r="F687" s="149"/>
      <c r="G687" s="149"/>
      <c r="H687" s="149"/>
      <c r="I687" s="149"/>
      <c r="J687" s="262"/>
      <c r="K687" s="262"/>
    </row>
    <row r="688" spans="1:11" x14ac:dyDescent="0.3">
      <c r="A688" s="147" t="s">
        <v>43</v>
      </c>
      <c r="B688" s="147" t="s">
        <v>600</v>
      </c>
      <c r="C688" s="507">
        <v>30997892</v>
      </c>
      <c r="D688" s="598">
        <v>1694.95</v>
      </c>
      <c r="E688" s="153"/>
      <c r="F688" s="149"/>
      <c r="G688" s="149"/>
      <c r="H688" s="149"/>
      <c r="I688" s="149"/>
      <c r="J688" s="262"/>
      <c r="K688" s="262"/>
    </row>
    <row r="689" spans="1:11" x14ac:dyDescent="0.3">
      <c r="A689" s="147" t="s">
        <v>43</v>
      </c>
      <c r="B689" s="147" t="s">
        <v>601</v>
      </c>
      <c r="C689" s="507">
        <v>30997892</v>
      </c>
      <c r="D689" s="598">
        <v>144.25</v>
      </c>
      <c r="E689" s="153"/>
      <c r="F689" s="149"/>
      <c r="G689" s="149"/>
      <c r="H689" s="149"/>
      <c r="I689" s="149"/>
      <c r="J689" s="262"/>
      <c r="K689" s="262"/>
    </row>
    <row r="690" spans="1:11" x14ac:dyDescent="0.3">
      <c r="A690" s="147" t="s">
        <v>43</v>
      </c>
      <c r="B690" s="147" t="s">
        <v>602</v>
      </c>
      <c r="C690" s="507">
        <v>30997892</v>
      </c>
      <c r="D690" s="598">
        <v>384.08</v>
      </c>
      <c r="E690" s="153"/>
      <c r="F690" s="149"/>
      <c r="G690" s="149"/>
      <c r="H690" s="149"/>
      <c r="I690" s="149"/>
      <c r="J690" s="262"/>
      <c r="K690" s="262"/>
    </row>
    <row r="691" spans="1:11" x14ac:dyDescent="0.3">
      <c r="A691" s="147" t="s">
        <v>43</v>
      </c>
      <c r="B691" s="147" t="s">
        <v>603</v>
      </c>
      <c r="C691" s="507">
        <v>30997892</v>
      </c>
      <c r="D691" s="598">
        <v>2510.8000000000002</v>
      </c>
      <c r="E691" s="153"/>
      <c r="F691" s="149"/>
      <c r="G691" s="149"/>
      <c r="H691" s="149"/>
      <c r="I691" s="149"/>
      <c r="J691" s="262"/>
      <c r="K691" s="262"/>
    </row>
    <row r="692" spans="1:11" x14ac:dyDescent="0.3">
      <c r="A692" s="147" t="s">
        <v>43</v>
      </c>
      <c r="B692" s="147" t="s">
        <v>604</v>
      </c>
      <c r="C692" s="507">
        <v>30997892</v>
      </c>
      <c r="D692" s="598">
        <v>10544.78</v>
      </c>
      <c r="E692" s="153"/>
      <c r="F692" s="149"/>
      <c r="G692" s="149"/>
      <c r="H692" s="149"/>
      <c r="I692" s="149"/>
      <c r="J692" s="262"/>
      <c r="K692" s="262"/>
    </row>
    <row r="693" spans="1:11" x14ac:dyDescent="0.3">
      <c r="A693" s="147" t="s">
        <v>43</v>
      </c>
      <c r="B693" s="147" t="s">
        <v>604</v>
      </c>
      <c r="C693" s="507">
        <v>31080135</v>
      </c>
      <c r="D693" s="598">
        <v>3510.34</v>
      </c>
      <c r="E693" s="153"/>
      <c r="F693" s="149"/>
      <c r="G693" s="149"/>
      <c r="H693" s="149"/>
      <c r="I693" s="149"/>
      <c r="J693" s="262"/>
      <c r="K693" s="262"/>
    </row>
    <row r="694" spans="1:11" x14ac:dyDescent="0.3">
      <c r="A694" s="147" t="s">
        <v>43</v>
      </c>
      <c r="B694" s="147" t="s">
        <v>605</v>
      </c>
      <c r="C694" s="507">
        <v>30997892</v>
      </c>
      <c r="D694" s="598">
        <v>12.5</v>
      </c>
      <c r="E694" s="153"/>
      <c r="F694" s="149"/>
      <c r="G694" s="149"/>
      <c r="H694" s="149"/>
      <c r="I694" s="149"/>
      <c r="J694" s="262"/>
      <c r="K694" s="262"/>
    </row>
    <row r="695" spans="1:11" x14ac:dyDescent="0.3">
      <c r="A695" s="147" t="s">
        <v>43</v>
      </c>
      <c r="B695" s="147" t="s">
        <v>606</v>
      </c>
      <c r="C695" s="507">
        <v>31080135</v>
      </c>
      <c r="D695" s="598">
        <v>14.53</v>
      </c>
      <c r="E695" s="153"/>
      <c r="F695" s="149"/>
      <c r="G695" s="149"/>
      <c r="H695" s="149"/>
      <c r="I695" s="149"/>
      <c r="J695" s="262"/>
      <c r="K695" s="262"/>
    </row>
    <row r="696" spans="1:11" x14ac:dyDescent="0.3">
      <c r="A696" s="147" t="s">
        <v>43</v>
      </c>
      <c r="B696" s="147" t="s">
        <v>607</v>
      </c>
      <c r="C696" s="507">
        <v>31080135</v>
      </c>
      <c r="D696" s="598">
        <v>1237.76</v>
      </c>
      <c r="E696" s="153"/>
      <c r="F696" s="149"/>
      <c r="G696" s="149"/>
      <c r="H696" s="149"/>
      <c r="I696" s="149"/>
      <c r="J696" s="262"/>
      <c r="K696" s="262"/>
    </row>
    <row r="697" spans="1:11" x14ac:dyDescent="0.3">
      <c r="A697" s="147" t="s">
        <v>43</v>
      </c>
      <c r="B697" s="147" t="s">
        <v>608</v>
      </c>
      <c r="C697" s="507">
        <v>31080135</v>
      </c>
      <c r="D697" s="598">
        <v>2588.35</v>
      </c>
      <c r="E697" s="153"/>
      <c r="F697" s="149"/>
      <c r="G697" s="149"/>
      <c r="H697" s="149"/>
      <c r="I697" s="149"/>
      <c r="J697" s="262"/>
      <c r="K697" s="262"/>
    </row>
    <row r="698" spans="1:11" x14ac:dyDescent="0.3">
      <c r="A698" s="147" t="s">
        <v>43</v>
      </c>
      <c r="B698" s="147" t="s">
        <v>609</v>
      </c>
      <c r="C698" s="507">
        <v>31080135</v>
      </c>
      <c r="D698" s="598">
        <v>2007.12</v>
      </c>
      <c r="E698" s="153"/>
      <c r="F698" s="149"/>
      <c r="G698" s="149"/>
      <c r="H698" s="149"/>
      <c r="I698" s="149"/>
      <c r="J698" s="262"/>
      <c r="K698" s="262"/>
    </row>
    <row r="699" spans="1:11" x14ac:dyDescent="0.3">
      <c r="A699" s="147" t="s">
        <v>43</v>
      </c>
      <c r="B699" s="147" t="s">
        <v>610</v>
      </c>
      <c r="C699" s="507">
        <v>31080135</v>
      </c>
      <c r="D699" s="598">
        <v>511.32</v>
      </c>
      <c r="E699" s="153"/>
      <c r="F699" s="149"/>
      <c r="G699" s="149"/>
      <c r="H699" s="149"/>
      <c r="I699" s="149"/>
      <c r="J699" s="262"/>
      <c r="K699" s="262"/>
    </row>
    <row r="700" spans="1:11" x14ac:dyDescent="0.3">
      <c r="A700" s="147" t="s">
        <v>43</v>
      </c>
      <c r="B700" s="147" t="s">
        <v>611</v>
      </c>
      <c r="C700" s="507">
        <v>31080135</v>
      </c>
      <c r="D700" s="598">
        <v>939.75</v>
      </c>
      <c r="E700" s="153"/>
      <c r="F700" s="149"/>
      <c r="G700" s="149"/>
      <c r="H700" s="149"/>
      <c r="I700" s="149"/>
      <c r="J700" s="262"/>
      <c r="K700" s="262"/>
    </row>
    <row r="701" spans="1:11" x14ac:dyDescent="0.3">
      <c r="A701" s="147" t="s">
        <v>43</v>
      </c>
      <c r="B701" s="147" t="s">
        <v>612</v>
      </c>
      <c r="C701" s="507">
        <v>31080135</v>
      </c>
      <c r="D701" s="598">
        <v>505.38</v>
      </c>
      <c r="E701" s="153"/>
      <c r="F701" s="149"/>
      <c r="G701" s="149"/>
      <c r="H701" s="149"/>
      <c r="I701" s="149"/>
      <c r="J701" s="262"/>
      <c r="K701" s="262"/>
    </row>
    <row r="702" spans="1:11" x14ac:dyDescent="0.3">
      <c r="A702" s="147" t="s">
        <v>43</v>
      </c>
      <c r="B702" s="147" t="s">
        <v>613</v>
      </c>
      <c r="C702" s="507">
        <v>31080135</v>
      </c>
      <c r="D702" s="598">
        <v>957.81</v>
      </c>
      <c r="E702" s="153"/>
      <c r="F702" s="149"/>
      <c r="G702" s="149"/>
      <c r="H702" s="149"/>
      <c r="I702" s="149"/>
      <c r="J702" s="262"/>
      <c r="K702" s="262"/>
    </row>
    <row r="703" spans="1:11" x14ac:dyDescent="0.3">
      <c r="A703" s="147" t="s">
        <v>43</v>
      </c>
      <c r="B703" s="147" t="s">
        <v>614</v>
      </c>
      <c r="C703" s="507">
        <v>31080135</v>
      </c>
      <c r="D703" s="598">
        <v>16637.5</v>
      </c>
      <c r="E703" s="153"/>
      <c r="F703" s="149"/>
      <c r="G703" s="149"/>
      <c r="H703" s="149"/>
      <c r="I703" s="149"/>
      <c r="J703" s="262"/>
      <c r="K703" s="262"/>
    </row>
    <row r="704" spans="1:11" x14ac:dyDescent="0.3">
      <c r="A704" s="147" t="s">
        <v>43</v>
      </c>
      <c r="B704" s="147" t="s">
        <v>615</v>
      </c>
      <c r="C704" s="507">
        <v>31080135</v>
      </c>
      <c r="D704" s="598">
        <v>605.66999999999996</v>
      </c>
      <c r="E704" s="153"/>
      <c r="F704" s="149"/>
      <c r="G704" s="149"/>
      <c r="H704" s="149"/>
      <c r="I704" s="149"/>
      <c r="J704" s="262"/>
      <c r="K704" s="262"/>
    </row>
    <row r="705" spans="1:11" x14ac:dyDescent="0.3">
      <c r="A705" s="147" t="s">
        <v>43</v>
      </c>
      <c r="B705" s="147" t="s">
        <v>616</v>
      </c>
      <c r="C705" s="507">
        <v>31080135</v>
      </c>
      <c r="D705" s="598">
        <v>1880.13</v>
      </c>
      <c r="E705" s="153"/>
      <c r="F705" s="149"/>
      <c r="G705" s="149"/>
      <c r="H705" s="149"/>
      <c r="I705" s="149"/>
      <c r="J705" s="262"/>
      <c r="K705" s="262"/>
    </row>
    <row r="706" spans="1:11" x14ac:dyDescent="0.3">
      <c r="A706" s="147" t="s">
        <v>43</v>
      </c>
      <c r="B706" s="147" t="s">
        <v>617</v>
      </c>
      <c r="C706" s="507">
        <v>31080135</v>
      </c>
      <c r="D706" s="598">
        <v>1688.08</v>
      </c>
      <c r="E706" s="153"/>
      <c r="F706" s="149"/>
      <c r="G706" s="149"/>
      <c r="H706" s="149"/>
      <c r="I706" s="149"/>
      <c r="J706" s="262"/>
      <c r="K706" s="262"/>
    </row>
    <row r="707" spans="1:11" x14ac:dyDescent="0.3">
      <c r="A707" s="147" t="s">
        <v>43</v>
      </c>
      <c r="B707" s="147" t="s">
        <v>618</v>
      </c>
      <c r="C707" s="507">
        <v>31080135</v>
      </c>
      <c r="D707" s="598">
        <v>1934.2</v>
      </c>
      <c r="E707" s="153"/>
      <c r="F707" s="149"/>
      <c r="G707" s="149"/>
      <c r="H707" s="149"/>
      <c r="I707" s="149"/>
      <c r="J707" s="262"/>
      <c r="K707" s="262"/>
    </row>
    <row r="708" spans="1:11" x14ac:dyDescent="0.3">
      <c r="A708" s="147" t="s">
        <v>43</v>
      </c>
      <c r="B708" s="147" t="s">
        <v>619</v>
      </c>
      <c r="C708" s="507">
        <v>31080135</v>
      </c>
      <c r="D708" s="598">
        <v>994.56</v>
      </c>
      <c r="E708" s="153"/>
      <c r="F708" s="149"/>
      <c r="G708" s="149"/>
      <c r="H708" s="149"/>
      <c r="I708" s="149"/>
      <c r="J708" s="262"/>
      <c r="K708" s="262"/>
    </row>
    <row r="709" spans="1:11" x14ac:dyDescent="0.3">
      <c r="A709" s="147" t="s">
        <v>43</v>
      </c>
      <c r="B709" s="147" t="s">
        <v>620</v>
      </c>
      <c r="C709" s="507">
        <v>31080135</v>
      </c>
      <c r="D709" s="598">
        <v>38703.660000000003</v>
      </c>
      <c r="E709" s="153"/>
      <c r="F709" s="149"/>
      <c r="G709" s="149"/>
      <c r="H709" s="149"/>
      <c r="I709" s="149"/>
      <c r="J709" s="262"/>
      <c r="K709" s="262"/>
    </row>
    <row r="710" spans="1:11" x14ac:dyDescent="0.3">
      <c r="A710" s="147" t="s">
        <v>43</v>
      </c>
      <c r="B710" s="147" t="s">
        <v>621</v>
      </c>
      <c r="C710" s="507">
        <v>31080135</v>
      </c>
      <c r="D710" s="598">
        <v>1344.22</v>
      </c>
      <c r="E710" s="153"/>
      <c r="F710" s="149"/>
      <c r="G710" s="149"/>
      <c r="H710" s="149"/>
      <c r="I710" s="149"/>
      <c r="J710" s="262"/>
      <c r="K710" s="262"/>
    </row>
    <row r="711" spans="1:11" x14ac:dyDescent="0.3">
      <c r="A711" s="147" t="s">
        <v>43</v>
      </c>
      <c r="B711" s="147" t="s">
        <v>622</v>
      </c>
      <c r="C711" s="507">
        <v>31080135</v>
      </c>
      <c r="D711" s="598">
        <v>12.5</v>
      </c>
      <c r="E711" s="153"/>
      <c r="F711" s="149"/>
      <c r="G711" s="149"/>
      <c r="H711" s="149"/>
      <c r="I711" s="149"/>
      <c r="J711" s="262"/>
      <c r="K711" s="262"/>
    </row>
    <row r="712" spans="1:11" x14ac:dyDescent="0.3">
      <c r="A712" s="147" t="s">
        <v>43</v>
      </c>
      <c r="B712" s="147" t="s">
        <v>623</v>
      </c>
      <c r="C712" s="507">
        <v>31080135</v>
      </c>
      <c r="D712" s="598">
        <v>2402.56</v>
      </c>
      <c r="E712" s="153"/>
      <c r="F712" s="149"/>
      <c r="G712" s="149"/>
      <c r="H712" s="149"/>
      <c r="I712" s="149"/>
      <c r="J712" s="108"/>
      <c r="K712" s="108"/>
    </row>
    <row r="713" spans="1:11" x14ac:dyDescent="0.3">
      <c r="A713" s="147" t="s">
        <v>43</v>
      </c>
      <c r="B713" s="147" t="s">
        <v>624</v>
      </c>
      <c r="C713" s="507">
        <v>31080135</v>
      </c>
      <c r="D713" s="598">
        <v>1853.95</v>
      </c>
      <c r="E713" s="153"/>
      <c r="F713" s="149"/>
      <c r="G713" s="149"/>
      <c r="H713" s="149"/>
      <c r="I713" s="149"/>
      <c r="J713" s="108"/>
      <c r="K713" s="108"/>
    </row>
    <row r="714" spans="1:11" x14ac:dyDescent="0.3">
      <c r="A714" s="147" t="s">
        <v>43</v>
      </c>
      <c r="B714" s="147" t="s">
        <v>625</v>
      </c>
      <c r="C714" s="507">
        <v>31080135</v>
      </c>
      <c r="D714" s="598">
        <v>2298.6999999999998</v>
      </c>
      <c r="E714" s="153"/>
      <c r="F714" s="149"/>
      <c r="G714" s="149"/>
      <c r="H714" s="149"/>
      <c r="I714" s="149"/>
      <c r="J714" s="108"/>
      <c r="K714" s="108"/>
    </row>
    <row r="715" spans="1:11" x14ac:dyDescent="0.3">
      <c r="A715" s="147" t="s">
        <v>43</v>
      </c>
      <c r="B715" s="147" t="s">
        <v>626</v>
      </c>
      <c r="C715" s="507">
        <v>31080135</v>
      </c>
      <c r="D715" s="598">
        <v>140.69</v>
      </c>
      <c r="E715" s="153"/>
      <c r="F715" s="149"/>
      <c r="G715" s="149"/>
      <c r="H715" s="149"/>
      <c r="I715" s="149"/>
      <c r="J715" s="108"/>
      <c r="K715" s="108"/>
    </row>
    <row r="716" spans="1:11" x14ac:dyDescent="0.3">
      <c r="A716" s="147" t="s">
        <v>43</v>
      </c>
      <c r="B716" s="147" t="s">
        <v>627</v>
      </c>
      <c r="C716" s="507">
        <v>31080135</v>
      </c>
      <c r="D716" s="598">
        <v>17695.79</v>
      </c>
      <c r="E716" s="153"/>
      <c r="F716" s="149"/>
      <c r="G716" s="149"/>
      <c r="H716" s="149"/>
      <c r="I716" s="149"/>
      <c r="J716" s="108"/>
      <c r="K716" s="108"/>
    </row>
    <row r="717" spans="1:11" x14ac:dyDescent="0.3">
      <c r="A717" s="147" t="s">
        <v>43</v>
      </c>
      <c r="B717" s="147" t="s">
        <v>628</v>
      </c>
      <c r="C717" s="507">
        <v>31080135</v>
      </c>
      <c r="D717" s="598">
        <v>4335.9399999999996</v>
      </c>
      <c r="E717" s="153"/>
      <c r="F717" s="149"/>
      <c r="G717" s="149"/>
      <c r="H717" s="149"/>
      <c r="I717" s="149"/>
      <c r="J717" s="108"/>
      <c r="K717" s="108"/>
    </row>
    <row r="718" spans="1:11" x14ac:dyDescent="0.3">
      <c r="A718" s="147" t="s">
        <v>43</v>
      </c>
      <c r="B718" s="147" t="s">
        <v>629</v>
      </c>
      <c r="C718" s="507">
        <v>31080135</v>
      </c>
      <c r="D718" s="598">
        <v>9.82</v>
      </c>
      <c r="E718" s="153"/>
      <c r="F718" s="149"/>
      <c r="G718" s="149"/>
      <c r="H718" s="149"/>
      <c r="I718" s="149"/>
      <c r="J718" s="108"/>
      <c r="K718" s="108"/>
    </row>
    <row r="719" spans="1:11" x14ac:dyDescent="0.3">
      <c r="A719" s="147" t="s">
        <v>43</v>
      </c>
      <c r="B719" s="147" t="s">
        <v>630</v>
      </c>
      <c r="C719" s="507">
        <v>31080135</v>
      </c>
      <c r="D719" s="598">
        <v>2045.2</v>
      </c>
      <c r="E719" s="153"/>
      <c r="F719" s="149"/>
      <c r="G719" s="149"/>
      <c r="H719" s="149"/>
      <c r="I719" s="149"/>
      <c r="J719" s="108"/>
      <c r="K719" s="108"/>
    </row>
    <row r="720" spans="1:11" x14ac:dyDescent="0.3">
      <c r="A720" s="147" t="s">
        <v>43</v>
      </c>
      <c r="B720" s="147" t="s">
        <v>631</v>
      </c>
      <c r="C720" s="507">
        <v>31080135</v>
      </c>
      <c r="D720" s="598">
        <v>826.36</v>
      </c>
      <c r="E720" s="153"/>
      <c r="F720" s="149"/>
      <c r="G720" s="149"/>
      <c r="H720" s="149"/>
      <c r="I720" s="149"/>
      <c r="J720" s="108"/>
      <c r="K720" s="108"/>
    </row>
    <row r="721" spans="1:12" x14ac:dyDescent="0.3">
      <c r="A721" s="147" t="s">
        <v>43</v>
      </c>
      <c r="B721" s="147" t="s">
        <v>632</v>
      </c>
      <c r="C721" s="507">
        <v>31080135</v>
      </c>
      <c r="D721" s="598">
        <v>14993.4</v>
      </c>
      <c r="E721" s="153"/>
      <c r="F721" s="149"/>
      <c r="G721" s="149"/>
      <c r="H721" s="149"/>
      <c r="I721" s="149"/>
      <c r="J721" s="108"/>
      <c r="K721" s="108"/>
    </row>
    <row r="722" spans="1:12" x14ac:dyDescent="0.3">
      <c r="A722" s="147" t="s">
        <v>43</v>
      </c>
      <c r="B722" s="147" t="s">
        <v>633</v>
      </c>
      <c r="C722" s="507">
        <v>31080135</v>
      </c>
      <c r="D722" s="598">
        <v>1470.69</v>
      </c>
      <c r="E722" s="153"/>
      <c r="F722" s="149"/>
      <c r="G722" s="149"/>
      <c r="H722" s="149"/>
      <c r="I722" s="149"/>
      <c r="J722" s="108"/>
      <c r="K722" s="108"/>
      <c r="L722" s="70"/>
    </row>
    <row r="723" spans="1:12" x14ac:dyDescent="0.3">
      <c r="A723" s="147" t="s">
        <v>43</v>
      </c>
      <c r="B723" s="147" t="s">
        <v>634</v>
      </c>
      <c r="C723" s="507">
        <v>31080135</v>
      </c>
      <c r="D723" s="598">
        <v>12.5</v>
      </c>
      <c r="E723" s="153"/>
      <c r="F723" s="149"/>
      <c r="G723" s="149"/>
      <c r="H723" s="149"/>
      <c r="I723" s="149"/>
      <c r="J723" s="108"/>
      <c r="K723" s="108"/>
      <c r="L723" s="70"/>
    </row>
    <row r="724" spans="1:12" x14ac:dyDescent="0.3">
      <c r="A724" s="147" t="s">
        <v>43</v>
      </c>
      <c r="B724" s="147" t="s">
        <v>635</v>
      </c>
      <c r="C724" s="507">
        <v>31080135</v>
      </c>
      <c r="D724" s="598">
        <v>1656.59</v>
      </c>
      <c r="E724" s="153"/>
      <c r="F724" s="149"/>
      <c r="G724" s="149"/>
      <c r="H724" s="149"/>
      <c r="I724" s="149"/>
      <c r="J724" s="108"/>
      <c r="K724" s="108"/>
      <c r="L724" s="70"/>
    </row>
    <row r="725" spans="1:12" x14ac:dyDescent="0.3">
      <c r="A725" s="147" t="s">
        <v>43</v>
      </c>
      <c r="B725" s="147" t="s">
        <v>636</v>
      </c>
      <c r="C725" s="507">
        <v>31080135</v>
      </c>
      <c r="D725" s="598">
        <v>11170.67</v>
      </c>
      <c r="E725" s="153"/>
      <c r="F725" s="149"/>
      <c r="G725" s="149"/>
      <c r="H725" s="149"/>
      <c r="I725" s="149"/>
      <c r="J725" s="108"/>
      <c r="K725" s="108"/>
      <c r="L725" s="70"/>
    </row>
    <row r="726" spans="1:12" x14ac:dyDescent="0.3">
      <c r="A726" s="147" t="s">
        <v>43</v>
      </c>
      <c r="B726" s="147" t="s">
        <v>637</v>
      </c>
      <c r="C726" s="507">
        <v>31080135</v>
      </c>
      <c r="D726" s="598">
        <v>311.14</v>
      </c>
      <c r="E726" s="153"/>
      <c r="F726" s="149"/>
      <c r="G726" s="149"/>
      <c r="H726" s="149"/>
      <c r="I726" s="149"/>
      <c r="J726" s="108"/>
      <c r="K726" s="108"/>
      <c r="L726" s="70"/>
    </row>
    <row r="727" spans="1:12" x14ac:dyDescent="0.3">
      <c r="A727" s="147" t="s">
        <v>43</v>
      </c>
      <c r="B727" s="147" t="s">
        <v>638</v>
      </c>
      <c r="C727" s="507">
        <v>31080135</v>
      </c>
      <c r="D727" s="598">
        <v>813.21</v>
      </c>
      <c r="E727" s="153"/>
      <c r="F727" s="149"/>
      <c r="G727" s="149"/>
      <c r="H727" s="149"/>
      <c r="I727" s="149"/>
      <c r="J727" s="108"/>
      <c r="K727" s="108"/>
      <c r="L727" s="70"/>
    </row>
    <row r="728" spans="1:12" x14ac:dyDescent="0.3">
      <c r="A728" s="147" t="s">
        <v>43</v>
      </c>
      <c r="B728" s="147" t="s">
        <v>639</v>
      </c>
      <c r="C728" s="507">
        <v>31080135</v>
      </c>
      <c r="D728" s="598">
        <v>901.29</v>
      </c>
      <c r="E728" s="153"/>
      <c r="F728" s="149"/>
      <c r="G728" s="149"/>
      <c r="H728" s="149"/>
      <c r="I728" s="149"/>
      <c r="J728" s="108"/>
      <c r="K728" s="108"/>
      <c r="L728" s="70"/>
    </row>
    <row r="729" spans="1:12" x14ac:dyDescent="0.3">
      <c r="A729" s="147" t="s">
        <v>43</v>
      </c>
      <c r="B729" s="147" t="s">
        <v>640</v>
      </c>
      <c r="C729" s="507">
        <v>31080135</v>
      </c>
      <c r="D729" s="598">
        <v>212.86</v>
      </c>
      <c r="E729" s="153"/>
      <c r="F729" s="149"/>
      <c r="G729" s="149"/>
      <c r="H729" s="149"/>
      <c r="I729" s="149"/>
      <c r="J729" s="108"/>
      <c r="K729" s="108"/>
      <c r="L729" s="70"/>
    </row>
    <row r="730" spans="1:12" x14ac:dyDescent="0.3">
      <c r="A730" s="147" t="s">
        <v>43</v>
      </c>
      <c r="B730" s="147" t="s">
        <v>641</v>
      </c>
      <c r="C730" s="507">
        <v>31080135</v>
      </c>
      <c r="D730" s="598">
        <v>12.5</v>
      </c>
      <c r="E730" s="153"/>
      <c r="F730" s="149"/>
      <c r="G730" s="149"/>
      <c r="H730" s="149"/>
      <c r="I730" s="149"/>
      <c r="J730" s="108"/>
      <c r="K730" s="108"/>
      <c r="L730" s="70"/>
    </row>
    <row r="731" spans="1:12" x14ac:dyDescent="0.3">
      <c r="A731" s="147" t="s">
        <v>43</v>
      </c>
      <c r="B731" s="147" t="s">
        <v>642</v>
      </c>
      <c r="C731" s="507">
        <v>31080135</v>
      </c>
      <c r="D731" s="598">
        <v>609.97</v>
      </c>
      <c r="E731" s="153"/>
      <c r="F731" s="149"/>
      <c r="G731" s="149"/>
      <c r="H731" s="149"/>
      <c r="I731" s="149"/>
      <c r="J731" s="108"/>
      <c r="K731" s="108"/>
      <c r="L731" s="70"/>
    </row>
    <row r="732" spans="1:12" x14ac:dyDescent="0.3">
      <c r="A732" s="147" t="s">
        <v>43</v>
      </c>
      <c r="B732" s="147" t="s">
        <v>643</v>
      </c>
      <c r="C732" s="507">
        <v>31080135</v>
      </c>
      <c r="D732" s="598">
        <v>1822.47</v>
      </c>
      <c r="E732" s="153"/>
      <c r="F732" s="149"/>
      <c r="G732" s="149"/>
      <c r="H732" s="149"/>
      <c r="I732" s="149"/>
      <c r="J732" s="108"/>
      <c r="K732" s="108"/>
      <c r="L732" s="70"/>
    </row>
    <row r="733" spans="1:12" x14ac:dyDescent="0.3">
      <c r="A733" s="278" t="s">
        <v>43</v>
      </c>
      <c r="B733" s="278" t="s">
        <v>644</v>
      </c>
      <c r="C733" s="508">
        <v>31080135</v>
      </c>
      <c r="D733" s="597">
        <v>3480.74</v>
      </c>
      <c r="E733" s="280"/>
      <c r="F733" s="282"/>
      <c r="G733" s="282"/>
      <c r="H733" s="282"/>
      <c r="I733" s="282"/>
      <c r="J733" s="108"/>
      <c r="K733" s="108"/>
      <c r="L733" s="70"/>
    </row>
    <row r="734" spans="1:12" x14ac:dyDescent="0.3">
      <c r="A734" s="278" t="s">
        <v>43</v>
      </c>
      <c r="B734" s="278" t="s">
        <v>1427</v>
      </c>
      <c r="C734" s="508">
        <v>31080135</v>
      </c>
      <c r="D734" s="597">
        <v>2864.54</v>
      </c>
      <c r="E734" s="280"/>
      <c r="F734" s="282"/>
      <c r="G734" s="282"/>
      <c r="H734" s="282"/>
      <c r="I734" s="282"/>
      <c r="J734" s="262"/>
      <c r="K734" s="262"/>
      <c r="L734" s="70"/>
    </row>
    <row r="735" spans="1:12" x14ac:dyDescent="0.3">
      <c r="A735" s="278" t="s">
        <v>43</v>
      </c>
      <c r="B735" s="278" t="s">
        <v>1428</v>
      </c>
      <c r="C735" s="508">
        <v>31080135</v>
      </c>
      <c r="D735" s="597">
        <v>18820.57</v>
      </c>
      <c r="E735" s="280"/>
      <c r="F735" s="282"/>
      <c r="G735" s="282"/>
      <c r="H735" s="282"/>
      <c r="I735" s="282"/>
      <c r="J735" s="262"/>
      <c r="K735" s="262"/>
      <c r="L735" s="70"/>
    </row>
    <row r="736" spans="1:12" x14ac:dyDescent="0.3">
      <c r="A736" s="278" t="s">
        <v>43</v>
      </c>
      <c r="B736" s="278" t="s">
        <v>1429</v>
      </c>
      <c r="C736" s="508">
        <v>31080135</v>
      </c>
      <c r="D736" s="597">
        <v>288.83999999999997</v>
      </c>
      <c r="E736" s="280"/>
      <c r="F736" s="282"/>
      <c r="G736" s="282"/>
      <c r="H736" s="282"/>
      <c r="I736" s="282"/>
      <c r="J736" s="262"/>
      <c r="K736" s="262"/>
      <c r="L736" s="70"/>
    </row>
    <row r="737" spans="1:12" x14ac:dyDescent="0.3">
      <c r="A737" s="278" t="s">
        <v>43</v>
      </c>
      <c r="B737" s="278" t="s">
        <v>1430</v>
      </c>
      <c r="C737" s="508">
        <v>31080135</v>
      </c>
      <c r="D737" s="597">
        <v>1925.69</v>
      </c>
      <c r="E737" s="280"/>
      <c r="F737" s="282"/>
      <c r="G737" s="282"/>
      <c r="H737" s="282"/>
      <c r="I737" s="282"/>
      <c r="J737" s="262"/>
      <c r="K737" s="262"/>
      <c r="L737" s="70"/>
    </row>
    <row r="738" spans="1:12" x14ac:dyDescent="0.3">
      <c r="A738" s="278" t="s">
        <v>43</v>
      </c>
      <c r="B738" s="278" t="s">
        <v>1448</v>
      </c>
      <c r="C738" s="508">
        <v>31080135</v>
      </c>
      <c r="D738" s="597">
        <v>1008.09</v>
      </c>
      <c r="E738" s="280"/>
      <c r="F738" s="282"/>
      <c r="G738" s="282"/>
      <c r="H738" s="282"/>
      <c r="I738" s="282"/>
      <c r="J738" s="262"/>
      <c r="K738" s="262"/>
      <c r="L738" s="70"/>
    </row>
    <row r="739" spans="1:12" x14ac:dyDescent="0.3">
      <c r="A739" s="278" t="s">
        <v>43</v>
      </c>
      <c r="B739" s="278" t="s">
        <v>1453</v>
      </c>
      <c r="C739" s="508">
        <v>31080135</v>
      </c>
      <c r="D739" s="597">
        <v>914</v>
      </c>
      <c r="E739" s="280"/>
      <c r="F739" s="282"/>
      <c r="G739" s="282"/>
      <c r="H739" s="282"/>
      <c r="I739" s="282"/>
      <c r="J739" s="262"/>
      <c r="K739" s="262"/>
      <c r="L739" s="70"/>
    </row>
    <row r="740" spans="1:12" x14ac:dyDescent="0.3">
      <c r="A740" s="278" t="s">
        <v>43</v>
      </c>
      <c r="B740" s="278" t="s">
        <v>1467</v>
      </c>
      <c r="C740" s="508">
        <v>31080135</v>
      </c>
      <c r="D740" s="597">
        <v>2749.96</v>
      </c>
      <c r="E740" s="280"/>
      <c r="F740" s="282"/>
      <c r="G740" s="282"/>
      <c r="H740" s="282"/>
      <c r="I740" s="282"/>
      <c r="J740" s="262"/>
      <c r="K740" s="262"/>
      <c r="L740" s="70"/>
    </row>
    <row r="741" spans="1:12" x14ac:dyDescent="0.3">
      <c r="A741" s="278" t="s">
        <v>43</v>
      </c>
      <c r="B741" s="278" t="s">
        <v>1474</v>
      </c>
      <c r="C741" s="508">
        <v>31080135</v>
      </c>
      <c r="D741" s="597">
        <v>397.98</v>
      </c>
      <c r="E741" s="280"/>
      <c r="F741" s="282"/>
      <c r="G741" s="282"/>
      <c r="H741" s="282"/>
      <c r="I741" s="282"/>
      <c r="J741" s="262"/>
      <c r="K741" s="262"/>
      <c r="L741" s="70"/>
    </row>
    <row r="742" spans="1:12" x14ac:dyDescent="0.3">
      <c r="A742" s="278" t="s">
        <v>43</v>
      </c>
      <c r="B742" s="278" t="s">
        <v>1475</v>
      </c>
      <c r="C742" s="508">
        <v>31080135</v>
      </c>
      <c r="D742" s="597">
        <v>326.82</v>
      </c>
      <c r="E742" s="280"/>
      <c r="F742" s="282"/>
      <c r="G742" s="282"/>
      <c r="H742" s="282"/>
      <c r="I742" s="282"/>
      <c r="J742" s="262"/>
      <c r="K742" s="262"/>
      <c r="L742" s="70"/>
    </row>
    <row r="743" spans="1:12" x14ac:dyDescent="0.3">
      <c r="A743" s="278" t="s">
        <v>43</v>
      </c>
      <c r="B743" s="278" t="s">
        <v>1476</v>
      </c>
      <c r="C743" s="508">
        <v>31080135</v>
      </c>
      <c r="D743" s="597">
        <v>5310.16</v>
      </c>
      <c r="E743" s="280"/>
      <c r="F743" s="282"/>
      <c r="G743" s="282"/>
      <c r="H743" s="282"/>
      <c r="I743" s="282"/>
      <c r="J743" s="262"/>
      <c r="K743" s="262"/>
      <c r="L743" s="70"/>
    </row>
    <row r="744" spans="1:12" x14ac:dyDescent="0.3">
      <c r="A744" s="278" t="s">
        <v>43</v>
      </c>
      <c r="B744" s="278" t="s">
        <v>1477</v>
      </c>
      <c r="C744" s="508">
        <v>31080135</v>
      </c>
      <c r="D744" s="597">
        <v>59050.74</v>
      </c>
      <c r="E744" s="280"/>
      <c r="F744" s="282"/>
      <c r="G744" s="282"/>
      <c r="H744" s="282"/>
      <c r="I744" s="282"/>
      <c r="J744" s="262"/>
      <c r="K744" s="262"/>
      <c r="L744" s="70"/>
    </row>
    <row r="745" spans="1:12" x14ac:dyDescent="0.3">
      <c r="A745" s="278" t="s">
        <v>43</v>
      </c>
      <c r="B745" s="278" t="s">
        <v>1486</v>
      </c>
      <c r="C745" s="508">
        <v>31080135</v>
      </c>
      <c r="D745" s="597">
        <v>2647.44</v>
      </c>
      <c r="E745" s="280"/>
      <c r="F745" s="282"/>
      <c r="G745" s="282"/>
      <c r="H745" s="282"/>
      <c r="I745" s="282"/>
      <c r="J745" s="262"/>
      <c r="K745" s="262"/>
      <c r="L745" s="70"/>
    </row>
    <row r="746" spans="1:12" x14ac:dyDescent="0.3">
      <c r="A746" s="278" t="s">
        <v>43</v>
      </c>
      <c r="B746" s="278" t="s">
        <v>1499</v>
      </c>
      <c r="C746" s="508">
        <v>31080135</v>
      </c>
      <c r="D746" s="597">
        <v>3609.85</v>
      </c>
      <c r="E746" s="280"/>
      <c r="F746" s="282"/>
      <c r="G746" s="282"/>
      <c r="H746" s="282"/>
      <c r="I746" s="282"/>
      <c r="J746" s="262"/>
      <c r="K746" s="262"/>
      <c r="L746" s="70"/>
    </row>
    <row r="747" spans="1:12" x14ac:dyDescent="0.3">
      <c r="A747" s="278" t="s">
        <v>43</v>
      </c>
      <c r="B747" s="278" t="s">
        <v>1500</v>
      </c>
      <c r="C747" s="508">
        <v>31080135</v>
      </c>
      <c r="D747" s="597">
        <v>2008.26</v>
      </c>
      <c r="E747" s="280"/>
      <c r="F747" s="282"/>
      <c r="G747" s="282"/>
      <c r="H747" s="282"/>
      <c r="I747" s="282"/>
      <c r="J747" s="262"/>
      <c r="K747" s="262"/>
      <c r="L747" s="70"/>
    </row>
    <row r="748" spans="1:12" x14ac:dyDescent="0.3">
      <c r="A748" s="278" t="s">
        <v>43</v>
      </c>
      <c r="B748" s="278" t="s">
        <v>1509</v>
      </c>
      <c r="C748" s="508">
        <v>31080135</v>
      </c>
      <c r="D748" s="597">
        <v>12.5</v>
      </c>
      <c r="E748" s="280"/>
      <c r="F748" s="282"/>
      <c r="G748" s="282"/>
      <c r="H748" s="282"/>
      <c r="I748" s="282"/>
      <c r="J748" s="262"/>
      <c r="K748" s="262"/>
      <c r="L748" s="70"/>
    </row>
    <row r="749" spans="1:12" x14ac:dyDescent="0.3">
      <c r="A749" s="278" t="s">
        <v>43</v>
      </c>
      <c r="B749" s="278" t="s">
        <v>1510</v>
      </c>
      <c r="C749" s="508">
        <v>31080135</v>
      </c>
      <c r="D749" s="597">
        <v>1443.43</v>
      </c>
      <c r="E749" s="280"/>
      <c r="F749" s="282"/>
      <c r="G749" s="282"/>
      <c r="H749" s="282"/>
      <c r="I749" s="282"/>
      <c r="J749" s="262"/>
      <c r="K749" s="262"/>
      <c r="L749" s="70"/>
    </row>
    <row r="750" spans="1:12" x14ac:dyDescent="0.3">
      <c r="A750" s="278" t="s">
        <v>43</v>
      </c>
      <c r="B750" s="278" t="s">
        <v>1511</v>
      </c>
      <c r="C750" s="508">
        <v>31080135</v>
      </c>
      <c r="D750" s="597">
        <v>30403.06</v>
      </c>
      <c r="E750" s="280"/>
      <c r="F750" s="282"/>
      <c r="G750" s="282"/>
      <c r="H750" s="282"/>
      <c r="I750" s="282"/>
      <c r="J750" s="262"/>
      <c r="K750" s="262"/>
      <c r="L750" s="70"/>
    </row>
    <row r="751" spans="1:12" x14ac:dyDescent="0.3">
      <c r="A751" s="278" t="s">
        <v>43</v>
      </c>
      <c r="B751" s="278" t="s">
        <v>1512</v>
      </c>
      <c r="C751" s="508">
        <v>31080135</v>
      </c>
      <c r="D751" s="597">
        <v>50.58</v>
      </c>
      <c r="E751" s="280"/>
      <c r="F751" s="282"/>
      <c r="G751" s="282"/>
      <c r="H751" s="282"/>
      <c r="I751" s="282"/>
      <c r="J751" s="262"/>
      <c r="K751" s="262"/>
      <c r="L751" s="70"/>
    </row>
    <row r="752" spans="1:12" x14ac:dyDescent="0.3">
      <c r="A752" s="278" t="s">
        <v>43</v>
      </c>
      <c r="B752" s="278" t="s">
        <v>1513</v>
      </c>
      <c r="C752" s="508">
        <v>31080135</v>
      </c>
      <c r="D752" s="597">
        <v>2362.36</v>
      </c>
      <c r="E752" s="280"/>
      <c r="F752" s="282"/>
      <c r="G752" s="282"/>
      <c r="H752" s="282"/>
      <c r="I752" s="282"/>
      <c r="J752" s="262"/>
      <c r="K752" s="262"/>
      <c r="L752" s="70"/>
    </row>
    <row r="753" spans="1:12" x14ac:dyDescent="0.3">
      <c r="A753" s="278" t="s">
        <v>43</v>
      </c>
      <c r="B753" s="278" t="s">
        <v>1514</v>
      </c>
      <c r="C753" s="508">
        <v>31080135</v>
      </c>
      <c r="D753" s="597">
        <v>28.9</v>
      </c>
      <c r="E753" s="280"/>
      <c r="F753" s="282"/>
      <c r="G753" s="282"/>
      <c r="H753" s="282"/>
      <c r="I753" s="282"/>
      <c r="J753" s="262"/>
      <c r="K753" s="262"/>
      <c r="L753" s="70"/>
    </row>
    <row r="754" spans="1:12" x14ac:dyDescent="0.3">
      <c r="A754" s="278" t="s">
        <v>43</v>
      </c>
      <c r="B754" s="278" t="s">
        <v>1515</v>
      </c>
      <c r="C754" s="508">
        <v>31080135</v>
      </c>
      <c r="D754" s="597">
        <v>817.02</v>
      </c>
      <c r="E754" s="280"/>
      <c r="F754" s="282"/>
      <c r="G754" s="282"/>
      <c r="H754" s="282"/>
      <c r="I754" s="282"/>
      <c r="J754" s="262"/>
      <c r="K754" s="262"/>
      <c r="L754" s="70"/>
    </row>
    <row r="755" spans="1:12" x14ac:dyDescent="0.3">
      <c r="A755" s="278" t="s">
        <v>43</v>
      </c>
      <c r="B755" s="278" t="s">
        <v>1538</v>
      </c>
      <c r="C755" s="508">
        <v>31080135</v>
      </c>
      <c r="D755" s="597">
        <v>2256.29</v>
      </c>
      <c r="E755" s="280"/>
      <c r="F755" s="282"/>
      <c r="G755" s="282"/>
      <c r="H755" s="282"/>
      <c r="I755" s="282"/>
      <c r="J755" s="262"/>
      <c r="K755" s="262"/>
      <c r="L755" s="70"/>
    </row>
    <row r="756" spans="1:12" x14ac:dyDescent="0.3">
      <c r="A756" s="278" t="s">
        <v>43</v>
      </c>
      <c r="B756" s="278" t="s">
        <v>1539</v>
      </c>
      <c r="C756" s="508">
        <v>31080135</v>
      </c>
      <c r="D756" s="597">
        <v>647.33000000000004</v>
      </c>
      <c r="E756" s="280"/>
      <c r="F756" s="282"/>
      <c r="G756" s="282"/>
      <c r="H756" s="282"/>
      <c r="I756" s="282"/>
      <c r="J756" s="262"/>
      <c r="K756" s="262"/>
      <c r="L756" s="70"/>
    </row>
    <row r="757" spans="1:12" x14ac:dyDescent="0.3">
      <c r="A757" s="278" t="s">
        <v>43</v>
      </c>
      <c r="B757" s="278" t="s">
        <v>1545</v>
      </c>
      <c r="C757" s="508">
        <v>31080135</v>
      </c>
      <c r="D757" s="597">
        <v>21335.95</v>
      </c>
      <c r="E757" s="280"/>
      <c r="F757" s="282"/>
      <c r="G757" s="282"/>
      <c r="H757" s="282"/>
      <c r="I757" s="282"/>
      <c r="J757" s="262"/>
      <c r="K757" s="262"/>
      <c r="L757" s="70"/>
    </row>
    <row r="758" spans="1:12" x14ac:dyDescent="0.3">
      <c r="A758" s="278" t="s">
        <v>43</v>
      </c>
      <c r="B758" s="278" t="s">
        <v>1547</v>
      </c>
      <c r="C758" s="508">
        <v>31080135</v>
      </c>
      <c r="D758" s="597">
        <v>4694.07</v>
      </c>
      <c r="E758" s="280"/>
      <c r="F758" s="282"/>
      <c r="G758" s="282"/>
      <c r="H758" s="282"/>
      <c r="I758" s="282"/>
      <c r="J758" s="262"/>
      <c r="K758" s="262"/>
      <c r="L758" s="70"/>
    </row>
    <row r="759" spans="1:12" x14ac:dyDescent="0.3">
      <c r="A759" s="278" t="s">
        <v>43</v>
      </c>
      <c r="B759" s="278" t="s">
        <v>1548</v>
      </c>
      <c r="C759" s="508">
        <v>31080135</v>
      </c>
      <c r="D759" s="597">
        <v>757.82</v>
      </c>
      <c r="E759" s="280"/>
      <c r="F759" s="282"/>
      <c r="G759" s="282"/>
      <c r="H759" s="282"/>
      <c r="I759" s="282"/>
      <c r="J759" s="262"/>
      <c r="K759" s="262"/>
      <c r="L759" s="70"/>
    </row>
    <row r="760" spans="1:12" x14ac:dyDescent="0.3">
      <c r="A760" s="278" t="s">
        <v>43</v>
      </c>
      <c r="B760" s="278" t="s">
        <v>1545</v>
      </c>
      <c r="C760" s="508">
        <v>31080135</v>
      </c>
      <c r="D760" s="597">
        <v>21335.95</v>
      </c>
      <c r="E760" s="280"/>
      <c r="F760" s="282"/>
      <c r="G760" s="282"/>
      <c r="H760" s="282"/>
      <c r="I760" s="282"/>
      <c r="J760" s="262"/>
      <c r="K760" s="262"/>
      <c r="L760" s="70"/>
    </row>
    <row r="761" spans="1:12" x14ac:dyDescent="0.3">
      <c r="A761" s="278" t="s">
        <v>43</v>
      </c>
      <c r="B761" s="278" t="s">
        <v>1565</v>
      </c>
      <c r="C761" s="508">
        <v>31080135</v>
      </c>
      <c r="D761" s="597">
        <v>1691.99</v>
      </c>
      <c r="E761" s="280"/>
      <c r="F761" s="282"/>
      <c r="G761" s="282"/>
      <c r="H761" s="282"/>
      <c r="I761" s="282"/>
      <c r="J761" s="262"/>
      <c r="K761" s="262"/>
      <c r="L761" s="70"/>
    </row>
    <row r="762" spans="1:12" x14ac:dyDescent="0.3">
      <c r="A762" s="278" t="s">
        <v>43</v>
      </c>
      <c r="B762" s="278" t="s">
        <v>1572</v>
      </c>
      <c r="C762" s="508">
        <v>31080135</v>
      </c>
      <c r="D762" s="597">
        <v>1098.6300000000001</v>
      </c>
      <c r="E762" s="280"/>
      <c r="F762" s="282"/>
      <c r="G762" s="282"/>
      <c r="H762" s="282"/>
      <c r="I762" s="282"/>
      <c r="J762" s="262"/>
      <c r="K762" s="262"/>
      <c r="L762" s="70"/>
    </row>
    <row r="763" spans="1:12" x14ac:dyDescent="0.3">
      <c r="A763" s="278" t="s">
        <v>43</v>
      </c>
      <c r="B763" s="278" t="s">
        <v>1573</v>
      </c>
      <c r="C763" s="508">
        <v>31080135</v>
      </c>
      <c r="D763" s="597">
        <v>854.12</v>
      </c>
      <c r="E763" s="280"/>
      <c r="F763" s="282"/>
      <c r="G763" s="282"/>
      <c r="H763" s="282"/>
      <c r="I763" s="282"/>
      <c r="J763" s="262"/>
      <c r="K763" s="262"/>
      <c r="L763" s="70"/>
    </row>
    <row r="764" spans="1:12" x14ac:dyDescent="0.3">
      <c r="A764" s="278" t="s">
        <v>43</v>
      </c>
      <c r="B764" s="278" t="s">
        <v>1574</v>
      </c>
      <c r="C764" s="508">
        <v>31080135</v>
      </c>
      <c r="D764" s="597">
        <v>12.5</v>
      </c>
      <c r="E764" s="280"/>
      <c r="F764" s="282"/>
      <c r="G764" s="282"/>
      <c r="H764" s="282"/>
      <c r="I764" s="282"/>
      <c r="J764" s="262"/>
      <c r="K764" s="262"/>
      <c r="L764" s="70"/>
    </row>
    <row r="765" spans="1:12" x14ac:dyDescent="0.3">
      <c r="A765" s="278" t="s">
        <v>43</v>
      </c>
      <c r="B765" s="278" t="s">
        <v>1575</v>
      </c>
      <c r="C765" s="508">
        <v>31080135</v>
      </c>
      <c r="D765" s="597">
        <v>1512.51</v>
      </c>
      <c r="E765" s="280"/>
      <c r="F765" s="282"/>
      <c r="G765" s="282"/>
      <c r="H765" s="282"/>
      <c r="I765" s="282"/>
      <c r="J765" s="262"/>
      <c r="K765" s="262"/>
      <c r="L765" s="70"/>
    </row>
    <row r="766" spans="1:12" x14ac:dyDescent="0.3">
      <c r="A766" s="278" t="s">
        <v>43</v>
      </c>
      <c r="B766" s="278" t="s">
        <v>1565</v>
      </c>
      <c r="C766" s="508">
        <v>31080135</v>
      </c>
      <c r="D766" s="597">
        <v>1691.99</v>
      </c>
      <c r="E766" s="280"/>
      <c r="F766" s="282"/>
      <c r="G766" s="282"/>
      <c r="H766" s="282"/>
      <c r="I766" s="282"/>
      <c r="J766" s="262"/>
      <c r="K766" s="262"/>
      <c r="L766" s="70"/>
    </row>
    <row r="767" spans="1:12" x14ac:dyDescent="0.3">
      <c r="A767" s="278" t="s">
        <v>43</v>
      </c>
      <c r="B767" s="278" t="s">
        <v>1581</v>
      </c>
      <c r="C767" s="508">
        <v>31080135</v>
      </c>
      <c r="D767" s="597">
        <v>13945.23</v>
      </c>
      <c r="E767" s="280"/>
      <c r="F767" s="282"/>
      <c r="G767" s="282"/>
      <c r="H767" s="282"/>
      <c r="I767" s="282"/>
      <c r="J767" s="262"/>
      <c r="K767" s="262"/>
      <c r="L767" s="70"/>
    </row>
    <row r="768" spans="1:12" x14ac:dyDescent="0.3">
      <c r="A768" s="278" t="s">
        <v>43</v>
      </c>
      <c r="B768" s="278" t="s">
        <v>1582</v>
      </c>
      <c r="C768" s="508">
        <v>31080135</v>
      </c>
      <c r="D768" s="597">
        <v>1152.3499999999999</v>
      </c>
      <c r="E768" s="280"/>
      <c r="F768" s="282"/>
      <c r="G768" s="282"/>
      <c r="H768" s="282"/>
      <c r="I768" s="282"/>
      <c r="J768" s="262"/>
      <c r="K768" s="262"/>
      <c r="L768" s="70"/>
    </row>
    <row r="769" spans="1:12" x14ac:dyDescent="0.3">
      <c r="A769" s="278" t="s">
        <v>43</v>
      </c>
      <c r="B769" s="278" t="s">
        <v>1594</v>
      </c>
      <c r="C769" s="508">
        <v>31080135</v>
      </c>
      <c r="D769" s="597">
        <v>1919.46</v>
      </c>
      <c r="E769" s="280"/>
      <c r="F769" s="282"/>
      <c r="G769" s="282"/>
      <c r="H769" s="282"/>
      <c r="I769" s="282"/>
      <c r="J769" s="262"/>
      <c r="K769" s="262"/>
      <c r="L769" s="70"/>
    </row>
    <row r="770" spans="1:12" x14ac:dyDescent="0.3">
      <c r="A770" s="278" t="s">
        <v>43</v>
      </c>
      <c r="B770" s="278" t="s">
        <v>1595</v>
      </c>
      <c r="C770" s="508">
        <v>31080135</v>
      </c>
      <c r="D770" s="597">
        <v>12.5</v>
      </c>
      <c r="E770" s="280"/>
      <c r="F770" s="282"/>
      <c r="G770" s="282"/>
      <c r="H770" s="282"/>
      <c r="I770" s="282"/>
      <c r="J770" s="262"/>
      <c r="K770" s="262"/>
      <c r="L770" s="70"/>
    </row>
    <row r="771" spans="1:12" x14ac:dyDescent="0.3">
      <c r="A771" s="278" t="s">
        <v>43</v>
      </c>
      <c r="B771" s="278" t="s">
        <v>1606</v>
      </c>
      <c r="C771" s="508">
        <v>31080135</v>
      </c>
      <c r="D771" s="597">
        <v>12.5</v>
      </c>
      <c r="E771" s="280"/>
      <c r="F771" s="282"/>
      <c r="G771" s="282"/>
      <c r="H771" s="282"/>
      <c r="I771" s="282"/>
      <c r="J771" s="262"/>
      <c r="K771" s="262"/>
      <c r="L771" s="70"/>
    </row>
    <row r="772" spans="1:12" x14ac:dyDescent="0.3">
      <c r="A772" s="278" t="s">
        <v>43</v>
      </c>
      <c r="B772" s="278" t="s">
        <v>1609</v>
      </c>
      <c r="C772" s="508">
        <v>31080135</v>
      </c>
      <c r="D772" s="597">
        <v>210.58</v>
      </c>
      <c r="E772" s="280"/>
      <c r="F772" s="282"/>
      <c r="G772" s="282"/>
      <c r="H772" s="282"/>
      <c r="I772" s="282"/>
      <c r="J772" s="262"/>
      <c r="K772" s="262"/>
      <c r="L772" s="70"/>
    </row>
    <row r="773" spans="1:12" x14ac:dyDescent="0.3">
      <c r="A773" s="278" t="s">
        <v>43</v>
      </c>
      <c r="B773" s="278" t="s">
        <v>1610</v>
      </c>
      <c r="C773" s="508">
        <v>31080135</v>
      </c>
      <c r="D773" s="597">
        <v>283.41000000000003</v>
      </c>
      <c r="E773" s="280"/>
      <c r="F773" s="282"/>
      <c r="G773" s="282"/>
      <c r="H773" s="282"/>
      <c r="I773" s="282"/>
      <c r="J773" s="262"/>
      <c r="K773" s="262"/>
      <c r="L773" s="70"/>
    </row>
    <row r="774" spans="1:12" x14ac:dyDescent="0.3">
      <c r="A774" s="278" t="s">
        <v>43</v>
      </c>
      <c r="B774" s="278" t="s">
        <v>1611</v>
      </c>
      <c r="C774" s="508">
        <v>31080135</v>
      </c>
      <c r="D774" s="597">
        <v>770.42</v>
      </c>
      <c r="E774" s="280"/>
      <c r="F774" s="282"/>
      <c r="G774" s="282"/>
      <c r="H774" s="282"/>
      <c r="I774" s="282"/>
      <c r="J774" s="262"/>
      <c r="K774" s="262"/>
      <c r="L774" s="70"/>
    </row>
    <row r="775" spans="1:12" x14ac:dyDescent="0.3">
      <c r="A775" s="278" t="s">
        <v>43</v>
      </c>
      <c r="B775" s="278" t="s">
        <v>1612</v>
      </c>
      <c r="C775" s="508">
        <v>31080135</v>
      </c>
      <c r="D775" s="597">
        <v>21301.79</v>
      </c>
      <c r="E775" s="280"/>
      <c r="F775" s="282"/>
      <c r="G775" s="282"/>
      <c r="H775" s="282"/>
      <c r="I775" s="282"/>
      <c r="J775" s="262"/>
      <c r="K775" s="262"/>
      <c r="L775" s="70"/>
    </row>
    <row r="776" spans="1:12" x14ac:dyDescent="0.3">
      <c r="A776" s="278" t="s">
        <v>43</v>
      </c>
      <c r="B776" s="278" t="s">
        <v>1613</v>
      </c>
      <c r="C776" s="508">
        <v>31080135</v>
      </c>
      <c r="D776" s="597">
        <v>3139.48</v>
      </c>
      <c r="E776" s="280"/>
      <c r="F776" s="282"/>
      <c r="G776" s="282"/>
      <c r="H776" s="282"/>
      <c r="I776" s="282"/>
      <c r="J776" s="262"/>
      <c r="K776" s="262"/>
      <c r="L776" s="70"/>
    </row>
    <row r="777" spans="1:12" x14ac:dyDescent="0.3">
      <c r="A777" s="278" t="s">
        <v>43</v>
      </c>
      <c r="B777" s="278" t="s">
        <v>1623</v>
      </c>
      <c r="C777" s="508">
        <v>31080135</v>
      </c>
      <c r="D777" s="597">
        <v>1180.25</v>
      </c>
      <c r="E777" s="280"/>
      <c r="F777" s="282"/>
      <c r="G777" s="282"/>
      <c r="H777" s="282"/>
      <c r="I777" s="282"/>
      <c r="J777" s="262"/>
      <c r="K777" s="262"/>
      <c r="L777" s="70"/>
    </row>
    <row r="778" spans="1:12" x14ac:dyDescent="0.3">
      <c r="A778" s="278" t="s">
        <v>43</v>
      </c>
      <c r="B778" s="278" t="s">
        <v>1624</v>
      </c>
      <c r="C778" s="508">
        <v>31080135</v>
      </c>
      <c r="D778" s="597">
        <v>908.03</v>
      </c>
      <c r="E778" s="280"/>
      <c r="F778" s="282"/>
      <c r="G778" s="282"/>
      <c r="H778" s="282"/>
      <c r="I778" s="282"/>
      <c r="J778" s="262"/>
      <c r="K778" s="262"/>
      <c r="L778" s="70"/>
    </row>
    <row r="779" spans="1:12" x14ac:dyDescent="0.3">
      <c r="A779" s="278" t="s">
        <v>43</v>
      </c>
      <c r="B779" s="278" t="s">
        <v>1625</v>
      </c>
      <c r="C779" s="508">
        <v>31080135</v>
      </c>
      <c r="D779" s="597">
        <v>1954.03</v>
      </c>
      <c r="E779" s="280"/>
      <c r="F779" s="282"/>
      <c r="G779" s="282"/>
      <c r="H779" s="282"/>
      <c r="I779" s="282"/>
      <c r="J779" s="262"/>
      <c r="K779" s="262"/>
      <c r="L779" s="70"/>
    </row>
    <row r="780" spans="1:12" x14ac:dyDescent="0.3">
      <c r="A780" s="278" t="s">
        <v>43</v>
      </c>
      <c r="B780" s="278" t="s">
        <v>1640</v>
      </c>
      <c r="C780" s="508">
        <v>31080135</v>
      </c>
      <c r="D780" s="597">
        <v>12.5</v>
      </c>
      <c r="E780" s="280"/>
      <c r="F780" s="282"/>
      <c r="G780" s="282"/>
      <c r="H780" s="282"/>
      <c r="I780" s="282"/>
      <c r="J780" s="262"/>
      <c r="K780" s="262"/>
      <c r="L780" s="70"/>
    </row>
    <row r="781" spans="1:12" x14ac:dyDescent="0.3">
      <c r="A781" s="278" t="s">
        <v>43</v>
      </c>
      <c r="B781" s="278" t="s">
        <v>1641</v>
      </c>
      <c r="C781" s="508">
        <v>31080135</v>
      </c>
      <c r="D781" s="597">
        <v>1525.94</v>
      </c>
      <c r="E781" s="280"/>
      <c r="F781" s="282"/>
      <c r="G781" s="282"/>
      <c r="H781" s="282"/>
      <c r="I781" s="282"/>
      <c r="J781" s="262"/>
      <c r="K781" s="262"/>
      <c r="L781" s="70"/>
    </row>
    <row r="782" spans="1:12" x14ac:dyDescent="0.3">
      <c r="A782" s="278" t="s">
        <v>43</v>
      </c>
      <c r="B782" s="278" t="s">
        <v>1643</v>
      </c>
      <c r="C782" s="508">
        <v>31080135</v>
      </c>
      <c r="D782" s="597">
        <v>1625.18</v>
      </c>
      <c r="E782" s="280"/>
      <c r="F782" s="282"/>
      <c r="G782" s="282"/>
      <c r="H782" s="282"/>
      <c r="I782" s="282"/>
      <c r="J782" s="262"/>
      <c r="K782" s="262"/>
      <c r="L782" s="70"/>
    </row>
    <row r="783" spans="1:12" x14ac:dyDescent="0.3">
      <c r="A783" s="278" t="s">
        <v>43</v>
      </c>
      <c r="B783" s="278" t="s">
        <v>1644</v>
      </c>
      <c r="C783" s="508">
        <v>31080135</v>
      </c>
      <c r="D783" s="597">
        <v>17371.740000000002</v>
      </c>
      <c r="E783" s="280"/>
      <c r="F783" s="282"/>
      <c r="G783" s="282"/>
      <c r="H783" s="282"/>
      <c r="I783" s="282"/>
      <c r="J783" s="262"/>
      <c r="K783" s="262"/>
      <c r="L783" s="70"/>
    </row>
    <row r="784" spans="1:12" x14ac:dyDescent="0.3">
      <c r="A784" s="278" t="s">
        <v>43</v>
      </c>
      <c r="B784" s="278" t="s">
        <v>1672</v>
      </c>
      <c r="C784" s="508">
        <v>31080135</v>
      </c>
      <c r="D784" s="597">
        <v>13858.57</v>
      </c>
      <c r="E784" s="280"/>
      <c r="F784" s="282"/>
      <c r="G784" s="282"/>
      <c r="H784" s="282"/>
      <c r="I784" s="282"/>
      <c r="J784" s="262"/>
      <c r="K784" s="262"/>
      <c r="L784" s="70"/>
    </row>
    <row r="785" spans="1:12" x14ac:dyDescent="0.3">
      <c r="A785" s="278" t="s">
        <v>43</v>
      </c>
      <c r="B785" s="278" t="s">
        <v>1673</v>
      </c>
      <c r="C785" s="508">
        <v>31080135</v>
      </c>
      <c r="D785" s="597">
        <v>254.59</v>
      </c>
      <c r="E785" s="280"/>
      <c r="F785" s="282"/>
      <c r="G785" s="282"/>
      <c r="H785" s="282"/>
      <c r="I785" s="282"/>
      <c r="J785" s="262"/>
      <c r="K785" s="262"/>
      <c r="L785" s="70"/>
    </row>
    <row r="786" spans="1:12" x14ac:dyDescent="0.3">
      <c r="A786" s="278" t="s">
        <v>43</v>
      </c>
      <c r="B786" s="278" t="s">
        <v>1674</v>
      </c>
      <c r="C786" s="508">
        <v>31080135</v>
      </c>
      <c r="D786" s="597">
        <v>206.19</v>
      </c>
      <c r="E786" s="280"/>
      <c r="F786" s="282"/>
      <c r="G786" s="282"/>
      <c r="H786" s="282"/>
      <c r="I786" s="282"/>
      <c r="J786" s="262"/>
      <c r="K786" s="262"/>
      <c r="L786" s="70"/>
    </row>
    <row r="787" spans="1:12" x14ac:dyDescent="0.3">
      <c r="A787" s="278" t="s">
        <v>43</v>
      </c>
      <c r="B787" s="278" t="s">
        <v>1675</v>
      </c>
      <c r="C787" s="508">
        <v>31080135</v>
      </c>
      <c r="D787" s="597">
        <v>2393.21</v>
      </c>
      <c r="E787" s="280"/>
      <c r="F787" s="282"/>
      <c r="G787" s="282"/>
      <c r="H787" s="282"/>
      <c r="I787" s="282"/>
      <c r="J787" s="262"/>
      <c r="K787" s="262"/>
      <c r="L787" s="70"/>
    </row>
    <row r="788" spans="1:12" x14ac:dyDescent="0.3">
      <c r="A788" s="278" t="s">
        <v>43</v>
      </c>
      <c r="B788" s="278" t="s">
        <v>1676</v>
      </c>
      <c r="C788" s="508">
        <v>31080135</v>
      </c>
      <c r="D788" s="597">
        <v>769.76</v>
      </c>
      <c r="E788" s="280"/>
      <c r="F788" s="282"/>
      <c r="G788" s="282"/>
      <c r="H788" s="282"/>
      <c r="I788" s="282"/>
      <c r="J788" s="262"/>
      <c r="K788" s="262"/>
      <c r="L788" s="70"/>
    </row>
    <row r="789" spans="1:12" x14ac:dyDescent="0.3">
      <c r="A789" s="278" t="s">
        <v>43</v>
      </c>
      <c r="B789" s="278" t="s">
        <v>1677</v>
      </c>
      <c r="C789" s="508">
        <v>31080135</v>
      </c>
      <c r="D789" s="597">
        <v>1927.25</v>
      </c>
      <c r="E789" s="280"/>
      <c r="F789" s="282"/>
      <c r="G789" s="282"/>
      <c r="H789" s="282"/>
      <c r="I789" s="282"/>
      <c r="J789" s="262"/>
      <c r="K789" s="262"/>
      <c r="L789" s="70"/>
    </row>
    <row r="790" spans="1:12" x14ac:dyDescent="0.3">
      <c r="A790" s="425" t="s">
        <v>43</v>
      </c>
      <c r="B790" s="425" t="s">
        <v>1691</v>
      </c>
      <c r="C790" s="521">
        <v>31080135</v>
      </c>
      <c r="D790" s="608">
        <v>86.58</v>
      </c>
      <c r="E790" s="426"/>
      <c r="F790" s="427"/>
      <c r="G790" s="427"/>
      <c r="H790" s="427"/>
      <c r="I790" s="427"/>
      <c r="J790" s="262"/>
      <c r="K790" s="262"/>
      <c r="L790" s="70"/>
    </row>
    <row r="791" spans="1:12" x14ac:dyDescent="0.3">
      <c r="A791" s="425" t="s">
        <v>43</v>
      </c>
      <c r="B791" s="425" t="s">
        <v>1693</v>
      </c>
      <c r="C791" s="521">
        <v>31080135</v>
      </c>
      <c r="D791" s="608">
        <v>42.19</v>
      </c>
      <c r="E791" s="426"/>
      <c r="F791" s="427"/>
      <c r="G791" s="427"/>
      <c r="H791" s="427"/>
      <c r="I791" s="427"/>
      <c r="J791" s="262"/>
      <c r="K791" s="262"/>
      <c r="L791" s="70"/>
    </row>
    <row r="792" spans="1:12" x14ac:dyDescent="0.3">
      <c r="A792" s="425" t="s">
        <v>43</v>
      </c>
      <c r="B792" s="425" t="s">
        <v>1694</v>
      </c>
      <c r="C792" s="521">
        <v>31080135</v>
      </c>
      <c r="D792" s="608">
        <v>2023.05</v>
      </c>
      <c r="E792" s="426"/>
      <c r="F792" s="427"/>
      <c r="G792" s="427"/>
      <c r="H792" s="427"/>
      <c r="I792" s="427"/>
      <c r="J792" s="262"/>
      <c r="K792" s="262"/>
      <c r="L792" s="70"/>
    </row>
    <row r="793" spans="1:12" x14ac:dyDescent="0.3">
      <c r="A793" s="425" t="s">
        <v>43</v>
      </c>
      <c r="B793" s="425" t="s">
        <v>1702</v>
      </c>
      <c r="C793" s="521">
        <v>31080135</v>
      </c>
      <c r="D793" s="608">
        <v>1130.71</v>
      </c>
      <c r="E793" s="426"/>
      <c r="F793" s="427"/>
      <c r="G793" s="427"/>
      <c r="H793" s="427"/>
      <c r="I793" s="427"/>
      <c r="J793" s="262"/>
      <c r="K793" s="262"/>
      <c r="L793" s="70"/>
    </row>
    <row r="794" spans="1:12" x14ac:dyDescent="0.3">
      <c r="A794" s="425" t="s">
        <v>43</v>
      </c>
      <c r="B794" s="425" t="s">
        <v>1703</v>
      </c>
      <c r="C794" s="521">
        <v>31080135</v>
      </c>
      <c r="D794" s="608">
        <v>12.5</v>
      </c>
      <c r="E794" s="426"/>
      <c r="F794" s="427"/>
      <c r="G794" s="427"/>
      <c r="H794" s="427"/>
      <c r="I794" s="427"/>
      <c r="J794" s="262"/>
      <c r="K794" s="262"/>
      <c r="L794" s="70"/>
    </row>
    <row r="795" spans="1:12" x14ac:dyDescent="0.3">
      <c r="A795" s="425" t="s">
        <v>43</v>
      </c>
      <c r="B795" s="425" t="s">
        <v>1712</v>
      </c>
      <c r="C795" s="521">
        <v>31080135</v>
      </c>
      <c r="D795" s="608">
        <v>1040.92</v>
      </c>
      <c r="E795" s="426"/>
      <c r="F795" s="427"/>
      <c r="G795" s="427"/>
      <c r="H795" s="427"/>
      <c r="I795" s="427"/>
      <c r="J795" s="262"/>
      <c r="K795" s="262"/>
      <c r="L795" s="70"/>
    </row>
    <row r="796" spans="1:12" x14ac:dyDescent="0.3">
      <c r="A796" s="425" t="s">
        <v>43</v>
      </c>
      <c r="B796" s="425" t="s">
        <v>1713</v>
      </c>
      <c r="C796" s="521">
        <v>31080135</v>
      </c>
      <c r="D796" s="608">
        <v>17254.96</v>
      </c>
      <c r="E796" s="426"/>
      <c r="F796" s="427"/>
      <c r="G796" s="427"/>
      <c r="H796" s="427"/>
      <c r="I796" s="427"/>
      <c r="J796" s="262"/>
      <c r="K796" s="262"/>
      <c r="L796" s="70"/>
    </row>
    <row r="797" spans="1:12" x14ac:dyDescent="0.3">
      <c r="A797" s="425" t="s">
        <v>43</v>
      </c>
      <c r="B797" s="425" t="s">
        <v>1714</v>
      </c>
      <c r="C797" s="521">
        <v>31080135</v>
      </c>
      <c r="D797" s="608">
        <v>357.12</v>
      </c>
      <c r="E797" s="426"/>
      <c r="F797" s="427"/>
      <c r="G797" s="427"/>
      <c r="H797" s="427"/>
      <c r="I797" s="427"/>
      <c r="J797" s="262"/>
      <c r="K797" s="262"/>
      <c r="L797" s="70"/>
    </row>
    <row r="798" spans="1:12" x14ac:dyDescent="0.3">
      <c r="A798" s="425" t="s">
        <v>43</v>
      </c>
      <c r="B798" s="425" t="s">
        <v>1715</v>
      </c>
      <c r="C798" s="521">
        <v>31080135</v>
      </c>
      <c r="D798" s="608">
        <v>778.22</v>
      </c>
      <c r="E798" s="426"/>
      <c r="F798" s="427"/>
      <c r="G798" s="427"/>
      <c r="H798" s="427"/>
      <c r="I798" s="427"/>
      <c r="J798" s="262"/>
      <c r="K798" s="262"/>
      <c r="L798" s="70"/>
    </row>
    <row r="799" spans="1:12" x14ac:dyDescent="0.3">
      <c r="A799" s="425" t="s">
        <v>43</v>
      </c>
      <c r="B799" s="425" t="s">
        <v>1716</v>
      </c>
      <c r="C799" s="521">
        <v>31080135</v>
      </c>
      <c r="D799" s="608">
        <v>12.77</v>
      </c>
      <c r="E799" s="426"/>
      <c r="F799" s="427"/>
      <c r="G799" s="427"/>
      <c r="H799" s="427"/>
      <c r="I799" s="427"/>
      <c r="J799" s="262"/>
      <c r="K799" s="262"/>
      <c r="L799" s="70"/>
    </row>
    <row r="800" spans="1:12" x14ac:dyDescent="0.3">
      <c r="A800" s="425" t="s">
        <v>43</v>
      </c>
      <c r="B800" s="425" t="s">
        <v>1732</v>
      </c>
      <c r="C800" s="521">
        <v>31080135</v>
      </c>
      <c r="D800" s="608">
        <v>2044.81</v>
      </c>
      <c r="E800" s="426"/>
      <c r="F800" s="427"/>
      <c r="G800" s="427"/>
      <c r="H800" s="427"/>
      <c r="I800" s="427"/>
      <c r="J800" s="262"/>
      <c r="K800" s="262"/>
      <c r="L800" s="70"/>
    </row>
    <row r="801" spans="1:12" x14ac:dyDescent="0.3">
      <c r="A801" s="425" t="s">
        <v>43</v>
      </c>
      <c r="B801" s="425" t="s">
        <v>1733</v>
      </c>
      <c r="C801" s="521">
        <v>31080135</v>
      </c>
      <c r="D801" s="608">
        <v>1284.1099999999999</v>
      </c>
      <c r="E801" s="426"/>
      <c r="F801" s="427"/>
      <c r="G801" s="427"/>
      <c r="H801" s="427"/>
      <c r="I801" s="427"/>
      <c r="J801" s="262"/>
      <c r="K801" s="262"/>
      <c r="L801" s="70"/>
    </row>
    <row r="802" spans="1:12" x14ac:dyDescent="0.3">
      <c r="A802" s="425" t="s">
        <v>43</v>
      </c>
      <c r="B802" s="425" t="s">
        <v>1760</v>
      </c>
      <c r="C802" s="521">
        <v>31080135</v>
      </c>
      <c r="D802" s="608">
        <v>397.58</v>
      </c>
      <c r="E802" s="426"/>
      <c r="F802" s="427"/>
      <c r="G802" s="427"/>
      <c r="H802" s="427"/>
      <c r="I802" s="427"/>
      <c r="J802" s="262"/>
      <c r="K802" s="262"/>
      <c r="L802" s="70"/>
    </row>
    <row r="803" spans="1:12" x14ac:dyDescent="0.3">
      <c r="A803" s="425" t="s">
        <v>43</v>
      </c>
      <c r="B803" s="425" t="s">
        <v>1761</v>
      </c>
      <c r="C803" s="521">
        <v>31080135</v>
      </c>
      <c r="D803" s="608">
        <v>634.19000000000005</v>
      </c>
      <c r="E803" s="426"/>
      <c r="F803" s="427"/>
      <c r="G803" s="427"/>
      <c r="H803" s="427"/>
      <c r="I803" s="427"/>
      <c r="J803" s="262"/>
      <c r="K803" s="262"/>
      <c r="L803" s="70"/>
    </row>
    <row r="804" spans="1:12" x14ac:dyDescent="0.3">
      <c r="A804" s="425" t="s">
        <v>43</v>
      </c>
      <c r="B804" s="425" t="s">
        <v>1762</v>
      </c>
      <c r="C804" s="521">
        <v>31080135</v>
      </c>
      <c r="D804" s="608">
        <v>30546.19</v>
      </c>
      <c r="E804" s="426"/>
      <c r="F804" s="427"/>
      <c r="G804" s="427"/>
      <c r="H804" s="427"/>
      <c r="I804" s="427"/>
      <c r="J804" s="262"/>
      <c r="K804" s="262"/>
      <c r="L804" s="70"/>
    </row>
    <row r="805" spans="1:12" x14ac:dyDescent="0.3">
      <c r="A805" s="425" t="s">
        <v>43</v>
      </c>
      <c r="B805" s="425" t="s">
        <v>1763</v>
      </c>
      <c r="C805" s="521">
        <v>31080135</v>
      </c>
      <c r="D805" s="608">
        <v>1239.43</v>
      </c>
      <c r="E805" s="426"/>
      <c r="F805" s="427"/>
      <c r="G805" s="427"/>
      <c r="H805" s="427"/>
      <c r="I805" s="427"/>
      <c r="J805" s="262"/>
      <c r="K805" s="262"/>
      <c r="L805" s="70"/>
    </row>
    <row r="806" spans="1:12" x14ac:dyDescent="0.3">
      <c r="A806" s="425" t="s">
        <v>43</v>
      </c>
      <c r="B806" s="425" t="s">
        <v>1764</v>
      </c>
      <c r="C806" s="521">
        <v>31080135</v>
      </c>
      <c r="D806" s="608">
        <v>12.5</v>
      </c>
      <c r="E806" s="426"/>
      <c r="F806" s="427"/>
      <c r="G806" s="427"/>
      <c r="H806" s="427"/>
      <c r="I806" s="427"/>
      <c r="J806" s="262"/>
      <c r="K806" s="262"/>
      <c r="L806" s="70"/>
    </row>
    <row r="807" spans="1:12" x14ac:dyDescent="0.3">
      <c r="A807" s="425" t="s">
        <v>43</v>
      </c>
      <c r="B807" s="425" t="s">
        <v>1765</v>
      </c>
      <c r="C807" s="521">
        <v>31080135</v>
      </c>
      <c r="D807" s="608">
        <v>12.5</v>
      </c>
      <c r="E807" s="426"/>
      <c r="F807" s="427"/>
      <c r="G807" s="427"/>
      <c r="H807" s="427"/>
      <c r="I807" s="427"/>
      <c r="J807" s="262"/>
      <c r="K807" s="262"/>
      <c r="L807" s="70"/>
    </row>
    <row r="808" spans="1:12" x14ac:dyDescent="0.3">
      <c r="A808" s="425" t="s">
        <v>43</v>
      </c>
      <c r="B808" s="425" t="s">
        <v>1766</v>
      </c>
      <c r="C808" s="521">
        <v>31080135</v>
      </c>
      <c r="D808" s="608">
        <v>12.68</v>
      </c>
      <c r="E808" s="426"/>
      <c r="F808" s="427"/>
      <c r="G808" s="427"/>
      <c r="H808" s="427"/>
      <c r="I808" s="427"/>
      <c r="J808" s="262"/>
      <c r="K808" s="262"/>
      <c r="L808" s="70"/>
    </row>
    <row r="809" spans="1:12" x14ac:dyDescent="0.3">
      <c r="A809" s="425" t="s">
        <v>43</v>
      </c>
      <c r="B809" s="425" t="s">
        <v>1796</v>
      </c>
      <c r="C809" s="521">
        <v>31080135</v>
      </c>
      <c r="D809" s="608">
        <v>1763.42</v>
      </c>
      <c r="E809" s="426"/>
      <c r="F809" s="427"/>
      <c r="G809" s="427"/>
      <c r="H809" s="427"/>
      <c r="I809" s="427"/>
      <c r="J809" s="262"/>
      <c r="K809" s="262"/>
      <c r="L809" s="70"/>
    </row>
    <row r="810" spans="1:12" x14ac:dyDescent="0.3">
      <c r="A810" s="425" t="s">
        <v>43</v>
      </c>
      <c r="B810" s="425" t="s">
        <v>1797</v>
      </c>
      <c r="C810" s="521">
        <v>31080135</v>
      </c>
      <c r="D810" s="608">
        <v>1917.03</v>
      </c>
      <c r="E810" s="426"/>
      <c r="F810" s="427"/>
      <c r="G810" s="427"/>
      <c r="H810" s="427"/>
      <c r="I810" s="427"/>
      <c r="J810" s="262"/>
      <c r="K810" s="262"/>
      <c r="L810" s="70"/>
    </row>
    <row r="811" spans="1:12" x14ac:dyDescent="0.3">
      <c r="A811" s="425" t="s">
        <v>43</v>
      </c>
      <c r="B811" s="425" t="s">
        <v>1798</v>
      </c>
      <c r="C811" s="521">
        <v>31080135</v>
      </c>
      <c r="D811" s="608">
        <v>2197.11</v>
      </c>
      <c r="E811" s="426"/>
      <c r="F811" s="427"/>
      <c r="G811" s="427"/>
      <c r="H811" s="427"/>
      <c r="I811" s="427"/>
      <c r="J811" s="262"/>
      <c r="K811" s="262"/>
      <c r="L811" s="70"/>
    </row>
    <row r="812" spans="1:12" x14ac:dyDescent="0.3">
      <c r="A812" s="425" t="s">
        <v>43</v>
      </c>
      <c r="B812" s="425" t="s">
        <v>1799</v>
      </c>
      <c r="C812" s="521">
        <v>31080135</v>
      </c>
      <c r="D812" s="608">
        <v>475.03</v>
      </c>
      <c r="E812" s="426"/>
      <c r="F812" s="427"/>
      <c r="G812" s="427"/>
      <c r="H812" s="427"/>
      <c r="I812" s="427"/>
      <c r="J812" s="262"/>
      <c r="K812" s="262"/>
      <c r="L812" s="70"/>
    </row>
    <row r="813" spans="1:12" x14ac:dyDescent="0.3">
      <c r="A813" s="425" t="s">
        <v>43</v>
      </c>
      <c r="B813" s="425" t="s">
        <v>1800</v>
      </c>
      <c r="C813" s="521">
        <v>31080135</v>
      </c>
      <c r="D813" s="608">
        <v>19008.04</v>
      </c>
      <c r="E813" s="426"/>
      <c r="F813" s="427"/>
      <c r="G813" s="427"/>
      <c r="H813" s="427"/>
      <c r="I813" s="427"/>
      <c r="J813" s="262"/>
      <c r="K813" s="262"/>
      <c r="L813" s="70"/>
    </row>
    <row r="814" spans="1:12" x14ac:dyDescent="0.3">
      <c r="A814" s="430" t="s">
        <v>43</v>
      </c>
      <c r="B814" s="430" t="s">
        <v>1862</v>
      </c>
      <c r="C814" s="522">
        <v>31183433</v>
      </c>
      <c r="D814" s="581">
        <v>918.05</v>
      </c>
      <c r="E814" s="443"/>
      <c r="F814" s="429"/>
      <c r="G814" s="429"/>
      <c r="H814" s="429"/>
      <c r="I814" s="429"/>
      <c r="J814" s="262"/>
      <c r="K814" s="262"/>
      <c r="L814" s="70"/>
    </row>
    <row r="815" spans="1:12" x14ac:dyDescent="0.3">
      <c r="A815" s="430" t="s">
        <v>43</v>
      </c>
      <c r="B815" s="430" t="s">
        <v>1863</v>
      </c>
      <c r="C815" s="522">
        <v>31183433</v>
      </c>
      <c r="D815" s="581">
        <v>2273.9699999999998</v>
      </c>
      <c r="E815" s="443"/>
      <c r="F815" s="429"/>
      <c r="G815" s="429"/>
      <c r="H815" s="429"/>
      <c r="I815" s="429"/>
      <c r="J815" s="262"/>
      <c r="K815" s="262"/>
      <c r="L815" s="70"/>
    </row>
    <row r="816" spans="1:12" x14ac:dyDescent="0.3">
      <c r="A816" s="430" t="s">
        <v>43</v>
      </c>
      <c r="B816" s="430" t="s">
        <v>1864</v>
      </c>
      <c r="C816" s="522">
        <v>31183433</v>
      </c>
      <c r="D816" s="581">
        <v>1243.29</v>
      </c>
      <c r="E816" s="443"/>
      <c r="F816" s="429"/>
      <c r="G816" s="429"/>
      <c r="H816" s="429"/>
      <c r="I816" s="429"/>
      <c r="J816" s="262"/>
      <c r="K816" s="262"/>
      <c r="L816" s="70"/>
    </row>
    <row r="817" spans="1:12" x14ac:dyDescent="0.3">
      <c r="A817" s="430" t="s">
        <v>43</v>
      </c>
      <c r="B817" s="430" t="s">
        <v>1865</v>
      </c>
      <c r="C817" s="522">
        <v>31183433</v>
      </c>
      <c r="D817" s="581">
        <v>1129.9000000000001</v>
      </c>
      <c r="E817" s="443"/>
      <c r="F817" s="429"/>
      <c r="G817" s="429"/>
      <c r="H817" s="429"/>
      <c r="I817" s="429"/>
      <c r="J817" s="262"/>
      <c r="K817" s="262"/>
      <c r="L817" s="70"/>
    </row>
    <row r="818" spans="1:12" x14ac:dyDescent="0.3">
      <c r="A818" s="430" t="s">
        <v>43</v>
      </c>
      <c r="B818" s="430" t="s">
        <v>1866</v>
      </c>
      <c r="C818" s="522">
        <v>31183433</v>
      </c>
      <c r="D818" s="581">
        <v>24308.22</v>
      </c>
      <c r="E818" s="443"/>
      <c r="F818" s="429"/>
      <c r="G818" s="429"/>
      <c r="H818" s="429"/>
      <c r="I818" s="429"/>
      <c r="J818" s="262"/>
      <c r="K818" s="262"/>
      <c r="L818" s="70"/>
    </row>
    <row r="819" spans="1:12" x14ac:dyDescent="0.3">
      <c r="A819" s="430" t="s">
        <v>43</v>
      </c>
      <c r="B819" s="430" t="s">
        <v>1863</v>
      </c>
      <c r="C819" s="522">
        <v>31183433</v>
      </c>
      <c r="D819" s="581">
        <v>2273.9699999999998</v>
      </c>
      <c r="E819" s="443"/>
      <c r="F819" s="429"/>
      <c r="G819" s="429"/>
      <c r="H819" s="429"/>
      <c r="I819" s="429"/>
      <c r="J819" s="262"/>
      <c r="K819" s="262"/>
      <c r="L819" s="70"/>
    </row>
    <row r="820" spans="1:12" x14ac:dyDescent="0.3">
      <c r="A820" s="430" t="s">
        <v>43</v>
      </c>
      <c r="B820" s="430" t="s">
        <v>1867</v>
      </c>
      <c r="C820" s="522">
        <v>31183433</v>
      </c>
      <c r="D820" s="581">
        <v>12.5</v>
      </c>
      <c r="E820" s="443"/>
      <c r="F820" s="429"/>
      <c r="G820" s="429"/>
      <c r="H820" s="429"/>
      <c r="I820" s="429"/>
      <c r="J820" s="262"/>
      <c r="K820" s="262"/>
      <c r="L820" s="70"/>
    </row>
    <row r="821" spans="1:12" x14ac:dyDescent="0.3">
      <c r="A821" s="430" t="s">
        <v>43</v>
      </c>
      <c r="B821" s="430" t="s">
        <v>1868</v>
      </c>
      <c r="C821" s="522">
        <v>31183433</v>
      </c>
      <c r="D821" s="581">
        <v>1641.06</v>
      </c>
      <c r="E821" s="443"/>
      <c r="F821" s="429"/>
      <c r="G821" s="429"/>
      <c r="H821" s="429"/>
      <c r="I821" s="429"/>
      <c r="J821" s="262"/>
      <c r="K821" s="262"/>
      <c r="L821" s="70"/>
    </row>
    <row r="822" spans="1:12" x14ac:dyDescent="0.3">
      <c r="A822" s="430" t="s">
        <v>43</v>
      </c>
      <c r="B822" s="430" t="s">
        <v>1869</v>
      </c>
      <c r="C822" s="522">
        <v>31183433</v>
      </c>
      <c r="D822" s="581">
        <v>42287.81</v>
      </c>
      <c r="E822" s="443"/>
      <c r="F822" s="429"/>
      <c r="G822" s="429"/>
      <c r="H822" s="429"/>
      <c r="I822" s="429"/>
      <c r="J822" s="262"/>
      <c r="K822" s="262"/>
      <c r="L822" s="70"/>
    </row>
    <row r="823" spans="1:12" x14ac:dyDescent="0.3">
      <c r="A823" s="430" t="s">
        <v>43</v>
      </c>
      <c r="B823" s="430" t="s">
        <v>1870</v>
      </c>
      <c r="C823" s="522">
        <v>31183433</v>
      </c>
      <c r="D823" s="581">
        <v>25.61</v>
      </c>
      <c r="E823" s="443"/>
      <c r="F823" s="429"/>
      <c r="G823" s="429"/>
      <c r="H823" s="429"/>
      <c r="I823" s="429"/>
      <c r="J823" s="262"/>
      <c r="K823" s="262"/>
      <c r="L823" s="70"/>
    </row>
    <row r="824" spans="1:12" x14ac:dyDescent="0.3">
      <c r="A824" s="430" t="s">
        <v>43</v>
      </c>
      <c r="B824" s="430" t="s">
        <v>1871</v>
      </c>
      <c r="C824" s="522">
        <v>31183433</v>
      </c>
      <c r="D824" s="581">
        <v>498.64</v>
      </c>
      <c r="E824" s="443"/>
      <c r="F824" s="429"/>
      <c r="G824" s="429"/>
      <c r="H824" s="429"/>
      <c r="I824" s="429"/>
      <c r="J824" s="262"/>
      <c r="K824" s="262"/>
      <c r="L824" s="70"/>
    </row>
    <row r="825" spans="1:12" x14ac:dyDescent="0.3">
      <c r="A825" s="430" t="s">
        <v>43</v>
      </c>
      <c r="B825" s="430" t="s">
        <v>1872</v>
      </c>
      <c r="C825" s="522">
        <v>31183433</v>
      </c>
      <c r="D825" s="581">
        <v>1229.82</v>
      </c>
      <c r="E825" s="443"/>
      <c r="F825" s="429"/>
      <c r="G825" s="429"/>
      <c r="H825" s="429"/>
      <c r="I825" s="429"/>
      <c r="J825" s="262"/>
      <c r="K825" s="262"/>
      <c r="L825" s="70"/>
    </row>
    <row r="826" spans="1:12" x14ac:dyDescent="0.3">
      <c r="A826" s="430" t="s">
        <v>43</v>
      </c>
      <c r="B826" s="430" t="s">
        <v>1873</v>
      </c>
      <c r="C826" s="522">
        <v>31183433</v>
      </c>
      <c r="D826" s="581">
        <v>341.44</v>
      </c>
      <c r="E826" s="443"/>
      <c r="F826" s="429"/>
      <c r="G826" s="429"/>
      <c r="H826" s="429"/>
      <c r="I826" s="429"/>
      <c r="J826" s="262"/>
      <c r="K826" s="262"/>
      <c r="L826" s="70"/>
    </row>
    <row r="827" spans="1:12" x14ac:dyDescent="0.3">
      <c r="A827" s="430" t="s">
        <v>43</v>
      </c>
      <c r="B827" s="430" t="s">
        <v>1874</v>
      </c>
      <c r="C827" s="522">
        <v>31183433</v>
      </c>
      <c r="D827" s="581">
        <v>2207.2800000000002</v>
      </c>
      <c r="E827" s="443"/>
      <c r="F827" s="429"/>
      <c r="G827" s="429"/>
      <c r="H827" s="429"/>
      <c r="I827" s="429"/>
      <c r="J827" s="262"/>
      <c r="K827" s="262"/>
      <c r="L827" s="70"/>
    </row>
    <row r="828" spans="1:12" x14ac:dyDescent="0.3">
      <c r="A828" s="430" t="s">
        <v>43</v>
      </c>
      <c r="B828" s="430" t="s">
        <v>1885</v>
      </c>
      <c r="C828" s="522">
        <v>31183433</v>
      </c>
      <c r="D828" s="581">
        <v>25</v>
      </c>
      <c r="E828" s="443"/>
      <c r="F828" s="429"/>
      <c r="G828" s="429"/>
      <c r="H828" s="429"/>
      <c r="I828" s="429"/>
      <c r="J828" s="262"/>
      <c r="K828" s="262"/>
      <c r="L828" s="70"/>
    </row>
    <row r="829" spans="1:12" x14ac:dyDescent="0.3">
      <c r="A829" s="430" t="s">
        <v>43</v>
      </c>
      <c r="B829" s="430" t="s">
        <v>1886</v>
      </c>
      <c r="C829" s="522">
        <v>31183433</v>
      </c>
      <c r="D829" s="581">
        <v>1775.52</v>
      </c>
      <c r="E829" s="443"/>
      <c r="F829" s="429"/>
      <c r="G829" s="429"/>
      <c r="H829" s="429"/>
      <c r="I829" s="429"/>
      <c r="J829" s="262"/>
      <c r="K829" s="262"/>
      <c r="L829" s="70"/>
    </row>
    <row r="830" spans="1:12" x14ac:dyDescent="0.3">
      <c r="A830" s="430" t="s">
        <v>43</v>
      </c>
      <c r="B830" s="430" t="s">
        <v>1887</v>
      </c>
      <c r="C830" s="522">
        <v>31183433</v>
      </c>
      <c r="D830" s="581">
        <v>830.12</v>
      </c>
      <c r="E830" s="443"/>
      <c r="F830" s="429"/>
      <c r="G830" s="429"/>
      <c r="H830" s="429"/>
      <c r="I830" s="429"/>
      <c r="J830" s="262"/>
      <c r="K830" s="262"/>
      <c r="L830" s="70"/>
    </row>
    <row r="831" spans="1:12" x14ac:dyDescent="0.3">
      <c r="A831" s="430" t="s">
        <v>43</v>
      </c>
      <c r="B831" s="430" t="s">
        <v>1888</v>
      </c>
      <c r="C831" s="522">
        <v>31183433</v>
      </c>
      <c r="D831" s="581">
        <v>418.93</v>
      </c>
      <c r="E831" s="443"/>
      <c r="F831" s="429"/>
      <c r="G831" s="429"/>
      <c r="H831" s="429"/>
      <c r="I831" s="429"/>
      <c r="J831" s="262"/>
      <c r="K831" s="262"/>
      <c r="L831" s="70"/>
    </row>
    <row r="832" spans="1:12" x14ac:dyDescent="0.3">
      <c r="A832" s="430" t="s">
        <v>43</v>
      </c>
      <c r="B832" s="430" t="s">
        <v>1920</v>
      </c>
      <c r="C832" s="522">
        <v>31183433</v>
      </c>
      <c r="D832" s="581">
        <v>15575.49</v>
      </c>
      <c r="E832" s="443"/>
      <c r="F832" s="429"/>
      <c r="G832" s="429"/>
      <c r="H832" s="429"/>
      <c r="I832" s="429"/>
      <c r="J832" s="262"/>
      <c r="K832" s="262"/>
      <c r="L832" s="70"/>
    </row>
    <row r="833" spans="1:12" x14ac:dyDescent="0.3">
      <c r="A833" s="430" t="s">
        <v>43</v>
      </c>
      <c r="B833" s="430" t="s">
        <v>1921</v>
      </c>
      <c r="C833" s="522">
        <v>31183433</v>
      </c>
      <c r="D833" s="581">
        <v>496.31</v>
      </c>
      <c r="E833" s="443"/>
      <c r="F833" s="429"/>
      <c r="G833" s="429"/>
      <c r="H833" s="429"/>
      <c r="I833" s="429"/>
      <c r="J833" s="262"/>
      <c r="K833" s="262"/>
      <c r="L833" s="70"/>
    </row>
    <row r="834" spans="1:12" x14ac:dyDescent="0.3">
      <c r="A834" s="430" t="s">
        <v>43</v>
      </c>
      <c r="B834" s="430" t="s">
        <v>1922</v>
      </c>
      <c r="C834" s="522">
        <v>31183433</v>
      </c>
      <c r="D834" s="581">
        <v>12.5</v>
      </c>
      <c r="E834" s="443"/>
      <c r="F834" s="429"/>
      <c r="G834" s="429"/>
      <c r="H834" s="429"/>
      <c r="I834" s="429"/>
      <c r="J834" s="262"/>
      <c r="K834" s="262"/>
      <c r="L834" s="70"/>
    </row>
    <row r="835" spans="1:12" x14ac:dyDescent="0.3">
      <c r="A835" s="430" t="s">
        <v>43</v>
      </c>
      <c r="B835" s="430" t="s">
        <v>1923</v>
      </c>
      <c r="C835" s="522">
        <v>31183433</v>
      </c>
      <c r="D835" s="581">
        <v>2533.5300000000002</v>
      </c>
      <c r="E835" s="443"/>
      <c r="F835" s="429"/>
      <c r="G835" s="429"/>
      <c r="H835" s="429"/>
      <c r="I835" s="429"/>
      <c r="J835" s="262"/>
      <c r="K835" s="262"/>
      <c r="L835" s="70"/>
    </row>
    <row r="836" spans="1:12" x14ac:dyDescent="0.3">
      <c r="A836" s="430" t="s">
        <v>43</v>
      </c>
      <c r="B836" s="430" t="s">
        <v>1924</v>
      </c>
      <c r="C836" s="522">
        <v>31183433</v>
      </c>
      <c r="D836" s="581">
        <v>783.14</v>
      </c>
      <c r="E836" s="443"/>
      <c r="F836" s="429"/>
      <c r="G836" s="429"/>
      <c r="H836" s="429"/>
      <c r="I836" s="429"/>
      <c r="J836" s="262"/>
      <c r="K836" s="262"/>
      <c r="L836" s="70"/>
    </row>
    <row r="837" spans="1:12" x14ac:dyDescent="0.3">
      <c r="A837" s="430" t="s">
        <v>43</v>
      </c>
      <c r="B837" s="430" t="s">
        <v>1925</v>
      </c>
      <c r="C837" s="522">
        <v>31183433</v>
      </c>
      <c r="D837" s="581">
        <v>12.5</v>
      </c>
      <c r="E837" s="443"/>
      <c r="F837" s="429"/>
      <c r="G837" s="429"/>
      <c r="H837" s="429"/>
      <c r="I837" s="429"/>
      <c r="J837" s="262"/>
      <c r="K837" s="262"/>
      <c r="L837" s="70"/>
    </row>
    <row r="838" spans="1:12" x14ac:dyDescent="0.3">
      <c r="A838" s="430" t="s">
        <v>43</v>
      </c>
      <c r="B838" s="430" t="s">
        <v>1944</v>
      </c>
      <c r="C838" s="522">
        <v>31183433</v>
      </c>
      <c r="D838" s="581">
        <v>12.5</v>
      </c>
      <c r="E838" s="443"/>
      <c r="F838" s="429"/>
      <c r="G838" s="429"/>
      <c r="H838" s="429"/>
      <c r="I838" s="429"/>
      <c r="J838" s="262"/>
      <c r="K838" s="262"/>
      <c r="L838" s="70"/>
    </row>
    <row r="839" spans="1:12" x14ac:dyDescent="0.3">
      <c r="A839" s="430" t="s">
        <v>43</v>
      </c>
      <c r="B839" s="430" t="s">
        <v>1950</v>
      </c>
      <c r="C839" s="522">
        <v>31183433</v>
      </c>
      <c r="D839" s="581">
        <v>2236.91</v>
      </c>
      <c r="E839" s="443"/>
      <c r="F839" s="429"/>
      <c r="G839" s="429"/>
      <c r="H839" s="429"/>
      <c r="I839" s="429"/>
      <c r="J839" s="262"/>
      <c r="K839" s="262"/>
      <c r="L839" s="70"/>
    </row>
    <row r="840" spans="1:12" x14ac:dyDescent="0.3">
      <c r="A840" s="430" t="s">
        <v>43</v>
      </c>
      <c r="B840" s="430" t="s">
        <v>1951</v>
      </c>
      <c r="C840" s="522">
        <v>31183433</v>
      </c>
      <c r="D840" s="581">
        <v>208.36</v>
      </c>
      <c r="E840" s="443"/>
      <c r="F840" s="429"/>
      <c r="G840" s="429"/>
      <c r="H840" s="429"/>
      <c r="I840" s="429"/>
      <c r="J840" s="262"/>
      <c r="K840" s="262"/>
      <c r="L840" s="70"/>
    </row>
    <row r="841" spans="1:12" x14ac:dyDescent="0.3">
      <c r="A841" s="430" t="s">
        <v>43</v>
      </c>
      <c r="B841" s="430" t="s">
        <v>1955</v>
      </c>
      <c r="C841" s="522">
        <v>31183433</v>
      </c>
      <c r="D841" s="581">
        <v>1323.64</v>
      </c>
      <c r="E841" s="443"/>
      <c r="F841" s="429"/>
      <c r="G841" s="429"/>
      <c r="H841" s="429"/>
      <c r="I841" s="429"/>
      <c r="J841" s="262"/>
      <c r="K841" s="262"/>
      <c r="L841" s="70"/>
    </row>
    <row r="842" spans="1:12" x14ac:dyDescent="0.3">
      <c r="A842" s="430" t="s">
        <v>43</v>
      </c>
      <c r="B842" s="430" t="s">
        <v>1952</v>
      </c>
      <c r="C842" s="522">
        <v>31183433</v>
      </c>
      <c r="D842" s="581">
        <v>13136.75</v>
      </c>
      <c r="E842" s="443"/>
      <c r="F842" s="429"/>
      <c r="G842" s="429"/>
      <c r="H842" s="429"/>
      <c r="I842" s="429"/>
      <c r="J842" s="262"/>
      <c r="K842" s="262"/>
      <c r="L842" s="70"/>
    </row>
    <row r="843" spans="1:12" x14ac:dyDescent="0.3">
      <c r="A843" s="430" t="s">
        <v>43</v>
      </c>
      <c r="B843" s="430" t="s">
        <v>1953</v>
      </c>
      <c r="C843" s="522">
        <v>31183433</v>
      </c>
      <c r="D843" s="581">
        <v>435.8</v>
      </c>
      <c r="E843" s="443"/>
      <c r="F843" s="429"/>
      <c r="G843" s="429"/>
      <c r="H843" s="429"/>
      <c r="I843" s="429"/>
      <c r="J843" s="262"/>
      <c r="K843" s="262"/>
      <c r="L843" s="70"/>
    </row>
    <row r="844" spans="1:12" x14ac:dyDescent="0.3">
      <c r="A844" s="430" t="s">
        <v>43</v>
      </c>
      <c r="B844" s="430" t="s">
        <v>1954</v>
      </c>
      <c r="C844" s="522">
        <v>31183433</v>
      </c>
      <c r="D844" s="581">
        <v>685.79</v>
      </c>
      <c r="E844" s="443"/>
      <c r="F844" s="429"/>
      <c r="G844" s="429"/>
      <c r="H844" s="429"/>
      <c r="I844" s="429"/>
      <c r="J844" s="262"/>
      <c r="K844" s="262"/>
      <c r="L844" s="70"/>
    </row>
    <row r="845" spans="1:12" x14ac:dyDescent="0.3">
      <c r="A845" s="430" t="s">
        <v>43</v>
      </c>
      <c r="B845" s="430" t="s">
        <v>1967</v>
      </c>
      <c r="C845" s="522">
        <v>31183433</v>
      </c>
      <c r="D845" s="581">
        <v>992.13</v>
      </c>
      <c r="E845" s="443"/>
      <c r="F845" s="429"/>
      <c r="G845" s="429"/>
      <c r="H845" s="429"/>
      <c r="I845" s="429"/>
      <c r="J845" s="262"/>
      <c r="K845" s="262"/>
      <c r="L845" s="70"/>
    </row>
    <row r="846" spans="1:12" x14ac:dyDescent="0.3">
      <c r="A846" s="430" t="s">
        <v>43</v>
      </c>
      <c r="B846" s="430" t="s">
        <v>1968</v>
      </c>
      <c r="C846" s="522">
        <v>31183433</v>
      </c>
      <c r="D846" s="581">
        <v>4012.3</v>
      </c>
      <c r="E846" s="443"/>
      <c r="F846" s="429"/>
      <c r="G846" s="429"/>
      <c r="H846" s="429"/>
      <c r="I846" s="429"/>
      <c r="J846" s="262"/>
      <c r="K846" s="262"/>
      <c r="L846" s="70"/>
    </row>
    <row r="847" spans="1:12" x14ac:dyDescent="0.3">
      <c r="A847" s="430" t="s">
        <v>43</v>
      </c>
      <c r="B847" s="430" t="s">
        <v>1954</v>
      </c>
      <c r="C847" s="522">
        <v>31183433</v>
      </c>
      <c r="D847" s="581">
        <v>685.79</v>
      </c>
      <c r="E847" s="443"/>
      <c r="F847" s="429"/>
      <c r="G847" s="429"/>
      <c r="H847" s="429"/>
      <c r="I847" s="429"/>
      <c r="J847" s="262"/>
      <c r="K847" s="262"/>
      <c r="L847" s="70"/>
    </row>
    <row r="848" spans="1:12" x14ac:dyDescent="0.3">
      <c r="A848" s="430" t="s">
        <v>43</v>
      </c>
      <c r="B848" s="430" t="s">
        <v>1969</v>
      </c>
      <c r="C848" s="522">
        <v>31183433</v>
      </c>
      <c r="D848" s="581">
        <v>357.25</v>
      </c>
      <c r="E848" s="443"/>
      <c r="F848" s="429"/>
      <c r="G848" s="429"/>
      <c r="H848" s="429"/>
      <c r="I848" s="429"/>
      <c r="J848" s="262"/>
      <c r="K848" s="262"/>
      <c r="L848" s="70"/>
    </row>
    <row r="849" spans="1:12" ht="15" thickBot="1" x14ac:dyDescent="0.35">
      <c r="A849" s="430" t="s">
        <v>43</v>
      </c>
      <c r="B849" s="430" t="s">
        <v>1970</v>
      </c>
      <c r="C849" s="522">
        <v>31183433</v>
      </c>
      <c r="D849" s="581">
        <v>1092.68</v>
      </c>
      <c r="E849" s="443"/>
      <c r="F849" s="429"/>
      <c r="G849" s="429"/>
      <c r="H849" s="429"/>
      <c r="I849" s="429"/>
      <c r="J849" s="262"/>
      <c r="K849" s="262"/>
      <c r="L849" s="70"/>
    </row>
    <row r="850" spans="1:12" ht="15" thickTop="1" x14ac:dyDescent="0.3">
      <c r="A850" s="296" t="s">
        <v>645</v>
      </c>
      <c r="B850" s="296" t="s">
        <v>646</v>
      </c>
      <c r="C850" s="515">
        <v>807603</v>
      </c>
      <c r="D850" s="602">
        <v>22524.25</v>
      </c>
      <c r="E850" s="297"/>
      <c r="F850" s="298"/>
      <c r="G850" s="298"/>
      <c r="H850" s="298"/>
      <c r="I850" s="298"/>
      <c r="J850" s="98"/>
      <c r="K850" s="98"/>
      <c r="L850" s="45"/>
    </row>
    <row r="851" spans="1:12" x14ac:dyDescent="0.3">
      <c r="A851" s="47" t="s">
        <v>645</v>
      </c>
      <c r="B851" s="47" t="s">
        <v>647</v>
      </c>
      <c r="C851" s="68">
        <v>807603</v>
      </c>
      <c r="D851" s="603">
        <v>15218.25</v>
      </c>
      <c r="E851" s="51"/>
      <c r="F851" s="48"/>
      <c r="G851" s="48"/>
      <c r="H851" s="48"/>
      <c r="I851" s="48"/>
      <c r="J851" s="98"/>
      <c r="K851" s="98"/>
      <c r="L851" s="45"/>
    </row>
    <row r="852" spans="1:12" x14ac:dyDescent="0.3">
      <c r="A852" s="148" t="s">
        <v>645</v>
      </c>
      <c r="B852" s="148" t="s">
        <v>648</v>
      </c>
      <c r="C852" s="516">
        <v>807603</v>
      </c>
      <c r="D852" s="604">
        <v>18774.25</v>
      </c>
      <c r="E852" s="53"/>
      <c r="F852" s="43"/>
      <c r="G852" s="43"/>
      <c r="H852" s="43"/>
      <c r="I852" s="43"/>
      <c r="J852" s="106"/>
      <c r="K852" s="106"/>
    </row>
    <row r="853" spans="1:12" x14ac:dyDescent="0.3">
      <c r="A853" s="47" t="s">
        <v>645</v>
      </c>
      <c r="B853" s="47" t="s">
        <v>649</v>
      </c>
      <c r="C853" s="68">
        <v>807603</v>
      </c>
      <c r="D853" s="603">
        <v>18774.25</v>
      </c>
      <c r="E853" s="51"/>
      <c r="F853" s="48"/>
      <c r="G853" s="48"/>
      <c r="H853" s="48"/>
      <c r="I853" s="48"/>
      <c r="J853" s="98"/>
      <c r="K853" s="98"/>
    </row>
    <row r="854" spans="1:12" x14ac:dyDescent="0.3">
      <c r="A854" s="47" t="s">
        <v>645</v>
      </c>
      <c r="B854" s="47" t="s">
        <v>650</v>
      </c>
      <c r="C854" s="68">
        <v>807603</v>
      </c>
      <c r="D854" s="603">
        <v>19041.740000000002</v>
      </c>
      <c r="E854" s="51"/>
      <c r="F854" s="48"/>
      <c r="G854" s="48"/>
      <c r="H854" s="48"/>
      <c r="I854" s="48"/>
      <c r="J854" s="98"/>
      <c r="K854" s="98"/>
    </row>
    <row r="855" spans="1:12" x14ac:dyDescent="0.3">
      <c r="A855" s="259" t="s">
        <v>645</v>
      </c>
      <c r="B855" s="259" t="s">
        <v>651</v>
      </c>
      <c r="C855" s="523">
        <v>807603</v>
      </c>
      <c r="D855" s="609">
        <v>19041.740000000002</v>
      </c>
      <c r="E855" s="89"/>
      <c r="F855" s="81"/>
      <c r="G855" s="81"/>
      <c r="H855" s="81"/>
      <c r="I855" s="81"/>
      <c r="J855" s="110"/>
      <c r="K855" s="110"/>
    </row>
    <row r="856" spans="1:12" x14ac:dyDescent="0.3">
      <c r="A856" s="75" t="s">
        <v>645</v>
      </c>
      <c r="B856" s="75" t="s">
        <v>652</v>
      </c>
      <c r="C856" s="1">
        <v>807603</v>
      </c>
      <c r="D856" s="600">
        <v>16054.8</v>
      </c>
      <c r="E856" s="77"/>
      <c r="F856" s="78"/>
      <c r="G856" s="78"/>
      <c r="H856" s="78"/>
      <c r="I856" s="78"/>
      <c r="J856" s="107"/>
      <c r="K856" s="107"/>
    </row>
    <row r="857" spans="1:12" x14ac:dyDescent="0.3">
      <c r="A857" s="75" t="s">
        <v>645</v>
      </c>
      <c r="B857" s="75" t="s">
        <v>653</v>
      </c>
      <c r="C857" s="1">
        <v>807603</v>
      </c>
      <c r="D857" s="600">
        <v>19041.740000000002</v>
      </c>
      <c r="E857" s="77"/>
      <c r="F857" s="78"/>
      <c r="G857" s="78"/>
      <c r="H857" s="78"/>
      <c r="I857" s="78"/>
      <c r="J857" s="107"/>
      <c r="K857" s="107"/>
    </row>
    <row r="858" spans="1:12" x14ac:dyDescent="0.3">
      <c r="A858" s="75" t="s">
        <v>645</v>
      </c>
      <c r="B858" s="75" t="s">
        <v>654</v>
      </c>
      <c r="C858" s="1">
        <v>807603</v>
      </c>
      <c r="D858" s="600">
        <v>19359.38</v>
      </c>
      <c r="E858" s="77"/>
      <c r="F858" s="78"/>
      <c r="G858" s="72"/>
      <c r="H858" s="78"/>
      <c r="I858" s="78"/>
      <c r="J858" s="107"/>
      <c r="K858" s="107"/>
    </row>
    <row r="859" spans="1:12" x14ac:dyDescent="0.3">
      <c r="A859" s="75" t="s">
        <v>645</v>
      </c>
      <c r="B859" s="75" t="s">
        <v>655</v>
      </c>
      <c r="C859" s="1">
        <v>807603</v>
      </c>
      <c r="D859" s="600">
        <v>19359.38</v>
      </c>
      <c r="E859" s="77"/>
      <c r="F859" s="78"/>
      <c r="G859" s="78"/>
      <c r="H859" s="221"/>
      <c r="I859" s="78"/>
      <c r="J859" s="107"/>
      <c r="K859" s="107"/>
    </row>
    <row r="860" spans="1:12" x14ac:dyDescent="0.3">
      <c r="A860" s="75" t="s">
        <v>645</v>
      </c>
      <c r="B860" s="75" t="s">
        <v>656</v>
      </c>
      <c r="C860" s="1">
        <v>807603</v>
      </c>
      <c r="D860" s="600">
        <v>14804.23</v>
      </c>
      <c r="E860" s="77"/>
      <c r="F860" s="78"/>
      <c r="G860" s="78"/>
      <c r="H860" s="221"/>
      <c r="I860" s="78"/>
      <c r="J860" s="107"/>
      <c r="K860" s="107"/>
    </row>
    <row r="861" spans="1:12" x14ac:dyDescent="0.3">
      <c r="A861" s="147" t="s">
        <v>645</v>
      </c>
      <c r="B861" s="147" t="s">
        <v>657</v>
      </c>
      <c r="C861" s="512">
        <v>807603</v>
      </c>
      <c r="D861" s="598">
        <v>19359.38</v>
      </c>
      <c r="E861" s="154"/>
      <c r="F861" s="149"/>
      <c r="G861" s="149"/>
      <c r="H861" s="252"/>
      <c r="I861" s="149"/>
      <c r="J861" s="262"/>
      <c r="K861" s="107"/>
    </row>
    <row r="862" spans="1:12" x14ac:dyDescent="0.3">
      <c r="A862" s="278" t="s">
        <v>645</v>
      </c>
      <c r="B862" s="278" t="s">
        <v>658</v>
      </c>
      <c r="C862" s="513">
        <v>807603</v>
      </c>
      <c r="D862" s="597">
        <v>19743.89</v>
      </c>
      <c r="E862" s="281"/>
      <c r="F862" s="282"/>
      <c r="G862" s="282"/>
      <c r="H862" s="311"/>
      <c r="I862" s="282"/>
      <c r="J862" s="262"/>
      <c r="K862" s="107"/>
    </row>
    <row r="863" spans="1:12" x14ac:dyDescent="0.3">
      <c r="A863" s="278" t="s">
        <v>645</v>
      </c>
      <c r="B863" s="278" t="s">
        <v>1489</v>
      </c>
      <c r="C863" s="513">
        <v>807603</v>
      </c>
      <c r="D863" s="597">
        <v>19743.89</v>
      </c>
      <c r="E863" s="281"/>
      <c r="F863" s="282"/>
      <c r="G863" s="282"/>
      <c r="H863" s="311"/>
      <c r="I863" s="282"/>
      <c r="J863" s="262"/>
      <c r="K863" s="107"/>
    </row>
    <row r="864" spans="1:12" x14ac:dyDescent="0.3">
      <c r="A864" s="278" t="s">
        <v>645</v>
      </c>
      <c r="B864" s="278" t="s">
        <v>1602</v>
      </c>
      <c r="C864" s="513">
        <v>807603</v>
      </c>
      <c r="D864" s="597">
        <v>15098.27</v>
      </c>
      <c r="E864" s="281"/>
      <c r="F864" s="282"/>
      <c r="G864" s="282"/>
      <c r="H864" s="311"/>
      <c r="I864" s="282"/>
      <c r="J864" s="262"/>
      <c r="K864" s="107"/>
    </row>
    <row r="865" spans="1:11" x14ac:dyDescent="0.3">
      <c r="A865" s="278" t="s">
        <v>645</v>
      </c>
      <c r="B865" s="278" t="s">
        <v>1692</v>
      </c>
      <c r="C865" s="513">
        <v>807603</v>
      </c>
      <c r="D865" s="597">
        <v>19743.89</v>
      </c>
      <c r="E865" s="281"/>
      <c r="F865" s="282"/>
      <c r="G865" s="282"/>
      <c r="H865" s="311"/>
      <c r="I865" s="282"/>
      <c r="J865" s="262"/>
      <c r="K865" s="107"/>
    </row>
    <row r="866" spans="1:11" x14ac:dyDescent="0.3">
      <c r="A866" s="278" t="s">
        <v>645</v>
      </c>
      <c r="B866" s="278" t="s">
        <v>1813</v>
      </c>
      <c r="C866" s="513">
        <v>807603</v>
      </c>
      <c r="D866" s="597">
        <v>20011.38</v>
      </c>
      <c r="E866" s="281"/>
      <c r="F866" s="282"/>
      <c r="G866" s="282"/>
      <c r="H866" s="311"/>
      <c r="I866" s="282"/>
      <c r="J866" s="262"/>
      <c r="K866" s="107"/>
    </row>
    <row r="867" spans="1:11" ht="15" thickBot="1" x14ac:dyDescent="0.35">
      <c r="A867" s="278" t="s">
        <v>645</v>
      </c>
      <c r="B867" s="278" t="s">
        <v>1916</v>
      </c>
      <c r="C867" s="513">
        <v>807603</v>
      </c>
      <c r="D867" s="597">
        <v>20011.38</v>
      </c>
      <c r="E867" s="281"/>
      <c r="F867" s="282"/>
      <c r="G867" s="282"/>
      <c r="H867" s="311"/>
      <c r="I867" s="282"/>
      <c r="J867" s="262"/>
      <c r="K867" s="107"/>
    </row>
    <row r="868" spans="1:11" ht="15" thickTop="1" x14ac:dyDescent="0.3">
      <c r="A868" s="270" t="s">
        <v>659</v>
      </c>
      <c r="B868" s="270" t="s">
        <v>660</v>
      </c>
      <c r="C868" s="500">
        <v>30910285</v>
      </c>
      <c r="D868" s="582">
        <v>118537.33</v>
      </c>
      <c r="E868" s="277"/>
      <c r="F868" s="273"/>
      <c r="G868" s="273"/>
      <c r="H868" s="273"/>
      <c r="I868" s="273"/>
      <c r="J868" s="98"/>
      <c r="K868" s="98"/>
    </row>
    <row r="869" spans="1:11" x14ac:dyDescent="0.3">
      <c r="A869" s="58" t="s">
        <v>659</v>
      </c>
      <c r="B869" s="58" t="s">
        <v>661</v>
      </c>
      <c r="C869" s="496">
        <v>30910285</v>
      </c>
      <c r="D869" s="578">
        <v>85153</v>
      </c>
      <c r="E869" s="198"/>
      <c r="F869" s="59"/>
      <c r="G869" s="59"/>
      <c r="H869" s="59"/>
      <c r="I869" s="59"/>
      <c r="J869" s="98"/>
      <c r="K869" s="98"/>
    </row>
    <row r="870" spans="1:11" x14ac:dyDescent="0.3">
      <c r="A870" s="58" t="s">
        <v>659</v>
      </c>
      <c r="B870" s="58" t="s">
        <v>662</v>
      </c>
      <c r="C870" s="496">
        <v>30910285</v>
      </c>
      <c r="D870" s="578">
        <v>28612.63</v>
      </c>
      <c r="E870" s="198"/>
      <c r="F870" s="59"/>
      <c r="G870" s="59"/>
      <c r="H870" s="59"/>
      <c r="I870" s="59"/>
      <c r="J870" s="98"/>
      <c r="K870" s="98"/>
    </row>
    <row r="871" spans="1:11" x14ac:dyDescent="0.3">
      <c r="A871" s="58" t="s">
        <v>659</v>
      </c>
      <c r="B871" s="58" t="s">
        <v>663</v>
      </c>
      <c r="C871" s="205">
        <v>30919458</v>
      </c>
      <c r="D871" s="578">
        <v>158973.85</v>
      </c>
      <c r="E871" s="198"/>
      <c r="F871" s="59"/>
      <c r="G871" s="59"/>
      <c r="H871" s="59"/>
      <c r="I871" s="59"/>
      <c r="J871" s="98"/>
      <c r="K871" s="98"/>
    </row>
    <row r="872" spans="1:11" x14ac:dyDescent="0.3">
      <c r="A872" s="175" t="s">
        <v>659</v>
      </c>
      <c r="B872" s="175" t="s">
        <v>664</v>
      </c>
      <c r="C872" s="206">
        <v>30939365</v>
      </c>
      <c r="D872" s="593">
        <v>170306</v>
      </c>
      <c r="E872" s="200"/>
      <c r="F872" s="185"/>
      <c r="G872" s="185"/>
      <c r="H872" s="185"/>
      <c r="I872" s="185"/>
      <c r="J872" s="106"/>
      <c r="K872" s="106"/>
    </row>
    <row r="873" spans="1:11" x14ac:dyDescent="0.3">
      <c r="A873" s="71" t="s">
        <v>659</v>
      </c>
      <c r="B873" s="71" t="s">
        <v>665</v>
      </c>
      <c r="C873" s="208">
        <v>30966035</v>
      </c>
      <c r="D873" s="599">
        <v>170306</v>
      </c>
      <c r="E873" s="202"/>
      <c r="F873" s="72"/>
      <c r="G873" s="72"/>
      <c r="H873" s="72"/>
      <c r="I873" s="72"/>
      <c r="J873" s="107"/>
      <c r="K873" s="107"/>
    </row>
    <row r="874" spans="1:11" x14ac:dyDescent="0.3">
      <c r="A874" s="71" t="s">
        <v>659</v>
      </c>
      <c r="B874" s="71" t="s">
        <v>666</v>
      </c>
      <c r="C874" s="208">
        <v>30983078</v>
      </c>
      <c r="D874" s="599">
        <v>85153</v>
      </c>
      <c r="E874" s="202"/>
      <c r="F874" s="72"/>
      <c r="G874" s="72"/>
      <c r="H874" s="72"/>
      <c r="I874" s="72"/>
      <c r="J874" s="107"/>
      <c r="K874" s="107"/>
    </row>
    <row r="875" spans="1:11" ht="15" thickBot="1" x14ac:dyDescent="0.35">
      <c r="A875" s="3" t="s">
        <v>659</v>
      </c>
      <c r="B875" s="3" t="s">
        <v>667</v>
      </c>
      <c r="C875" s="524">
        <v>30997624</v>
      </c>
      <c r="D875" s="595">
        <v>77531.16</v>
      </c>
      <c r="E875" s="299"/>
      <c r="F875" s="4"/>
      <c r="G875" s="4"/>
      <c r="H875" s="4"/>
      <c r="I875" s="4"/>
      <c r="J875" s="107"/>
      <c r="K875" s="107"/>
    </row>
    <row r="876" spans="1:11" ht="15.6" thickTop="1" thickBot="1" x14ac:dyDescent="0.35">
      <c r="A876" s="309" t="s">
        <v>668</v>
      </c>
      <c r="B876" s="309" t="s">
        <v>669</v>
      </c>
      <c r="C876" s="525">
        <v>1096563</v>
      </c>
      <c r="D876" s="610">
        <v>8791.35</v>
      </c>
      <c r="E876" s="312"/>
      <c r="F876" s="310"/>
      <c r="G876" s="310"/>
      <c r="H876" s="310"/>
      <c r="I876" s="310"/>
      <c r="J876" s="107"/>
      <c r="K876" s="107"/>
    </row>
    <row r="877" spans="1:11" ht="15" thickTop="1" x14ac:dyDescent="0.3">
      <c r="A877" s="296" t="s">
        <v>48</v>
      </c>
      <c r="B877" s="296" t="s">
        <v>670</v>
      </c>
      <c r="C877" s="515">
        <v>708665</v>
      </c>
      <c r="D877" s="602">
        <v>26315.51</v>
      </c>
      <c r="E877" s="313"/>
      <c r="F877" s="298"/>
      <c r="G877" s="298"/>
      <c r="H877" s="298"/>
      <c r="I877" s="298"/>
      <c r="J877" s="98"/>
      <c r="K877" s="98"/>
    </row>
    <row r="878" spans="1:11" x14ac:dyDescent="0.3">
      <c r="A878" s="47" t="s">
        <v>48</v>
      </c>
      <c r="B878" s="47" t="s">
        <v>671</v>
      </c>
      <c r="C878" s="68">
        <v>708665</v>
      </c>
      <c r="D878" s="603">
        <v>2716.51</v>
      </c>
      <c r="E878" s="60"/>
      <c r="F878" s="48"/>
      <c r="G878" s="48"/>
      <c r="H878" s="48"/>
      <c r="I878" s="48"/>
      <c r="J878" s="98"/>
      <c r="K878" s="98"/>
    </row>
    <row r="879" spans="1:11" x14ac:dyDescent="0.3">
      <c r="A879" s="47" t="s">
        <v>48</v>
      </c>
      <c r="B879" s="47" t="s">
        <v>672</v>
      </c>
      <c r="C879" s="68">
        <v>708665</v>
      </c>
      <c r="D879" s="603">
        <v>1753.15</v>
      </c>
      <c r="E879" s="60"/>
      <c r="F879" s="48"/>
      <c r="G879" s="48"/>
      <c r="H879" s="48"/>
      <c r="I879" s="48"/>
      <c r="J879" s="98"/>
      <c r="K879" s="98"/>
    </row>
    <row r="880" spans="1:11" x14ac:dyDescent="0.3">
      <c r="A880" s="47" t="s">
        <v>48</v>
      </c>
      <c r="B880" s="47" t="s">
        <v>673</v>
      </c>
      <c r="C880" s="68">
        <v>708665</v>
      </c>
      <c r="D880" s="603">
        <v>60086.62</v>
      </c>
      <c r="E880" s="60"/>
      <c r="F880" s="48"/>
      <c r="G880" s="48"/>
      <c r="H880" s="48"/>
      <c r="I880" s="48"/>
      <c r="J880" s="98"/>
      <c r="K880" s="98"/>
    </row>
    <row r="881" spans="1:11" x14ac:dyDescent="0.3">
      <c r="A881" s="47" t="s">
        <v>48</v>
      </c>
      <c r="B881" s="47" t="s">
        <v>674</v>
      </c>
      <c r="C881" s="68">
        <v>708665</v>
      </c>
      <c r="D881" s="603">
        <v>1915.68</v>
      </c>
      <c r="E881" s="60"/>
      <c r="F881" s="48"/>
      <c r="G881" s="48"/>
      <c r="H881" s="48"/>
      <c r="I881" s="48"/>
      <c r="J881" s="98"/>
      <c r="K881" s="98"/>
    </row>
    <row r="882" spans="1:11" x14ac:dyDescent="0.3">
      <c r="A882" s="47" t="s">
        <v>48</v>
      </c>
      <c r="B882" s="47" t="s">
        <v>675</v>
      </c>
      <c r="C882" s="68">
        <v>708665</v>
      </c>
      <c r="D882" s="603">
        <v>9163.56</v>
      </c>
      <c r="E882" s="60"/>
      <c r="F882" s="48"/>
      <c r="G882" s="48"/>
      <c r="H882" s="48"/>
      <c r="I882" s="48"/>
      <c r="J882" s="98"/>
      <c r="K882" s="98"/>
    </row>
    <row r="883" spans="1:11" x14ac:dyDescent="0.3">
      <c r="A883" s="47" t="s">
        <v>48</v>
      </c>
      <c r="B883" s="47" t="s">
        <v>676</v>
      </c>
      <c r="C883" s="68">
        <v>708665</v>
      </c>
      <c r="D883" s="603">
        <v>24563.83</v>
      </c>
      <c r="E883" s="60"/>
      <c r="F883" s="48"/>
      <c r="G883" s="48"/>
      <c r="H883" s="48"/>
      <c r="I883" s="48"/>
      <c r="J883" s="98"/>
      <c r="K883" s="98"/>
    </row>
    <row r="884" spans="1:11" x14ac:dyDescent="0.3">
      <c r="A884" s="47" t="s">
        <v>48</v>
      </c>
      <c r="B884" s="47" t="s">
        <v>677</v>
      </c>
      <c r="C884" s="68">
        <v>708665</v>
      </c>
      <c r="D884" s="603">
        <v>2516.4699999999998</v>
      </c>
      <c r="E884" s="60"/>
      <c r="F884" s="48"/>
      <c r="G884" s="48"/>
      <c r="H884" s="48"/>
      <c r="I884" s="48"/>
      <c r="J884" s="98"/>
      <c r="K884" s="98"/>
    </row>
    <row r="885" spans="1:11" x14ac:dyDescent="0.3">
      <c r="A885" s="47" t="s">
        <v>48</v>
      </c>
      <c r="B885" s="47" t="s">
        <v>678</v>
      </c>
      <c r="C885" s="68">
        <v>708665</v>
      </c>
      <c r="D885" s="603">
        <v>1840.43</v>
      </c>
      <c r="E885" s="60"/>
      <c r="F885" s="48"/>
      <c r="G885" s="48"/>
      <c r="H885" s="48"/>
      <c r="I885" s="48"/>
      <c r="J885" s="98"/>
      <c r="K885" s="98"/>
    </row>
    <row r="886" spans="1:11" x14ac:dyDescent="0.3">
      <c r="A886" s="47" t="s">
        <v>48</v>
      </c>
      <c r="B886" s="47" t="s">
        <v>679</v>
      </c>
      <c r="C886" s="68">
        <v>708665</v>
      </c>
      <c r="D886" s="603">
        <v>5600.38</v>
      </c>
      <c r="E886" s="60"/>
      <c r="F886" s="48"/>
      <c r="G886" s="48"/>
      <c r="H886" s="48"/>
      <c r="I886" s="48"/>
      <c r="J886" s="98"/>
      <c r="K886" s="98"/>
    </row>
    <row r="887" spans="1:11" x14ac:dyDescent="0.3">
      <c r="A887" s="47" t="s">
        <v>48</v>
      </c>
      <c r="B887" s="47" t="s">
        <v>680</v>
      </c>
      <c r="C887" s="68">
        <v>708665</v>
      </c>
      <c r="D887" s="603">
        <v>2138.4299999999998</v>
      </c>
      <c r="E887" s="60"/>
      <c r="F887" s="48"/>
      <c r="G887" s="48"/>
      <c r="H887" s="48"/>
      <c r="I887" s="48"/>
      <c r="J887" s="98"/>
      <c r="K887" s="98"/>
    </row>
    <row r="888" spans="1:11" x14ac:dyDescent="0.3">
      <c r="A888" s="47" t="s">
        <v>48</v>
      </c>
      <c r="B888" s="47" t="s">
        <v>681</v>
      </c>
      <c r="C888" s="68">
        <v>708665</v>
      </c>
      <c r="D888" s="603">
        <v>52957.41</v>
      </c>
      <c r="E888" s="60"/>
      <c r="F888" s="48"/>
      <c r="G888" s="48"/>
      <c r="H888" s="48"/>
      <c r="I888" s="48"/>
      <c r="J888" s="98"/>
      <c r="K888" s="98"/>
    </row>
    <row r="889" spans="1:11" x14ac:dyDescent="0.3">
      <c r="A889" s="47" t="s">
        <v>48</v>
      </c>
      <c r="B889" s="47" t="s">
        <v>682</v>
      </c>
      <c r="C889" s="68">
        <v>708665</v>
      </c>
      <c r="D889" s="603">
        <v>1780.5</v>
      </c>
      <c r="E889" s="60"/>
      <c r="F889" s="48"/>
      <c r="G889" s="48"/>
      <c r="H889" s="48"/>
      <c r="I889" s="48"/>
      <c r="J889" s="98"/>
      <c r="K889" s="98"/>
    </row>
    <row r="890" spans="1:11" x14ac:dyDescent="0.3">
      <c r="A890" s="47" t="s">
        <v>48</v>
      </c>
      <c r="B890" s="47" t="s">
        <v>683</v>
      </c>
      <c r="C890" s="68">
        <v>708665</v>
      </c>
      <c r="D890" s="603">
        <v>26941.89</v>
      </c>
      <c r="E890" s="60"/>
      <c r="F890" s="48"/>
      <c r="G890" s="48"/>
      <c r="H890" s="48"/>
      <c r="I890" s="48"/>
      <c r="J890" s="98"/>
      <c r="K890" s="98"/>
    </row>
    <row r="891" spans="1:11" x14ac:dyDescent="0.3">
      <c r="A891" s="47" t="s">
        <v>48</v>
      </c>
      <c r="B891" s="47" t="s">
        <v>684</v>
      </c>
      <c r="C891" s="68">
        <v>708665</v>
      </c>
      <c r="D891" s="603">
        <v>2421.92</v>
      </c>
      <c r="E891" s="60"/>
      <c r="F891" s="48"/>
      <c r="G891" s="48"/>
      <c r="H891" s="48"/>
      <c r="I891" s="48"/>
      <c r="J891" s="98"/>
      <c r="K891" s="98"/>
    </row>
    <row r="892" spans="1:11" x14ac:dyDescent="0.3">
      <c r="A892" s="47" t="s">
        <v>48</v>
      </c>
      <c r="B892" s="47" t="s">
        <v>685</v>
      </c>
      <c r="C892" s="68">
        <v>708665</v>
      </c>
      <c r="D892" s="603">
        <v>2525.6799999999998</v>
      </c>
      <c r="E892" s="60"/>
      <c r="F892" s="48"/>
      <c r="G892" s="48"/>
      <c r="H892" s="48"/>
      <c r="I892" s="48"/>
      <c r="J892" s="98"/>
      <c r="K892" s="98"/>
    </row>
    <row r="893" spans="1:11" x14ac:dyDescent="0.3">
      <c r="A893" s="47" t="s">
        <v>48</v>
      </c>
      <c r="B893" s="47" t="s">
        <v>686</v>
      </c>
      <c r="C893" s="68">
        <v>708665</v>
      </c>
      <c r="D893" s="603">
        <v>4236.84</v>
      </c>
      <c r="E893" s="60"/>
      <c r="F893" s="48"/>
      <c r="G893" s="48"/>
      <c r="H893" s="48"/>
      <c r="I893" s="48"/>
      <c r="J893" s="98"/>
      <c r="K893" s="98"/>
    </row>
    <row r="894" spans="1:11" x14ac:dyDescent="0.3">
      <c r="A894" s="47" t="s">
        <v>48</v>
      </c>
      <c r="B894" s="47" t="s">
        <v>687</v>
      </c>
      <c r="C894" s="68">
        <v>708665</v>
      </c>
      <c r="D894" s="603">
        <v>54987.43</v>
      </c>
      <c r="E894" s="60"/>
      <c r="F894" s="48"/>
      <c r="G894" s="48"/>
      <c r="H894" s="48"/>
      <c r="I894" s="48"/>
      <c r="J894" s="98"/>
      <c r="K894" s="98"/>
    </row>
    <row r="895" spans="1:11" x14ac:dyDescent="0.3">
      <c r="A895" s="47" t="s">
        <v>48</v>
      </c>
      <c r="B895" s="47" t="s">
        <v>688</v>
      </c>
      <c r="C895" s="68">
        <v>708665</v>
      </c>
      <c r="D895" s="603">
        <v>25366.36</v>
      </c>
      <c r="E895" s="60"/>
      <c r="F895" s="48"/>
      <c r="G895" s="48"/>
      <c r="H895" s="48"/>
      <c r="I895" s="48"/>
      <c r="J895" s="98"/>
      <c r="K895" s="98"/>
    </row>
    <row r="896" spans="1:11" x14ac:dyDescent="0.3">
      <c r="A896" s="47" t="s">
        <v>48</v>
      </c>
      <c r="B896" s="47" t="s">
        <v>689</v>
      </c>
      <c r="C896" s="68">
        <v>708665</v>
      </c>
      <c r="D896" s="603">
        <v>1490.51</v>
      </c>
      <c r="E896" s="60"/>
      <c r="F896" s="48"/>
      <c r="G896" s="48"/>
      <c r="H896" s="48"/>
      <c r="I896" s="48"/>
      <c r="J896" s="98"/>
      <c r="K896" s="98"/>
    </row>
    <row r="897" spans="1:11" x14ac:dyDescent="0.3">
      <c r="A897" s="47" t="s">
        <v>48</v>
      </c>
      <c r="B897" s="47" t="s">
        <v>690</v>
      </c>
      <c r="C897" s="68">
        <v>708665</v>
      </c>
      <c r="D897" s="603">
        <v>1563.81</v>
      </c>
      <c r="E897" s="60"/>
      <c r="F897" s="48"/>
      <c r="G897" s="48"/>
      <c r="H897" s="48"/>
      <c r="I897" s="48"/>
      <c r="J897" s="98"/>
      <c r="K897" s="98"/>
    </row>
    <row r="898" spans="1:11" x14ac:dyDescent="0.3">
      <c r="A898" s="47" t="s">
        <v>48</v>
      </c>
      <c r="B898" s="47" t="s">
        <v>691</v>
      </c>
      <c r="C898" s="68">
        <v>708665</v>
      </c>
      <c r="D898" s="603">
        <v>52401.55</v>
      </c>
      <c r="E898" s="60"/>
      <c r="F898" s="48"/>
      <c r="G898" s="48"/>
      <c r="H898" s="48"/>
      <c r="I898" s="48"/>
      <c r="J898" s="98"/>
      <c r="K898" s="98"/>
    </row>
    <row r="899" spans="1:11" x14ac:dyDescent="0.3">
      <c r="A899" s="47" t="s">
        <v>48</v>
      </c>
      <c r="B899" s="47" t="s">
        <v>692</v>
      </c>
      <c r="C899" s="68">
        <v>708665</v>
      </c>
      <c r="D899" s="603">
        <v>2880.33</v>
      </c>
      <c r="E899" s="60"/>
      <c r="F899" s="48"/>
      <c r="G899" s="48"/>
      <c r="H899" s="48"/>
      <c r="I899" s="48"/>
      <c r="J899" s="98"/>
      <c r="K899" s="98"/>
    </row>
    <row r="900" spans="1:11" x14ac:dyDescent="0.3">
      <c r="A900" s="47" t="s">
        <v>48</v>
      </c>
      <c r="B900" s="47" t="s">
        <v>693</v>
      </c>
      <c r="C900" s="68">
        <v>708665</v>
      </c>
      <c r="D900" s="603">
        <v>2311.6999999999998</v>
      </c>
      <c r="E900" s="60"/>
      <c r="F900" s="48"/>
      <c r="G900" s="48"/>
      <c r="H900" s="48"/>
      <c r="I900" s="48"/>
      <c r="J900" s="98"/>
      <c r="K900" s="98"/>
    </row>
    <row r="901" spans="1:11" x14ac:dyDescent="0.3">
      <c r="A901" s="47" t="s">
        <v>48</v>
      </c>
      <c r="B901" s="47" t="s">
        <v>694</v>
      </c>
      <c r="C901" s="68">
        <v>708665</v>
      </c>
      <c r="D901" s="603">
        <v>22656.89</v>
      </c>
      <c r="E901" s="60"/>
      <c r="F901" s="48"/>
      <c r="G901" s="48"/>
      <c r="H901" s="48"/>
      <c r="I901" s="48"/>
      <c r="J901" s="98"/>
      <c r="K901" s="98"/>
    </row>
    <row r="902" spans="1:11" x14ac:dyDescent="0.3">
      <c r="A902" s="47" t="s">
        <v>48</v>
      </c>
      <c r="B902" s="47" t="s">
        <v>695</v>
      </c>
      <c r="C902" s="68">
        <v>708665</v>
      </c>
      <c r="D902" s="603">
        <v>2737.6</v>
      </c>
      <c r="E902" s="60"/>
      <c r="F902" s="48"/>
      <c r="G902" s="48"/>
      <c r="H902" s="48"/>
      <c r="I902" s="48"/>
      <c r="J902" s="98"/>
      <c r="K902" s="98"/>
    </row>
    <row r="903" spans="1:11" x14ac:dyDescent="0.3">
      <c r="A903" s="47" t="s">
        <v>48</v>
      </c>
      <c r="B903" s="47" t="s">
        <v>696</v>
      </c>
      <c r="C903" s="68">
        <v>708665</v>
      </c>
      <c r="D903" s="603">
        <v>1190.72</v>
      </c>
      <c r="E903" s="60"/>
      <c r="F903" s="48"/>
      <c r="G903" s="48"/>
      <c r="H903" s="48"/>
      <c r="I903" s="48"/>
      <c r="J903" s="98"/>
      <c r="K903" s="98"/>
    </row>
    <row r="904" spans="1:11" x14ac:dyDescent="0.3">
      <c r="A904" s="47" t="s">
        <v>48</v>
      </c>
      <c r="B904" s="47" t="s">
        <v>697</v>
      </c>
      <c r="C904" s="68">
        <v>708665</v>
      </c>
      <c r="D904" s="603">
        <v>51808.41</v>
      </c>
      <c r="E904" s="60"/>
      <c r="F904" s="48"/>
      <c r="G904" s="48"/>
      <c r="H904" s="48"/>
      <c r="I904" s="48"/>
      <c r="J904" s="98"/>
      <c r="K904" s="98"/>
    </row>
    <row r="905" spans="1:11" x14ac:dyDescent="0.3">
      <c r="A905" s="47" t="s">
        <v>48</v>
      </c>
      <c r="B905" s="47" t="s">
        <v>698</v>
      </c>
      <c r="C905" s="68">
        <v>708665</v>
      </c>
      <c r="D905" s="603">
        <v>3908.77</v>
      </c>
      <c r="E905" s="60"/>
      <c r="F905" s="48"/>
      <c r="G905" s="48"/>
      <c r="H905" s="48"/>
      <c r="I905" s="48"/>
      <c r="J905" s="98"/>
      <c r="K905" s="98"/>
    </row>
    <row r="906" spans="1:11" x14ac:dyDescent="0.3">
      <c r="A906" s="47" t="s">
        <v>48</v>
      </c>
      <c r="B906" s="47" t="s">
        <v>699</v>
      </c>
      <c r="C906" s="68">
        <v>708665</v>
      </c>
      <c r="D906" s="603">
        <v>2831.77</v>
      </c>
      <c r="E906" s="60"/>
      <c r="F906" s="48"/>
      <c r="G906" s="48"/>
      <c r="H906" s="48"/>
      <c r="I906" s="48"/>
      <c r="J906" s="98"/>
      <c r="K906" s="98"/>
    </row>
    <row r="907" spans="1:11" x14ac:dyDescent="0.3">
      <c r="A907" s="47" t="s">
        <v>48</v>
      </c>
      <c r="B907" s="47" t="s">
        <v>700</v>
      </c>
      <c r="C907" s="68">
        <v>708665</v>
      </c>
      <c r="D907" s="603">
        <v>27862.18</v>
      </c>
      <c r="E907" s="60"/>
      <c r="F907" s="48"/>
      <c r="G907" s="48"/>
      <c r="H907" s="48"/>
      <c r="I907" s="48"/>
      <c r="J907" s="98"/>
      <c r="K907" s="98"/>
    </row>
    <row r="908" spans="1:11" x14ac:dyDescent="0.3">
      <c r="A908" s="47" t="s">
        <v>48</v>
      </c>
      <c r="B908" s="47" t="s">
        <v>701</v>
      </c>
      <c r="C908" s="68">
        <v>708665</v>
      </c>
      <c r="D908" s="603">
        <v>2461.89</v>
      </c>
      <c r="E908" s="60"/>
      <c r="F908" s="48"/>
      <c r="G908" s="48"/>
      <c r="H908" s="48"/>
      <c r="I908" s="48"/>
      <c r="J908" s="98"/>
      <c r="K908" s="98"/>
    </row>
    <row r="909" spans="1:11" x14ac:dyDescent="0.3">
      <c r="A909" s="47" t="s">
        <v>48</v>
      </c>
      <c r="B909" s="47" t="s">
        <v>702</v>
      </c>
      <c r="C909" s="68">
        <v>708665</v>
      </c>
      <c r="D909" s="603">
        <v>1619.51</v>
      </c>
      <c r="E909" s="60"/>
      <c r="F909" s="48"/>
      <c r="G909" s="48"/>
      <c r="H909" s="48"/>
      <c r="I909" s="48"/>
      <c r="J909" s="98"/>
      <c r="K909" s="98"/>
    </row>
    <row r="910" spans="1:11" x14ac:dyDescent="0.3">
      <c r="A910" s="47" t="s">
        <v>48</v>
      </c>
      <c r="B910" s="47" t="s">
        <v>703</v>
      </c>
      <c r="C910" s="68">
        <v>708665</v>
      </c>
      <c r="D910" s="603">
        <v>2703.49</v>
      </c>
      <c r="E910" s="60"/>
      <c r="F910" s="48"/>
      <c r="G910" s="48"/>
      <c r="H910" s="48"/>
      <c r="I910" s="48"/>
      <c r="J910" s="98"/>
      <c r="K910" s="98"/>
    </row>
    <row r="911" spans="1:11" x14ac:dyDescent="0.3">
      <c r="A911" s="47" t="s">
        <v>48</v>
      </c>
      <c r="B911" s="47" t="s">
        <v>704</v>
      </c>
      <c r="C911" s="68">
        <v>708665</v>
      </c>
      <c r="D911" s="603">
        <v>58563.13</v>
      </c>
      <c r="E911" s="60"/>
      <c r="F911" s="48"/>
      <c r="G911" s="48"/>
      <c r="H911" s="48"/>
      <c r="I911" s="48"/>
      <c r="J911" s="98"/>
      <c r="K911" s="98"/>
    </row>
    <row r="912" spans="1:11" x14ac:dyDescent="0.3">
      <c r="A912" s="47" t="s">
        <v>48</v>
      </c>
      <c r="B912" s="47" t="s">
        <v>705</v>
      </c>
      <c r="C912" s="68">
        <v>708665</v>
      </c>
      <c r="D912" s="603">
        <v>8961.39</v>
      </c>
      <c r="E912" s="60"/>
      <c r="F912" s="48"/>
      <c r="G912" s="48"/>
      <c r="H912" s="48"/>
      <c r="I912" s="48"/>
      <c r="J912" s="98"/>
      <c r="K912" s="98"/>
    </row>
    <row r="913" spans="1:11" x14ac:dyDescent="0.3">
      <c r="A913" s="47" t="s">
        <v>48</v>
      </c>
      <c r="B913" s="47" t="s">
        <v>706</v>
      </c>
      <c r="C913" s="68">
        <v>708665</v>
      </c>
      <c r="D913" s="603">
        <v>25283.06</v>
      </c>
      <c r="E913" s="61"/>
      <c r="F913" s="48"/>
      <c r="G913" s="48"/>
      <c r="H913" s="48"/>
      <c r="I913" s="48"/>
      <c r="J913" s="98"/>
      <c r="K913" s="98"/>
    </row>
    <row r="914" spans="1:11" x14ac:dyDescent="0.3">
      <c r="A914" s="47" t="s">
        <v>48</v>
      </c>
      <c r="B914" s="47" t="s">
        <v>707</v>
      </c>
      <c r="C914" s="68">
        <v>708665</v>
      </c>
      <c r="D914" s="603">
        <v>1408.19</v>
      </c>
      <c r="E914" s="61"/>
      <c r="F914" s="48"/>
      <c r="G914" s="48"/>
      <c r="H914" s="48"/>
      <c r="I914" s="48"/>
      <c r="J914" s="98"/>
      <c r="K914" s="98"/>
    </row>
    <row r="915" spans="1:11" x14ac:dyDescent="0.3">
      <c r="A915" s="47" t="s">
        <v>48</v>
      </c>
      <c r="B915" s="47" t="s">
        <v>708</v>
      </c>
      <c r="C915" s="68">
        <v>708665</v>
      </c>
      <c r="D915" s="603">
        <v>2287.3000000000002</v>
      </c>
      <c r="E915" s="61"/>
      <c r="F915" s="48"/>
      <c r="G915" s="48"/>
      <c r="H915" s="48"/>
      <c r="I915" s="48"/>
      <c r="J915" s="98"/>
      <c r="K915" s="98"/>
    </row>
    <row r="916" spans="1:11" x14ac:dyDescent="0.3">
      <c r="A916" s="47" t="s">
        <v>48</v>
      </c>
      <c r="B916" s="47" t="s">
        <v>709</v>
      </c>
      <c r="C916" s="68">
        <v>708665</v>
      </c>
      <c r="D916" s="603">
        <v>52017.93</v>
      </c>
      <c r="E916" s="61"/>
      <c r="F916" s="48"/>
      <c r="G916" s="48"/>
      <c r="H916" s="48"/>
      <c r="I916" s="48"/>
      <c r="J916" s="98"/>
      <c r="K916" s="98"/>
    </row>
    <row r="917" spans="1:11" x14ac:dyDescent="0.3">
      <c r="A917" s="47" t="s">
        <v>48</v>
      </c>
      <c r="B917" s="47" t="s">
        <v>710</v>
      </c>
      <c r="C917" s="68">
        <v>708665</v>
      </c>
      <c r="D917" s="603">
        <v>8318</v>
      </c>
      <c r="E917" s="61"/>
      <c r="F917" s="48"/>
      <c r="G917" s="48"/>
      <c r="H917" s="48"/>
      <c r="I917" s="48"/>
      <c r="J917" s="98"/>
      <c r="K917" s="98"/>
    </row>
    <row r="918" spans="1:11" x14ac:dyDescent="0.3">
      <c r="A918" s="47" t="s">
        <v>48</v>
      </c>
      <c r="B918" s="47" t="s">
        <v>711</v>
      </c>
      <c r="C918" s="68">
        <v>708665</v>
      </c>
      <c r="D918" s="603">
        <v>2589.46</v>
      </c>
      <c r="E918" s="61"/>
      <c r="F918" s="48"/>
      <c r="G918" s="48"/>
      <c r="H918" s="48"/>
      <c r="I918" s="48"/>
      <c r="J918" s="98"/>
      <c r="K918" s="98"/>
    </row>
    <row r="919" spans="1:11" x14ac:dyDescent="0.3">
      <c r="A919" s="47" t="s">
        <v>48</v>
      </c>
      <c r="B919" s="47" t="s">
        <v>712</v>
      </c>
      <c r="C919" s="68">
        <v>708665</v>
      </c>
      <c r="D919" s="603">
        <v>16278.23</v>
      </c>
      <c r="E919" s="61"/>
      <c r="F919" s="48"/>
      <c r="G919" s="48"/>
      <c r="H919" s="48"/>
      <c r="I919" s="48"/>
      <c r="J919" s="98"/>
      <c r="K919" s="98"/>
    </row>
    <row r="920" spans="1:11" x14ac:dyDescent="0.3">
      <c r="A920" s="47" t="s">
        <v>48</v>
      </c>
      <c r="B920" s="47" t="s">
        <v>713</v>
      </c>
      <c r="C920" s="68">
        <v>708665</v>
      </c>
      <c r="D920" s="603">
        <v>136.6</v>
      </c>
      <c r="E920" s="61"/>
      <c r="F920" s="48"/>
      <c r="G920" s="48"/>
      <c r="H920" s="48"/>
      <c r="I920" s="48"/>
      <c r="J920" s="98"/>
      <c r="K920" s="98"/>
    </row>
    <row r="921" spans="1:11" x14ac:dyDescent="0.3">
      <c r="A921" s="47" t="s">
        <v>48</v>
      </c>
      <c r="B921" s="47" t="s">
        <v>714</v>
      </c>
      <c r="C921" s="68">
        <v>708665</v>
      </c>
      <c r="D921" s="603">
        <v>1032.18</v>
      </c>
      <c r="E921" s="61"/>
      <c r="F921" s="48"/>
      <c r="G921" s="48"/>
      <c r="H921" s="48"/>
      <c r="I921" s="48"/>
      <c r="J921" s="98"/>
      <c r="K921" s="98"/>
    </row>
    <row r="922" spans="1:11" x14ac:dyDescent="0.3">
      <c r="A922" s="47" t="s">
        <v>48</v>
      </c>
      <c r="B922" s="47" t="s">
        <v>715</v>
      </c>
      <c r="C922" s="68">
        <v>708665</v>
      </c>
      <c r="D922" s="603">
        <v>44503.09</v>
      </c>
      <c r="E922" s="61"/>
      <c r="F922" s="48"/>
      <c r="G922" s="48"/>
      <c r="H922" s="48"/>
      <c r="I922" s="48"/>
      <c r="J922" s="98"/>
      <c r="K922" s="98"/>
    </row>
    <row r="923" spans="1:11" x14ac:dyDescent="0.3">
      <c r="A923" s="47" t="s">
        <v>48</v>
      </c>
      <c r="B923" s="47" t="s">
        <v>716</v>
      </c>
      <c r="C923" s="68">
        <v>708665</v>
      </c>
      <c r="D923" s="603">
        <v>4200.08</v>
      </c>
      <c r="E923" s="61"/>
      <c r="F923" s="48"/>
      <c r="G923" s="48"/>
      <c r="H923" s="48"/>
      <c r="I923" s="48"/>
      <c r="J923" s="98"/>
      <c r="K923" s="98"/>
    </row>
    <row r="924" spans="1:11" x14ac:dyDescent="0.3">
      <c r="A924" s="47" t="s">
        <v>48</v>
      </c>
      <c r="B924" s="47" t="s">
        <v>717</v>
      </c>
      <c r="C924" s="68">
        <v>708665</v>
      </c>
      <c r="D924" s="603">
        <v>2223.63</v>
      </c>
      <c r="E924" s="61"/>
      <c r="F924" s="48"/>
      <c r="G924" s="48"/>
      <c r="H924" s="48"/>
      <c r="I924" s="48"/>
      <c r="J924" s="98"/>
      <c r="K924" s="98"/>
    </row>
    <row r="925" spans="1:11" x14ac:dyDescent="0.3">
      <c r="A925" s="47" t="s">
        <v>48</v>
      </c>
      <c r="B925" s="47" t="s">
        <v>718</v>
      </c>
      <c r="C925" s="68">
        <v>708665</v>
      </c>
      <c r="D925" s="603">
        <v>27950.3</v>
      </c>
      <c r="E925" s="61"/>
      <c r="F925" s="48"/>
      <c r="G925" s="48"/>
      <c r="H925" s="48"/>
      <c r="I925" s="48"/>
      <c r="J925" s="98"/>
      <c r="K925" s="98"/>
    </row>
    <row r="926" spans="1:11" x14ac:dyDescent="0.3">
      <c r="A926" s="47" t="s">
        <v>48</v>
      </c>
      <c r="B926" s="47" t="s">
        <v>719</v>
      </c>
      <c r="C926" s="68">
        <v>708665</v>
      </c>
      <c r="D926" s="603">
        <v>59528.97</v>
      </c>
      <c r="E926" s="61"/>
      <c r="F926" s="48"/>
      <c r="G926" s="48"/>
      <c r="H926" s="48"/>
      <c r="I926" s="48"/>
      <c r="J926" s="98"/>
      <c r="K926" s="98"/>
    </row>
    <row r="927" spans="1:11" x14ac:dyDescent="0.3">
      <c r="A927" s="47" t="s">
        <v>48</v>
      </c>
      <c r="B927" s="47" t="s">
        <v>720</v>
      </c>
      <c r="C927" s="68">
        <v>708665</v>
      </c>
      <c r="D927" s="603">
        <v>8457.01</v>
      </c>
      <c r="E927" s="61"/>
      <c r="F927" s="48"/>
      <c r="G927" s="48"/>
      <c r="H927" s="48"/>
      <c r="I927" s="48"/>
      <c r="J927" s="98"/>
      <c r="K927" s="98"/>
    </row>
    <row r="928" spans="1:11" x14ac:dyDescent="0.3">
      <c r="A928" s="47" t="s">
        <v>48</v>
      </c>
      <c r="B928" s="47" t="s">
        <v>721</v>
      </c>
      <c r="C928" s="68">
        <v>708665</v>
      </c>
      <c r="D928" s="603">
        <v>2570.5</v>
      </c>
      <c r="E928" s="61"/>
      <c r="F928" s="48"/>
      <c r="G928" s="48"/>
      <c r="H928" s="48"/>
      <c r="I928" s="48"/>
      <c r="J928" s="98"/>
      <c r="K928" s="98"/>
    </row>
    <row r="929" spans="1:11" x14ac:dyDescent="0.3">
      <c r="A929" s="47" t="s">
        <v>48</v>
      </c>
      <c r="B929" s="47" t="s">
        <v>722</v>
      </c>
      <c r="C929" s="68">
        <v>708665</v>
      </c>
      <c r="D929" s="603">
        <v>1618.89</v>
      </c>
      <c r="E929" s="61"/>
      <c r="F929" s="48"/>
      <c r="G929" s="48"/>
      <c r="H929" s="48"/>
      <c r="I929" s="48"/>
      <c r="J929" s="98"/>
      <c r="K929" s="98"/>
    </row>
    <row r="930" spans="1:11" x14ac:dyDescent="0.3">
      <c r="A930" s="47" t="s">
        <v>48</v>
      </c>
      <c r="B930" s="47" t="s">
        <v>723</v>
      </c>
      <c r="C930" s="68">
        <v>708665</v>
      </c>
      <c r="D930" s="603">
        <v>5564.44</v>
      </c>
      <c r="E930" s="61"/>
      <c r="F930" s="48"/>
      <c r="G930" s="48"/>
      <c r="H930" s="48"/>
      <c r="I930" s="48"/>
      <c r="J930" s="98"/>
      <c r="K930" s="98"/>
    </row>
    <row r="931" spans="1:11" x14ac:dyDescent="0.3">
      <c r="A931" s="47" t="s">
        <v>48</v>
      </c>
      <c r="B931" s="47" t="s">
        <v>724</v>
      </c>
      <c r="C931" s="68">
        <v>708665</v>
      </c>
      <c r="D931" s="603">
        <v>62487.96</v>
      </c>
      <c r="E931" s="61"/>
      <c r="F931" s="48"/>
      <c r="G931" s="48"/>
      <c r="H931" s="48"/>
      <c r="I931" s="48"/>
      <c r="J931" s="98"/>
      <c r="K931" s="98"/>
    </row>
    <row r="932" spans="1:11" x14ac:dyDescent="0.3">
      <c r="A932" s="47" t="s">
        <v>48</v>
      </c>
      <c r="B932" s="47" t="s">
        <v>725</v>
      </c>
      <c r="C932" s="68">
        <v>708665</v>
      </c>
      <c r="D932" s="603">
        <v>2784.62</v>
      </c>
      <c r="E932" s="61"/>
      <c r="F932" s="48"/>
      <c r="G932" s="48"/>
      <c r="H932" s="48"/>
      <c r="I932" s="48"/>
      <c r="J932" s="98"/>
      <c r="K932" s="98"/>
    </row>
    <row r="933" spans="1:11" x14ac:dyDescent="0.3">
      <c r="A933" s="47" t="s">
        <v>48</v>
      </c>
      <c r="B933" s="47" t="s">
        <v>726</v>
      </c>
      <c r="C933" s="68">
        <v>708665</v>
      </c>
      <c r="D933" s="603">
        <v>29096.71</v>
      </c>
      <c r="E933" s="61"/>
      <c r="F933" s="48"/>
      <c r="G933" s="48"/>
      <c r="H933" s="48"/>
      <c r="I933" s="48"/>
      <c r="J933" s="98"/>
      <c r="K933" s="98"/>
    </row>
    <row r="934" spans="1:11" x14ac:dyDescent="0.3">
      <c r="A934" s="47" t="s">
        <v>48</v>
      </c>
      <c r="B934" s="47" t="s">
        <v>727</v>
      </c>
      <c r="C934" s="68">
        <v>708665</v>
      </c>
      <c r="D934" s="603">
        <v>1859.38</v>
      </c>
      <c r="E934" s="61"/>
      <c r="F934" s="48"/>
      <c r="G934" s="48"/>
      <c r="H934" s="48"/>
      <c r="I934" s="48"/>
      <c r="J934" s="98"/>
      <c r="K934" s="98"/>
    </row>
    <row r="935" spans="1:11" x14ac:dyDescent="0.3">
      <c r="A935" s="47" t="s">
        <v>48</v>
      </c>
      <c r="B935" s="47" t="s">
        <v>728</v>
      </c>
      <c r="C935" s="68">
        <v>708665</v>
      </c>
      <c r="D935" s="603">
        <v>2085.4</v>
      </c>
      <c r="E935" s="61"/>
      <c r="F935" s="48"/>
      <c r="G935" s="48"/>
      <c r="H935" s="48"/>
      <c r="I935" s="48"/>
      <c r="J935" s="98"/>
      <c r="K935" s="98"/>
    </row>
    <row r="936" spans="1:11" x14ac:dyDescent="0.3">
      <c r="A936" s="47" t="s">
        <v>48</v>
      </c>
      <c r="B936" s="47" t="s">
        <v>729</v>
      </c>
      <c r="C936" s="68">
        <v>708665</v>
      </c>
      <c r="D936" s="603">
        <v>23275.78</v>
      </c>
      <c r="E936" s="61"/>
      <c r="F936" s="48"/>
      <c r="G936" s="48"/>
      <c r="H936" s="48"/>
      <c r="I936" s="48"/>
      <c r="J936" s="98"/>
      <c r="K936" s="98"/>
    </row>
    <row r="937" spans="1:11" x14ac:dyDescent="0.3">
      <c r="A937" s="47" t="s">
        <v>48</v>
      </c>
      <c r="B937" s="47" t="s">
        <v>730</v>
      </c>
      <c r="C937" s="68">
        <v>708665</v>
      </c>
      <c r="D937" s="603">
        <v>2250.66</v>
      </c>
      <c r="E937" s="61"/>
      <c r="F937" s="48"/>
      <c r="G937" s="48"/>
      <c r="H937" s="48"/>
      <c r="I937" s="48"/>
      <c r="J937" s="98"/>
      <c r="K937" s="98"/>
    </row>
    <row r="938" spans="1:11" x14ac:dyDescent="0.3">
      <c r="A938" s="47" t="s">
        <v>48</v>
      </c>
      <c r="B938" s="47" t="s">
        <v>731</v>
      </c>
      <c r="C938" s="68">
        <v>708665</v>
      </c>
      <c r="D938" s="603">
        <v>1594.86</v>
      </c>
      <c r="E938" s="61"/>
      <c r="F938" s="48"/>
      <c r="G938" s="48"/>
      <c r="H938" s="48"/>
      <c r="I938" s="48"/>
      <c r="J938" s="98"/>
      <c r="K938" s="98"/>
    </row>
    <row r="939" spans="1:11" x14ac:dyDescent="0.3">
      <c r="A939" s="47" t="s">
        <v>48</v>
      </c>
      <c r="B939" s="47" t="s">
        <v>732</v>
      </c>
      <c r="C939" s="68">
        <v>708665</v>
      </c>
      <c r="D939" s="603">
        <v>54021.3</v>
      </c>
      <c r="E939" s="61"/>
      <c r="F939" s="48"/>
      <c r="G939" s="48"/>
      <c r="H939" s="48"/>
      <c r="I939" s="48"/>
      <c r="J939" s="98"/>
      <c r="K939" s="98"/>
    </row>
    <row r="940" spans="1:11" x14ac:dyDescent="0.3">
      <c r="A940" s="47" t="s">
        <v>48</v>
      </c>
      <c r="B940" s="47" t="s">
        <v>733</v>
      </c>
      <c r="C940" s="68">
        <v>708665</v>
      </c>
      <c r="D940" s="603">
        <v>2482.7399999999998</v>
      </c>
      <c r="E940" s="61"/>
      <c r="F940" s="48"/>
      <c r="G940" s="48"/>
      <c r="H940" s="48"/>
      <c r="I940" s="48"/>
      <c r="J940" s="98"/>
      <c r="K940" s="98"/>
    </row>
    <row r="941" spans="1:11" x14ac:dyDescent="0.3">
      <c r="A941" s="47" t="s">
        <v>48</v>
      </c>
      <c r="B941" s="47" t="s">
        <v>734</v>
      </c>
      <c r="C941" s="68">
        <v>708665</v>
      </c>
      <c r="D941" s="603">
        <v>19655.43</v>
      </c>
      <c r="E941" s="61"/>
      <c r="F941" s="48"/>
      <c r="G941" s="48"/>
      <c r="H941" s="48"/>
      <c r="I941" s="48"/>
      <c r="J941" s="98"/>
      <c r="K941" s="98"/>
    </row>
    <row r="942" spans="1:11" x14ac:dyDescent="0.3">
      <c r="A942" s="47" t="s">
        <v>48</v>
      </c>
      <c r="B942" s="47" t="s">
        <v>735</v>
      </c>
      <c r="C942" s="68">
        <v>708665</v>
      </c>
      <c r="D942" s="603">
        <v>1564.7</v>
      </c>
      <c r="E942" s="61"/>
      <c r="F942" s="48"/>
      <c r="G942" s="48"/>
      <c r="H942" s="48"/>
      <c r="I942" s="48"/>
      <c r="J942" s="98"/>
      <c r="K942" s="98"/>
    </row>
    <row r="943" spans="1:11" x14ac:dyDescent="0.3">
      <c r="A943" s="47" t="s">
        <v>48</v>
      </c>
      <c r="B943" s="47" t="s">
        <v>736</v>
      </c>
      <c r="C943" s="68">
        <v>708665</v>
      </c>
      <c r="D943" s="603">
        <v>1199.9000000000001</v>
      </c>
      <c r="E943" s="61"/>
      <c r="F943" s="48"/>
      <c r="G943" s="48"/>
      <c r="H943" s="48"/>
      <c r="I943" s="48"/>
      <c r="J943" s="98"/>
      <c r="K943" s="98"/>
    </row>
    <row r="944" spans="1:11" x14ac:dyDescent="0.3">
      <c r="A944" s="47" t="s">
        <v>48</v>
      </c>
      <c r="B944" s="47" t="s">
        <v>737</v>
      </c>
      <c r="C944" s="68">
        <v>708665</v>
      </c>
      <c r="D944" s="603">
        <v>47279.69</v>
      </c>
      <c r="E944" s="61"/>
      <c r="F944" s="48"/>
      <c r="G944" s="48"/>
      <c r="H944" s="48"/>
      <c r="I944" s="48"/>
      <c r="J944" s="98"/>
      <c r="K944" s="98"/>
    </row>
    <row r="945" spans="1:11" x14ac:dyDescent="0.3">
      <c r="A945" s="47" t="s">
        <v>48</v>
      </c>
      <c r="B945" s="47" t="s">
        <v>738</v>
      </c>
      <c r="C945" s="68">
        <v>708665</v>
      </c>
      <c r="D945" s="603">
        <v>7086.67</v>
      </c>
      <c r="E945" s="61"/>
      <c r="F945" s="48"/>
      <c r="G945" s="48"/>
      <c r="H945" s="48"/>
      <c r="I945" s="48"/>
      <c r="J945" s="98"/>
      <c r="K945" s="98"/>
    </row>
    <row r="946" spans="1:11" x14ac:dyDescent="0.3">
      <c r="A946" s="47" t="s">
        <v>48</v>
      </c>
      <c r="B946" s="47" t="s">
        <v>739</v>
      </c>
      <c r="C946" s="68">
        <v>708665</v>
      </c>
      <c r="D946" s="603">
        <v>1870.82</v>
      </c>
      <c r="E946" s="61"/>
      <c r="F946" s="48"/>
      <c r="G946" s="48"/>
      <c r="H946" s="48"/>
      <c r="I946" s="48"/>
      <c r="J946" s="98"/>
      <c r="K946" s="98"/>
    </row>
    <row r="947" spans="1:11" x14ac:dyDescent="0.3">
      <c r="A947" s="47" t="s">
        <v>48</v>
      </c>
      <c r="B947" s="47" t="s">
        <v>740</v>
      </c>
      <c r="C947" s="68">
        <v>708665</v>
      </c>
      <c r="D947" s="603">
        <v>584.48</v>
      </c>
      <c r="E947" s="61"/>
      <c r="F947" s="48"/>
      <c r="G947" s="48"/>
      <c r="H947" s="48"/>
      <c r="I947" s="48"/>
      <c r="J947" s="98"/>
      <c r="K947" s="98"/>
    </row>
    <row r="948" spans="1:11" x14ac:dyDescent="0.3">
      <c r="A948" s="47" t="s">
        <v>48</v>
      </c>
      <c r="B948" s="47" t="s">
        <v>741</v>
      </c>
      <c r="C948" s="68">
        <v>708665</v>
      </c>
      <c r="D948" s="603">
        <v>6963.33</v>
      </c>
      <c r="E948" s="61"/>
      <c r="F948" s="48"/>
      <c r="G948" s="48"/>
      <c r="H948" s="48"/>
      <c r="I948" s="48"/>
      <c r="J948" s="98"/>
      <c r="K948" s="98"/>
    </row>
    <row r="949" spans="1:11" x14ac:dyDescent="0.3">
      <c r="A949" s="47" t="s">
        <v>48</v>
      </c>
      <c r="B949" s="47" t="s">
        <v>742</v>
      </c>
      <c r="C949" s="68">
        <v>708665</v>
      </c>
      <c r="D949" s="603">
        <v>89.27</v>
      </c>
      <c r="E949" s="61"/>
      <c r="F949" s="48"/>
      <c r="G949" s="48"/>
      <c r="H949" s="48"/>
      <c r="I949" s="48"/>
      <c r="J949" s="98"/>
      <c r="K949" s="98"/>
    </row>
    <row r="950" spans="1:11" x14ac:dyDescent="0.3">
      <c r="A950" s="47" t="s">
        <v>48</v>
      </c>
      <c r="B950" s="47" t="s">
        <v>743</v>
      </c>
      <c r="C950" s="68">
        <v>708665</v>
      </c>
      <c r="D950" s="603">
        <v>57336.51</v>
      </c>
      <c r="E950" s="61"/>
      <c r="F950" s="48"/>
      <c r="G950" s="48"/>
      <c r="H950" s="48"/>
      <c r="I950" s="48"/>
      <c r="J950" s="98"/>
      <c r="K950" s="98"/>
    </row>
    <row r="951" spans="1:11" x14ac:dyDescent="0.3">
      <c r="A951" s="47" t="s">
        <v>48</v>
      </c>
      <c r="B951" s="47" t="s">
        <v>744</v>
      </c>
      <c r="C951" s="68">
        <v>708665</v>
      </c>
      <c r="D951" s="603">
        <v>8662.08</v>
      </c>
      <c r="E951" s="61"/>
      <c r="F951" s="48"/>
      <c r="G951" s="48"/>
      <c r="H951" s="48"/>
      <c r="I951" s="48"/>
      <c r="J951" s="98"/>
      <c r="K951" s="98"/>
    </row>
    <row r="952" spans="1:11" x14ac:dyDescent="0.3">
      <c r="A952" s="47" t="s">
        <v>48</v>
      </c>
      <c r="B952" s="47" t="s">
        <v>745</v>
      </c>
      <c r="C952" s="68">
        <v>708665</v>
      </c>
      <c r="D952" s="603">
        <v>2310.3200000000002</v>
      </c>
      <c r="E952" s="61"/>
      <c r="F952" s="48"/>
      <c r="G952" s="48"/>
      <c r="H952" s="48"/>
      <c r="I952" s="48"/>
      <c r="J952" s="98"/>
      <c r="K952" s="98"/>
    </row>
    <row r="953" spans="1:11" x14ac:dyDescent="0.3">
      <c r="A953" s="47" t="s">
        <v>48</v>
      </c>
      <c r="B953" s="47" t="s">
        <v>746</v>
      </c>
      <c r="C953" s="68">
        <v>708665</v>
      </c>
      <c r="D953" s="603">
        <v>25867.11</v>
      </c>
      <c r="E953" s="61"/>
      <c r="F953" s="48"/>
      <c r="G953" s="48"/>
      <c r="H953" s="48"/>
      <c r="I953" s="48"/>
      <c r="J953" s="98"/>
      <c r="K953" s="98"/>
    </row>
    <row r="954" spans="1:11" x14ac:dyDescent="0.3">
      <c r="A954" s="47" t="s">
        <v>48</v>
      </c>
      <c r="B954" s="47" t="s">
        <v>747</v>
      </c>
      <c r="C954" s="68">
        <v>708665</v>
      </c>
      <c r="D954" s="603">
        <v>2286.31</v>
      </c>
      <c r="E954" s="61"/>
      <c r="F954" s="48"/>
      <c r="G954" s="48"/>
      <c r="H954" s="48"/>
      <c r="I954" s="48"/>
      <c r="J954" s="98"/>
      <c r="K954" s="98"/>
    </row>
    <row r="955" spans="1:11" x14ac:dyDescent="0.3">
      <c r="A955" s="47" t="s">
        <v>48</v>
      </c>
      <c r="B955" s="47" t="s">
        <v>748</v>
      </c>
      <c r="C955" s="68">
        <v>708665</v>
      </c>
      <c r="D955" s="603">
        <v>1886.32</v>
      </c>
      <c r="E955" s="61"/>
      <c r="F955" s="48"/>
      <c r="G955" s="48"/>
      <c r="H955" s="48"/>
      <c r="I955" s="48"/>
      <c r="J955" s="98"/>
      <c r="K955" s="98"/>
    </row>
    <row r="956" spans="1:11" x14ac:dyDescent="0.3">
      <c r="A956" s="47" t="s">
        <v>48</v>
      </c>
      <c r="B956" s="47" t="s">
        <v>749</v>
      </c>
      <c r="C956" s="68">
        <v>708665</v>
      </c>
      <c r="D956" s="603">
        <v>52469.66</v>
      </c>
      <c r="E956" s="61"/>
      <c r="F956" s="48"/>
      <c r="G956" s="48"/>
      <c r="H956" s="48"/>
      <c r="I956" s="48"/>
      <c r="J956" s="98"/>
      <c r="K956" s="98"/>
    </row>
    <row r="957" spans="1:11" x14ac:dyDescent="0.3">
      <c r="A957" s="47" t="s">
        <v>48</v>
      </c>
      <c r="B957" s="47" t="s">
        <v>750</v>
      </c>
      <c r="C957" s="68">
        <v>708665</v>
      </c>
      <c r="D957" s="603">
        <v>5866.42</v>
      </c>
      <c r="E957" s="61"/>
      <c r="F957" s="48"/>
      <c r="G957" s="48"/>
      <c r="H957" s="48"/>
      <c r="I957" s="48"/>
      <c r="J957" s="98"/>
      <c r="K957" s="98"/>
    </row>
    <row r="958" spans="1:11" x14ac:dyDescent="0.3">
      <c r="A958" s="47" t="s">
        <v>48</v>
      </c>
      <c r="B958" s="47" t="s">
        <v>751</v>
      </c>
      <c r="C958" s="68">
        <v>708665</v>
      </c>
      <c r="D958" s="603">
        <v>2145.91</v>
      </c>
      <c r="E958" s="61"/>
      <c r="F958" s="48"/>
      <c r="G958" s="48"/>
      <c r="H958" s="48"/>
      <c r="I958" s="48"/>
      <c r="J958" s="98"/>
      <c r="K958" s="98"/>
    </row>
    <row r="959" spans="1:11" x14ac:dyDescent="0.3">
      <c r="A959" s="47" t="s">
        <v>48</v>
      </c>
      <c r="B959" s="47" t="s">
        <v>752</v>
      </c>
      <c r="C959" s="68">
        <v>708665</v>
      </c>
      <c r="D959" s="603">
        <v>1900.22</v>
      </c>
      <c r="E959" s="61"/>
      <c r="F959" s="48"/>
      <c r="G959" s="48"/>
      <c r="H959" s="48"/>
      <c r="I959" s="48"/>
      <c r="J959" s="98"/>
      <c r="K959" s="98"/>
    </row>
    <row r="960" spans="1:11" x14ac:dyDescent="0.3">
      <c r="A960" s="47" t="s">
        <v>48</v>
      </c>
      <c r="B960" s="47" t="s">
        <v>753</v>
      </c>
      <c r="C960" s="68">
        <v>708665</v>
      </c>
      <c r="D960" s="603">
        <v>550.67999999999995</v>
      </c>
      <c r="E960" s="61"/>
      <c r="F960" s="48"/>
      <c r="G960" s="48"/>
      <c r="H960" s="48"/>
      <c r="I960" s="48"/>
      <c r="J960" s="98"/>
      <c r="K960" s="98"/>
    </row>
    <row r="961" spans="1:11" x14ac:dyDescent="0.3">
      <c r="A961" s="47" t="s">
        <v>48</v>
      </c>
      <c r="B961" s="47" t="s">
        <v>754</v>
      </c>
      <c r="C961" s="68">
        <v>708665</v>
      </c>
      <c r="D961" s="603">
        <v>24367.3</v>
      </c>
      <c r="E961" s="61"/>
      <c r="F961" s="48"/>
      <c r="G961" s="48"/>
      <c r="H961" s="48"/>
      <c r="I961" s="48"/>
      <c r="J961" s="98"/>
      <c r="K961" s="98"/>
    </row>
    <row r="962" spans="1:11" x14ac:dyDescent="0.3">
      <c r="A962" s="47" t="s">
        <v>48</v>
      </c>
      <c r="B962" s="47" t="s">
        <v>755</v>
      </c>
      <c r="C962" s="68">
        <v>708665</v>
      </c>
      <c r="D962" s="603">
        <v>27838.37</v>
      </c>
      <c r="E962" s="61"/>
      <c r="F962" s="48"/>
      <c r="G962" s="48"/>
      <c r="H962" s="48"/>
      <c r="I962" s="48"/>
      <c r="J962" s="98"/>
      <c r="K962" s="98"/>
    </row>
    <row r="963" spans="1:11" x14ac:dyDescent="0.3">
      <c r="A963" s="47" t="s">
        <v>48</v>
      </c>
      <c r="B963" s="47" t="s">
        <v>756</v>
      </c>
      <c r="C963" s="68">
        <v>708665</v>
      </c>
      <c r="D963" s="603">
        <v>2223.2600000000002</v>
      </c>
      <c r="E963" s="61"/>
      <c r="F963" s="48"/>
      <c r="G963" s="48"/>
      <c r="H963" s="48"/>
      <c r="I963" s="48"/>
      <c r="J963" s="98"/>
      <c r="K963" s="98"/>
    </row>
    <row r="964" spans="1:11" x14ac:dyDescent="0.3">
      <c r="A964" s="47" t="s">
        <v>48</v>
      </c>
      <c r="B964" s="47" t="s">
        <v>757</v>
      </c>
      <c r="C964" s="68">
        <v>708665</v>
      </c>
      <c r="D964" s="603">
        <v>5721.11</v>
      </c>
      <c r="E964" s="61"/>
      <c r="F964" s="48"/>
      <c r="G964" s="48"/>
      <c r="H964" s="48"/>
      <c r="I964" s="48"/>
      <c r="J964" s="98"/>
      <c r="K964" s="98"/>
    </row>
    <row r="965" spans="1:11" x14ac:dyDescent="0.3">
      <c r="A965" s="47" t="s">
        <v>48</v>
      </c>
      <c r="B965" s="47" t="s">
        <v>758</v>
      </c>
      <c r="C965" s="68">
        <v>708665</v>
      </c>
      <c r="D965" s="603">
        <v>2087.34</v>
      </c>
      <c r="E965" s="61"/>
      <c r="F965" s="48"/>
      <c r="G965" s="48"/>
      <c r="H965" s="48"/>
      <c r="I965" s="48"/>
      <c r="J965" s="98"/>
      <c r="K965" s="98"/>
    </row>
    <row r="966" spans="1:11" x14ac:dyDescent="0.3">
      <c r="A966" s="47" t="s">
        <v>48</v>
      </c>
      <c r="B966" s="47" t="s">
        <v>759</v>
      </c>
      <c r="C966" s="68">
        <v>708665</v>
      </c>
      <c r="D966" s="603">
        <v>2068.19</v>
      </c>
      <c r="E966" s="61"/>
      <c r="F966" s="48"/>
      <c r="G966" s="48"/>
      <c r="H966" s="48"/>
      <c r="I966" s="48"/>
      <c r="J966" s="98"/>
      <c r="K966" s="98"/>
    </row>
    <row r="967" spans="1:11" x14ac:dyDescent="0.3">
      <c r="A967" s="47" t="s">
        <v>48</v>
      </c>
      <c r="B967" s="47" t="s">
        <v>760</v>
      </c>
      <c r="C967" s="68">
        <v>708665</v>
      </c>
      <c r="D967" s="603">
        <v>27838.37</v>
      </c>
      <c r="E967" s="61"/>
      <c r="F967" s="48"/>
      <c r="G967" s="48"/>
      <c r="H967" s="48"/>
      <c r="I967" s="48"/>
      <c r="J967" s="98"/>
      <c r="K967" s="98"/>
    </row>
    <row r="968" spans="1:11" x14ac:dyDescent="0.3">
      <c r="A968" s="47" t="s">
        <v>48</v>
      </c>
      <c r="B968" s="47" t="s">
        <v>761</v>
      </c>
      <c r="C968" s="68">
        <v>708665</v>
      </c>
      <c r="D968" s="603">
        <v>3057.25</v>
      </c>
      <c r="E968" s="61"/>
      <c r="F968" s="48"/>
      <c r="G968" s="48"/>
      <c r="H968" s="48"/>
      <c r="I968" s="48"/>
      <c r="J968" s="98"/>
      <c r="K968" s="98"/>
    </row>
    <row r="969" spans="1:11" x14ac:dyDescent="0.3">
      <c r="A969" s="47" t="s">
        <v>48</v>
      </c>
      <c r="B969" s="47" t="s">
        <v>762</v>
      </c>
      <c r="C969" s="68">
        <v>708665</v>
      </c>
      <c r="D969" s="603">
        <v>1716.52</v>
      </c>
      <c r="E969" s="61"/>
      <c r="F969" s="48"/>
      <c r="G969" s="48"/>
      <c r="H969" s="48"/>
      <c r="I969" s="48"/>
      <c r="J969" s="98"/>
      <c r="K969" s="98"/>
    </row>
    <row r="970" spans="1:11" x14ac:dyDescent="0.3">
      <c r="A970" s="47" t="s">
        <v>48</v>
      </c>
      <c r="B970" s="47" t="s">
        <v>763</v>
      </c>
      <c r="C970" s="68">
        <v>708655</v>
      </c>
      <c r="D970" s="603">
        <v>49156.15</v>
      </c>
      <c r="E970" s="61"/>
      <c r="F970" s="48"/>
      <c r="G970" s="48"/>
      <c r="H970" s="48"/>
      <c r="I970" s="48"/>
      <c r="J970" s="98"/>
      <c r="K970" s="98"/>
    </row>
    <row r="971" spans="1:11" x14ac:dyDescent="0.3">
      <c r="A971" s="47" t="s">
        <v>48</v>
      </c>
      <c r="B971" s="47" t="s">
        <v>764</v>
      </c>
      <c r="C971" s="68">
        <v>708665</v>
      </c>
      <c r="D971" s="603">
        <v>24046.66</v>
      </c>
      <c r="E971" s="61"/>
      <c r="F971" s="48"/>
      <c r="G971" s="48"/>
      <c r="H971" s="48"/>
      <c r="I971" s="48"/>
      <c r="J971" s="98"/>
      <c r="K971" s="98"/>
    </row>
    <row r="972" spans="1:11" x14ac:dyDescent="0.3">
      <c r="A972" s="47" t="s">
        <v>48</v>
      </c>
      <c r="B972" s="47" t="s">
        <v>765</v>
      </c>
      <c r="C972" s="68">
        <v>708665</v>
      </c>
      <c r="D972" s="603">
        <v>655.52</v>
      </c>
      <c r="E972" s="61"/>
      <c r="F972" s="48"/>
      <c r="G972" s="48"/>
      <c r="H972" s="48"/>
      <c r="I972" s="48"/>
      <c r="J972" s="98"/>
      <c r="K972" s="98"/>
    </row>
    <row r="973" spans="1:11" x14ac:dyDescent="0.3">
      <c r="A973" s="47" t="s">
        <v>48</v>
      </c>
      <c r="B973" s="47" t="s">
        <v>766</v>
      </c>
      <c r="C973" s="68">
        <v>708665</v>
      </c>
      <c r="D973" s="603">
        <v>1773.15</v>
      </c>
      <c r="E973" s="61"/>
      <c r="F973" s="48"/>
      <c r="G973" s="48"/>
      <c r="H973" s="48"/>
      <c r="I973" s="48"/>
      <c r="J973" s="98"/>
      <c r="K973" s="98"/>
    </row>
    <row r="974" spans="1:11" x14ac:dyDescent="0.3">
      <c r="A974" s="47" t="s">
        <v>48</v>
      </c>
      <c r="B974" s="47" t="s">
        <v>767</v>
      </c>
      <c r="C974" s="68">
        <v>708665</v>
      </c>
      <c r="D974" s="603">
        <v>20257.45</v>
      </c>
      <c r="E974" s="61"/>
      <c r="F974" s="48"/>
      <c r="G974" s="48"/>
      <c r="H974" s="48"/>
      <c r="I974" s="48"/>
      <c r="J974" s="98"/>
      <c r="K974" s="98"/>
    </row>
    <row r="975" spans="1:11" x14ac:dyDescent="0.3">
      <c r="A975" s="47" t="s">
        <v>48</v>
      </c>
      <c r="B975" s="47" t="s">
        <v>768</v>
      </c>
      <c r="C975" s="68">
        <v>708665</v>
      </c>
      <c r="D975" s="603">
        <v>1834.53</v>
      </c>
      <c r="E975" s="61"/>
      <c r="F975" s="48"/>
      <c r="G975" s="48"/>
      <c r="H975" s="48"/>
      <c r="I975" s="48"/>
      <c r="J975" s="98"/>
      <c r="K975" s="98"/>
    </row>
    <row r="976" spans="1:11" x14ac:dyDescent="0.3">
      <c r="A976" s="47" t="s">
        <v>48</v>
      </c>
      <c r="B976" s="47" t="s">
        <v>769</v>
      </c>
      <c r="C976" s="68">
        <v>708665</v>
      </c>
      <c r="D976" s="603">
        <v>1263.06</v>
      </c>
      <c r="E976" s="61"/>
      <c r="F976" s="48"/>
      <c r="G976" s="48"/>
      <c r="H976" s="48"/>
      <c r="I976" s="48"/>
      <c r="J976" s="98"/>
      <c r="K976" s="98"/>
    </row>
    <row r="977" spans="1:11" x14ac:dyDescent="0.3">
      <c r="A977" s="47" t="s">
        <v>48</v>
      </c>
      <c r="B977" s="47" t="s">
        <v>770</v>
      </c>
      <c r="C977" s="68">
        <v>708665</v>
      </c>
      <c r="D977" s="603">
        <v>44055.360000000001</v>
      </c>
      <c r="E977" s="61"/>
      <c r="F977" s="48"/>
      <c r="G977" s="48"/>
      <c r="H977" s="48"/>
      <c r="I977" s="48"/>
      <c r="J977" s="98"/>
      <c r="K977" s="98"/>
    </row>
    <row r="978" spans="1:11" x14ac:dyDescent="0.3">
      <c r="A978" s="47" t="s">
        <v>48</v>
      </c>
      <c r="B978" s="47" t="s">
        <v>771</v>
      </c>
      <c r="C978" s="68">
        <v>708665</v>
      </c>
      <c r="D978" s="603">
        <v>3955.67</v>
      </c>
      <c r="E978" s="61"/>
      <c r="F978" s="48"/>
      <c r="G978" s="48"/>
      <c r="H978" s="48"/>
      <c r="I978" s="48"/>
      <c r="J978" s="98"/>
      <c r="K978" s="98"/>
    </row>
    <row r="979" spans="1:11" x14ac:dyDescent="0.3">
      <c r="A979" s="47" t="s">
        <v>48</v>
      </c>
      <c r="B979" s="47" t="s">
        <v>772</v>
      </c>
      <c r="C979" s="68">
        <v>708665</v>
      </c>
      <c r="D979" s="603">
        <v>1460.95</v>
      </c>
      <c r="E979" s="61"/>
      <c r="F979" s="48"/>
      <c r="G979" s="48"/>
      <c r="H979" s="48"/>
      <c r="I979" s="48"/>
      <c r="J979" s="98"/>
      <c r="K979" s="98"/>
    </row>
    <row r="980" spans="1:11" x14ac:dyDescent="0.3">
      <c r="A980" s="259" t="s">
        <v>48</v>
      </c>
      <c r="B980" s="259" t="s">
        <v>773</v>
      </c>
      <c r="C980" s="523">
        <v>708665</v>
      </c>
      <c r="D980" s="609">
        <v>28291.200000000001</v>
      </c>
      <c r="E980" s="80"/>
      <c r="F980" s="81"/>
      <c r="G980" s="81"/>
      <c r="H980" s="81"/>
      <c r="I980" s="81"/>
      <c r="J980" s="110"/>
      <c r="K980" s="110"/>
    </row>
    <row r="981" spans="1:11" x14ac:dyDescent="0.3">
      <c r="A981" s="259" t="s">
        <v>48</v>
      </c>
      <c r="B981" s="259" t="s">
        <v>774</v>
      </c>
      <c r="C981" s="523">
        <v>708665</v>
      </c>
      <c r="D981" s="609">
        <v>1273.03</v>
      </c>
      <c r="E981" s="80"/>
      <c r="F981" s="81"/>
      <c r="G981" s="81"/>
      <c r="H981" s="81"/>
      <c r="I981" s="81"/>
      <c r="J981" s="110"/>
      <c r="K981" s="110"/>
    </row>
    <row r="982" spans="1:11" x14ac:dyDescent="0.3">
      <c r="A982" s="259" t="s">
        <v>48</v>
      </c>
      <c r="B982" s="259" t="s">
        <v>775</v>
      </c>
      <c r="C982" s="523">
        <v>708665</v>
      </c>
      <c r="D982" s="609">
        <v>3629.12</v>
      </c>
      <c r="E982" s="80"/>
      <c r="F982" s="81"/>
      <c r="G982" s="81"/>
      <c r="H982" s="81"/>
      <c r="I982" s="81"/>
      <c r="J982" s="110"/>
      <c r="K982" s="110"/>
    </row>
    <row r="983" spans="1:11" x14ac:dyDescent="0.3">
      <c r="A983" s="259" t="s">
        <v>48</v>
      </c>
      <c r="B983" s="259" t="s">
        <v>776</v>
      </c>
      <c r="C983" s="523">
        <v>708665</v>
      </c>
      <c r="D983" s="609">
        <v>6168.07</v>
      </c>
      <c r="E983" s="80"/>
      <c r="F983" s="81"/>
      <c r="G983" s="81"/>
      <c r="H983" s="81"/>
      <c r="I983" s="81"/>
      <c r="J983" s="110"/>
      <c r="K983" s="110"/>
    </row>
    <row r="984" spans="1:11" x14ac:dyDescent="0.3">
      <c r="A984" s="259" t="s">
        <v>48</v>
      </c>
      <c r="B984" s="259" t="s">
        <v>777</v>
      </c>
      <c r="C984" s="523">
        <v>708665</v>
      </c>
      <c r="D984" s="609">
        <v>55764.27</v>
      </c>
      <c r="E984" s="80"/>
      <c r="F984" s="81"/>
      <c r="G984" s="81"/>
      <c r="H984" s="81"/>
      <c r="I984" s="81"/>
      <c r="J984" s="110"/>
      <c r="K984" s="110"/>
    </row>
    <row r="985" spans="1:11" x14ac:dyDescent="0.3">
      <c r="A985" s="259" t="s">
        <v>48</v>
      </c>
      <c r="B985" s="259" t="s">
        <v>778</v>
      </c>
      <c r="C985" s="523">
        <v>708665</v>
      </c>
      <c r="D985" s="609">
        <v>1624.93</v>
      </c>
      <c r="E985" s="80"/>
      <c r="F985" s="81"/>
      <c r="G985" s="81"/>
      <c r="H985" s="81"/>
      <c r="I985" s="81"/>
      <c r="J985" s="110"/>
      <c r="K985" s="110"/>
    </row>
    <row r="986" spans="1:11" x14ac:dyDescent="0.3">
      <c r="A986" s="259" t="s">
        <v>48</v>
      </c>
      <c r="B986" s="259" t="s">
        <v>779</v>
      </c>
      <c r="C986" s="523">
        <v>708665</v>
      </c>
      <c r="D986" s="609">
        <v>23917.63</v>
      </c>
      <c r="E986" s="80"/>
      <c r="F986" s="81"/>
      <c r="G986" s="81"/>
      <c r="H986" s="81"/>
      <c r="I986" s="81"/>
      <c r="J986" s="110"/>
      <c r="K986" s="110"/>
    </row>
    <row r="987" spans="1:11" x14ac:dyDescent="0.3">
      <c r="A987" s="259" t="s">
        <v>48</v>
      </c>
      <c r="B987" s="259" t="s">
        <v>780</v>
      </c>
      <c r="C987" s="523">
        <v>708665</v>
      </c>
      <c r="D987" s="609">
        <v>442.07</v>
      </c>
      <c r="E987" s="80"/>
      <c r="F987" s="81"/>
      <c r="G987" s="81"/>
      <c r="H987" s="81"/>
      <c r="I987" s="81"/>
      <c r="J987" s="110"/>
      <c r="K987" s="110"/>
    </row>
    <row r="988" spans="1:11" x14ac:dyDescent="0.3">
      <c r="A988" s="74" t="s">
        <v>48</v>
      </c>
      <c r="B988" s="74" t="s">
        <v>781</v>
      </c>
      <c r="C988" s="523">
        <v>708665</v>
      </c>
      <c r="D988" s="609">
        <v>1239.6400000000001</v>
      </c>
      <c r="E988" s="80"/>
      <c r="F988" s="81"/>
      <c r="G988" s="81"/>
      <c r="H988" s="81"/>
      <c r="I988" s="81"/>
      <c r="J988" s="110"/>
      <c r="K988" s="110"/>
    </row>
    <row r="989" spans="1:11" x14ac:dyDescent="0.3">
      <c r="A989" s="74" t="s">
        <v>48</v>
      </c>
      <c r="B989" s="74" t="s">
        <v>782</v>
      </c>
      <c r="C989" s="523">
        <v>708665</v>
      </c>
      <c r="D989" s="609">
        <v>50056.33</v>
      </c>
      <c r="E989" s="80"/>
      <c r="F989" s="81"/>
      <c r="G989" s="81"/>
      <c r="H989" s="81"/>
      <c r="I989" s="81"/>
      <c r="J989" s="110"/>
      <c r="K989" s="110"/>
    </row>
    <row r="990" spans="1:11" x14ac:dyDescent="0.3">
      <c r="A990" s="74" t="s">
        <v>48</v>
      </c>
      <c r="B990" s="74" t="s">
        <v>783</v>
      </c>
      <c r="C990" s="523">
        <v>708665</v>
      </c>
      <c r="D990" s="609">
        <v>4256.9799999999996</v>
      </c>
      <c r="E990" s="80"/>
      <c r="F990" s="81"/>
      <c r="G990" s="81"/>
      <c r="H990" s="81"/>
      <c r="I990" s="81"/>
      <c r="J990" s="110"/>
      <c r="K990" s="110"/>
    </row>
    <row r="991" spans="1:11" x14ac:dyDescent="0.3">
      <c r="A991" s="74" t="s">
        <v>48</v>
      </c>
      <c r="B991" s="74" t="s">
        <v>784</v>
      </c>
      <c r="C991" s="523">
        <v>708665</v>
      </c>
      <c r="D991" s="609">
        <v>1780.82</v>
      </c>
      <c r="E991" s="80"/>
      <c r="F991" s="81"/>
      <c r="G991" s="81"/>
      <c r="H991" s="81"/>
      <c r="I991" s="81"/>
      <c r="J991" s="110"/>
      <c r="K991" s="110"/>
    </row>
    <row r="992" spans="1:11" x14ac:dyDescent="0.3">
      <c r="A992" s="74" t="s">
        <v>48</v>
      </c>
      <c r="B992" s="74" t="s">
        <v>785</v>
      </c>
      <c r="C992" s="523">
        <v>708665</v>
      </c>
      <c r="D992" s="609">
        <v>3194.36</v>
      </c>
      <c r="E992" s="80"/>
      <c r="F992" s="81"/>
      <c r="G992" s="81"/>
      <c r="H992" s="81"/>
      <c r="I992" s="81"/>
      <c r="J992" s="110"/>
      <c r="K992" s="110"/>
    </row>
    <row r="993" spans="1:11" x14ac:dyDescent="0.3">
      <c r="A993" s="74" t="s">
        <v>48</v>
      </c>
      <c r="B993" s="74" t="s">
        <v>786</v>
      </c>
      <c r="C993" s="523">
        <v>708665</v>
      </c>
      <c r="D993" s="609">
        <v>1408.49</v>
      </c>
      <c r="E993" s="80"/>
      <c r="F993" s="81"/>
      <c r="G993" s="81"/>
      <c r="H993" s="81"/>
      <c r="I993" s="81"/>
      <c r="J993" s="110"/>
      <c r="K993" s="110"/>
    </row>
    <row r="994" spans="1:11" x14ac:dyDescent="0.3">
      <c r="A994" s="74" t="s">
        <v>48</v>
      </c>
      <c r="B994" s="74" t="s">
        <v>787</v>
      </c>
      <c r="C994" s="523">
        <v>708665</v>
      </c>
      <c r="D994" s="609">
        <v>15871.04</v>
      </c>
      <c r="E994" s="80"/>
      <c r="F994" s="81"/>
      <c r="G994" s="81"/>
      <c r="H994" s="81"/>
      <c r="I994" s="81"/>
      <c r="J994" s="110"/>
      <c r="K994" s="110"/>
    </row>
    <row r="995" spans="1:11" x14ac:dyDescent="0.3">
      <c r="A995" s="74" t="s">
        <v>48</v>
      </c>
      <c r="B995" s="74" t="s">
        <v>787</v>
      </c>
      <c r="C995" s="523">
        <v>708665</v>
      </c>
      <c r="D995" s="609">
        <v>276.14999999999998</v>
      </c>
      <c r="E995" s="80"/>
      <c r="F995" s="81"/>
      <c r="G995" s="81"/>
      <c r="H995" s="81"/>
      <c r="I995" s="81"/>
      <c r="J995" s="110"/>
      <c r="K995" s="110"/>
    </row>
    <row r="996" spans="1:11" x14ac:dyDescent="0.3">
      <c r="A996" s="74" t="s">
        <v>48</v>
      </c>
      <c r="B996" s="74" t="s">
        <v>788</v>
      </c>
      <c r="C996" s="523">
        <v>708665</v>
      </c>
      <c r="D996" s="609">
        <v>753.23</v>
      </c>
      <c r="E996" s="80"/>
      <c r="F996" s="81"/>
      <c r="G996" s="81"/>
      <c r="H996" s="81"/>
      <c r="I996" s="81"/>
      <c r="J996" s="110"/>
      <c r="K996" s="110"/>
    </row>
    <row r="997" spans="1:11" x14ac:dyDescent="0.3">
      <c r="A997" s="74" t="s">
        <v>48</v>
      </c>
      <c r="B997" s="74" t="s">
        <v>789</v>
      </c>
      <c r="C997" s="523">
        <v>708665</v>
      </c>
      <c r="D997" s="609">
        <v>45287.09</v>
      </c>
      <c r="E997" s="80"/>
      <c r="F997" s="81"/>
      <c r="G997" s="81"/>
      <c r="H997" s="81"/>
      <c r="I997" s="81"/>
      <c r="J997" s="110"/>
      <c r="K997" s="110"/>
    </row>
    <row r="998" spans="1:11" x14ac:dyDescent="0.3">
      <c r="A998" s="74" t="s">
        <v>48</v>
      </c>
      <c r="B998" s="74" t="s">
        <v>790</v>
      </c>
      <c r="C998" s="523">
        <v>708665</v>
      </c>
      <c r="D998" s="609">
        <v>2006.39</v>
      </c>
      <c r="E998" s="80"/>
      <c r="F998" s="81"/>
      <c r="G998" s="81"/>
      <c r="H998" s="81"/>
      <c r="I998" s="81"/>
      <c r="J998" s="110"/>
      <c r="K998" s="110"/>
    </row>
    <row r="999" spans="1:11" x14ac:dyDescent="0.3">
      <c r="A999" s="74" t="s">
        <v>48</v>
      </c>
      <c r="B999" s="74" t="s">
        <v>791</v>
      </c>
      <c r="C999" s="523">
        <v>708665</v>
      </c>
      <c r="D999" s="609">
        <v>56675.48</v>
      </c>
      <c r="E999" s="80"/>
      <c r="F999" s="81"/>
      <c r="G999" s="81"/>
      <c r="H999" s="81"/>
      <c r="I999" s="81"/>
      <c r="J999" s="110"/>
      <c r="K999" s="110"/>
    </row>
    <row r="1000" spans="1:11" x14ac:dyDescent="0.3">
      <c r="A1000" s="74" t="s">
        <v>48</v>
      </c>
      <c r="B1000" s="74" t="s">
        <v>792</v>
      </c>
      <c r="C1000" s="523">
        <v>708665</v>
      </c>
      <c r="D1000" s="609">
        <v>28590.61</v>
      </c>
      <c r="E1000" s="80"/>
      <c r="F1000" s="81"/>
      <c r="G1000" s="81"/>
      <c r="H1000" s="81"/>
      <c r="I1000" s="81"/>
      <c r="J1000" s="110"/>
      <c r="K1000" s="110"/>
    </row>
    <row r="1001" spans="1:11" x14ac:dyDescent="0.3">
      <c r="A1001" s="74" t="s">
        <v>48</v>
      </c>
      <c r="B1001" s="74" t="s">
        <v>793</v>
      </c>
      <c r="C1001" s="523">
        <v>708665</v>
      </c>
      <c r="D1001" s="609">
        <v>2113.02</v>
      </c>
      <c r="E1001" s="80"/>
      <c r="F1001" s="81"/>
      <c r="G1001" s="81"/>
      <c r="H1001" s="81"/>
      <c r="I1001" s="81"/>
      <c r="J1001" s="110"/>
      <c r="K1001" s="110"/>
    </row>
    <row r="1002" spans="1:11" x14ac:dyDescent="0.3">
      <c r="A1002" s="74" t="s">
        <v>48</v>
      </c>
      <c r="B1002" s="74" t="s">
        <v>794</v>
      </c>
      <c r="C1002" s="523">
        <v>708665</v>
      </c>
      <c r="D1002" s="609">
        <v>1497.58</v>
      </c>
      <c r="E1002" s="80"/>
      <c r="F1002" s="81"/>
      <c r="G1002" s="81"/>
      <c r="H1002" s="81"/>
      <c r="I1002" s="81"/>
      <c r="J1002" s="110"/>
      <c r="K1002" s="110"/>
    </row>
    <row r="1003" spans="1:11" x14ac:dyDescent="0.3">
      <c r="A1003" s="74" t="s">
        <v>48</v>
      </c>
      <c r="B1003" s="74" t="s">
        <v>795</v>
      </c>
      <c r="C1003" s="523">
        <v>708665</v>
      </c>
      <c r="D1003" s="609">
        <v>2043.64</v>
      </c>
      <c r="E1003" s="80"/>
      <c r="F1003" s="81"/>
      <c r="G1003" s="81"/>
      <c r="H1003" s="81"/>
      <c r="I1003" s="81"/>
      <c r="J1003" s="110"/>
      <c r="K1003" s="110"/>
    </row>
    <row r="1004" spans="1:11" x14ac:dyDescent="0.3">
      <c r="A1004" s="74" t="s">
        <v>48</v>
      </c>
      <c r="B1004" s="74" t="s">
        <v>796</v>
      </c>
      <c r="C1004" s="523">
        <v>708665</v>
      </c>
      <c r="D1004" s="609">
        <v>4656.8</v>
      </c>
      <c r="E1004" s="80"/>
      <c r="F1004" s="81"/>
      <c r="G1004" s="81"/>
      <c r="H1004" s="81"/>
      <c r="I1004" s="81"/>
      <c r="J1004" s="110"/>
      <c r="K1004" s="110"/>
    </row>
    <row r="1005" spans="1:11" x14ac:dyDescent="0.3">
      <c r="A1005" s="74" t="s">
        <v>48</v>
      </c>
      <c r="B1005" s="74" t="s">
        <v>797</v>
      </c>
      <c r="C1005" s="523">
        <v>708665</v>
      </c>
      <c r="D1005" s="609">
        <v>1419.42</v>
      </c>
      <c r="E1005" s="80"/>
      <c r="F1005" s="81"/>
      <c r="G1005" s="81"/>
      <c r="H1005" s="81"/>
      <c r="I1005" s="81"/>
      <c r="J1005" s="110"/>
      <c r="K1005" s="110"/>
    </row>
    <row r="1006" spans="1:11" x14ac:dyDescent="0.3">
      <c r="A1006" s="74" t="s">
        <v>48</v>
      </c>
      <c r="B1006" s="74" t="s">
        <v>798</v>
      </c>
      <c r="C1006" s="523">
        <v>708665</v>
      </c>
      <c r="D1006" s="609">
        <v>5786.13</v>
      </c>
      <c r="E1006" s="80"/>
      <c r="F1006" s="81"/>
      <c r="G1006" s="81"/>
      <c r="H1006" s="81"/>
      <c r="I1006" s="81"/>
      <c r="J1006" s="110"/>
      <c r="K1006" s="110"/>
    </row>
    <row r="1007" spans="1:11" x14ac:dyDescent="0.3">
      <c r="A1007" s="74" t="s">
        <v>48</v>
      </c>
      <c r="B1007" s="74" t="s">
        <v>799</v>
      </c>
      <c r="C1007" s="523">
        <v>708665</v>
      </c>
      <c r="D1007" s="609">
        <v>28734.66</v>
      </c>
      <c r="E1007" s="80"/>
      <c r="F1007" s="81"/>
      <c r="G1007" s="81"/>
      <c r="H1007" s="81"/>
      <c r="I1007" s="81"/>
      <c r="J1007" s="110"/>
      <c r="K1007" s="110"/>
    </row>
    <row r="1008" spans="1:11" x14ac:dyDescent="0.3">
      <c r="A1008" s="74" t="s">
        <v>48</v>
      </c>
      <c r="B1008" s="74" t="s">
        <v>800</v>
      </c>
      <c r="C1008" s="523">
        <v>708665</v>
      </c>
      <c r="D1008" s="609">
        <v>57797.94</v>
      </c>
      <c r="E1008" s="80"/>
      <c r="F1008" s="81"/>
      <c r="G1008" s="81"/>
      <c r="H1008" s="81"/>
      <c r="I1008" s="81"/>
      <c r="J1008" s="110"/>
      <c r="K1008" s="110"/>
    </row>
    <row r="1009" spans="1:11" x14ac:dyDescent="0.3">
      <c r="A1009" s="74" t="s">
        <v>48</v>
      </c>
      <c r="B1009" s="74" t="s">
        <v>801</v>
      </c>
      <c r="C1009" s="523">
        <v>708665</v>
      </c>
      <c r="D1009" s="609">
        <v>1540.78</v>
      </c>
      <c r="E1009" s="80"/>
      <c r="F1009" s="81"/>
      <c r="G1009" s="81"/>
      <c r="H1009" s="81"/>
      <c r="I1009" s="81"/>
      <c r="J1009" s="110"/>
      <c r="K1009" s="110"/>
    </row>
    <row r="1010" spans="1:11" x14ac:dyDescent="0.3">
      <c r="A1010" s="74" t="s">
        <v>48</v>
      </c>
      <c r="B1010" s="74" t="s">
        <v>802</v>
      </c>
      <c r="C1010" s="523">
        <v>708665</v>
      </c>
      <c r="D1010" s="609">
        <v>2031.02</v>
      </c>
      <c r="E1010" s="80"/>
      <c r="F1010" s="81"/>
      <c r="G1010" s="81"/>
      <c r="H1010" s="81"/>
      <c r="I1010" s="81"/>
      <c r="J1010" s="110"/>
      <c r="K1010" s="110"/>
    </row>
    <row r="1011" spans="1:11" x14ac:dyDescent="0.3">
      <c r="A1011" s="74" t="s">
        <v>48</v>
      </c>
      <c r="B1011" s="74" t="s">
        <v>803</v>
      </c>
      <c r="C1011" s="523">
        <v>708665</v>
      </c>
      <c r="D1011" s="609">
        <v>55940.03</v>
      </c>
      <c r="E1011" s="80"/>
      <c r="F1011" s="81"/>
      <c r="G1011" s="81"/>
      <c r="H1011" s="81"/>
      <c r="I1011" s="81"/>
      <c r="J1011" s="110"/>
      <c r="K1011" s="110"/>
    </row>
    <row r="1012" spans="1:11" x14ac:dyDescent="0.3">
      <c r="A1012" s="74" t="s">
        <v>48</v>
      </c>
      <c r="B1012" s="74" t="s">
        <v>804</v>
      </c>
      <c r="C1012" s="523">
        <v>708665</v>
      </c>
      <c r="D1012" s="609">
        <v>3897.76</v>
      </c>
      <c r="E1012" s="80"/>
      <c r="F1012" s="81"/>
      <c r="G1012" s="81"/>
      <c r="H1012" s="81"/>
      <c r="I1012" s="81"/>
      <c r="J1012" s="110"/>
      <c r="K1012" s="110"/>
    </row>
    <row r="1013" spans="1:11" x14ac:dyDescent="0.3">
      <c r="A1013" s="74" t="s">
        <v>48</v>
      </c>
      <c r="B1013" s="74" t="s">
        <v>805</v>
      </c>
      <c r="C1013" s="523">
        <v>708665</v>
      </c>
      <c r="D1013" s="609">
        <v>244.64</v>
      </c>
      <c r="E1013" s="80"/>
      <c r="F1013" s="81"/>
      <c r="G1013" s="81"/>
      <c r="H1013" s="81"/>
      <c r="I1013" s="81"/>
      <c r="J1013" s="110"/>
      <c r="K1013" s="110"/>
    </row>
    <row r="1014" spans="1:11" x14ac:dyDescent="0.3">
      <c r="A1014" s="74" t="s">
        <v>48</v>
      </c>
      <c r="B1014" s="74" t="s">
        <v>806</v>
      </c>
      <c r="C1014" s="523">
        <v>708665</v>
      </c>
      <c r="D1014" s="609">
        <v>1839.49</v>
      </c>
      <c r="E1014" s="80"/>
      <c r="F1014" s="81"/>
      <c r="G1014" s="81"/>
      <c r="H1014" s="81"/>
      <c r="I1014" s="81"/>
      <c r="J1014" s="110"/>
      <c r="K1014" s="110"/>
    </row>
    <row r="1015" spans="1:11" x14ac:dyDescent="0.3">
      <c r="A1015" s="74" t="s">
        <v>48</v>
      </c>
      <c r="B1015" s="74" t="s">
        <v>807</v>
      </c>
      <c r="C1015" s="523">
        <v>708665</v>
      </c>
      <c r="D1015" s="609">
        <v>1483.79</v>
      </c>
      <c r="E1015" s="80"/>
      <c r="F1015" s="81"/>
      <c r="G1015" s="81"/>
      <c r="H1015" s="81"/>
      <c r="I1015" s="81"/>
      <c r="J1015" s="110"/>
      <c r="K1015" s="110"/>
    </row>
    <row r="1016" spans="1:11" x14ac:dyDescent="0.3">
      <c r="A1016" s="74" t="s">
        <v>48</v>
      </c>
      <c r="B1016" s="74" t="s">
        <v>808</v>
      </c>
      <c r="C1016" s="523">
        <v>708665</v>
      </c>
      <c r="D1016" s="609">
        <v>26862.68</v>
      </c>
      <c r="E1016" s="80"/>
      <c r="F1016" s="81"/>
      <c r="G1016" s="81"/>
      <c r="H1016" s="81"/>
      <c r="I1016" s="81"/>
      <c r="J1016" s="110"/>
      <c r="K1016" s="110"/>
    </row>
    <row r="1017" spans="1:11" x14ac:dyDescent="0.3">
      <c r="A1017" s="74" t="s">
        <v>48</v>
      </c>
      <c r="B1017" s="259" t="s">
        <v>809</v>
      </c>
      <c r="C1017" s="523">
        <v>708665</v>
      </c>
      <c r="D1017" s="609">
        <v>20511.560000000001</v>
      </c>
      <c r="E1017" s="80"/>
      <c r="F1017" s="81"/>
      <c r="G1017" s="81"/>
      <c r="H1017" s="81"/>
      <c r="I1017" s="81"/>
      <c r="J1017" s="110"/>
      <c r="K1017" s="110"/>
    </row>
    <row r="1018" spans="1:11" x14ac:dyDescent="0.3">
      <c r="A1018" s="74" t="s">
        <v>48</v>
      </c>
      <c r="B1018" s="74" t="s">
        <v>810</v>
      </c>
      <c r="C1018" s="523">
        <v>708665</v>
      </c>
      <c r="D1018" s="609">
        <v>43477.5</v>
      </c>
      <c r="E1018" s="80"/>
      <c r="F1018" s="81"/>
      <c r="G1018" s="81"/>
      <c r="H1018" s="81"/>
      <c r="I1018" s="81"/>
      <c r="J1018" s="110"/>
      <c r="K1018" s="110"/>
    </row>
    <row r="1019" spans="1:11" x14ac:dyDescent="0.3">
      <c r="A1019" s="74" t="s">
        <v>48</v>
      </c>
      <c r="B1019" s="259" t="s">
        <v>811</v>
      </c>
      <c r="C1019" s="523">
        <v>708665</v>
      </c>
      <c r="D1019" s="609">
        <v>867.72</v>
      </c>
      <c r="E1019" s="80"/>
      <c r="F1019" s="81"/>
      <c r="G1019" s="81"/>
      <c r="H1019" s="81"/>
      <c r="I1019" s="81"/>
      <c r="J1019" s="110"/>
      <c r="K1019" s="110"/>
    </row>
    <row r="1020" spans="1:11" x14ac:dyDescent="0.3">
      <c r="A1020" s="74" t="s">
        <v>48</v>
      </c>
      <c r="B1020" s="74" t="s">
        <v>812</v>
      </c>
      <c r="C1020" s="523">
        <v>708665</v>
      </c>
      <c r="D1020" s="609">
        <v>3680.44</v>
      </c>
      <c r="E1020" s="80"/>
      <c r="F1020" s="81"/>
      <c r="G1020" s="81"/>
      <c r="H1020" s="81"/>
      <c r="I1020" s="81"/>
      <c r="J1020" s="110"/>
      <c r="K1020" s="110"/>
    </row>
    <row r="1021" spans="1:11" x14ac:dyDescent="0.3">
      <c r="A1021" s="74" t="s">
        <v>48</v>
      </c>
      <c r="B1021" s="74" t="s">
        <v>813</v>
      </c>
      <c r="C1021" s="523">
        <v>708665</v>
      </c>
      <c r="D1021" s="609">
        <v>1007.12</v>
      </c>
      <c r="E1021" s="80"/>
      <c r="F1021" s="81"/>
      <c r="G1021" s="81"/>
      <c r="H1021" s="81"/>
      <c r="I1021" s="81"/>
      <c r="J1021" s="110"/>
      <c r="K1021" s="110"/>
    </row>
    <row r="1022" spans="1:11" x14ac:dyDescent="0.3">
      <c r="A1022" s="74" t="s">
        <v>48</v>
      </c>
      <c r="B1022" s="74" t="s">
        <v>814</v>
      </c>
      <c r="C1022" s="523">
        <v>708665</v>
      </c>
      <c r="D1022" s="609">
        <v>1400.37</v>
      </c>
      <c r="E1022" s="80"/>
      <c r="F1022" s="81"/>
      <c r="G1022" s="81"/>
      <c r="H1022" s="81"/>
      <c r="I1022" s="81"/>
      <c r="J1022" s="110"/>
      <c r="K1022" s="110"/>
    </row>
    <row r="1023" spans="1:11" x14ac:dyDescent="0.3">
      <c r="A1023" s="74" t="s">
        <v>48</v>
      </c>
      <c r="B1023" s="74" t="s">
        <v>815</v>
      </c>
      <c r="C1023" s="523">
        <v>708665</v>
      </c>
      <c r="D1023" s="609">
        <v>759.7</v>
      </c>
      <c r="E1023" s="80"/>
      <c r="F1023" s="81"/>
      <c r="G1023" s="81"/>
      <c r="H1023" s="81"/>
      <c r="I1023" s="81"/>
      <c r="J1023" s="110"/>
      <c r="K1023" s="110"/>
    </row>
    <row r="1024" spans="1:11" x14ac:dyDescent="0.3">
      <c r="A1024" s="74" t="s">
        <v>48</v>
      </c>
      <c r="B1024" s="74" t="s">
        <v>816</v>
      </c>
      <c r="C1024" s="523">
        <v>708665</v>
      </c>
      <c r="D1024" s="609">
        <v>906.48</v>
      </c>
      <c r="E1024" s="80"/>
      <c r="F1024" s="81"/>
      <c r="G1024" s="81"/>
      <c r="H1024" s="81"/>
      <c r="I1024" s="81"/>
      <c r="J1024" s="110"/>
      <c r="K1024" s="110"/>
    </row>
    <row r="1025" spans="1:12" x14ac:dyDescent="0.3">
      <c r="A1025" s="74" t="s">
        <v>48</v>
      </c>
      <c r="B1025" s="257" t="s">
        <v>817</v>
      </c>
      <c r="C1025" s="523">
        <v>708665</v>
      </c>
      <c r="D1025" s="609">
        <v>29069.16</v>
      </c>
      <c r="E1025" s="80"/>
      <c r="F1025" s="81"/>
      <c r="G1025" s="81"/>
      <c r="H1025" s="81"/>
      <c r="I1025" s="81"/>
      <c r="J1025" s="110"/>
      <c r="K1025" s="110"/>
    </row>
    <row r="1026" spans="1:12" x14ac:dyDescent="0.3">
      <c r="A1026" s="259" t="s">
        <v>48</v>
      </c>
      <c r="B1026" s="74" t="s">
        <v>818</v>
      </c>
      <c r="C1026" s="523">
        <v>708665</v>
      </c>
      <c r="D1026" s="609">
        <v>1941.81</v>
      </c>
      <c r="E1026" s="80"/>
      <c r="F1026" s="81"/>
      <c r="G1026" s="81"/>
      <c r="H1026" s="81"/>
      <c r="I1026" s="81"/>
      <c r="J1026" s="110"/>
      <c r="K1026" s="110"/>
    </row>
    <row r="1027" spans="1:12" x14ac:dyDescent="0.3">
      <c r="A1027" s="74" t="s">
        <v>48</v>
      </c>
      <c r="B1027" s="257" t="s">
        <v>819</v>
      </c>
      <c r="C1027" s="523">
        <v>708665</v>
      </c>
      <c r="D1027" s="609">
        <v>5839.6</v>
      </c>
      <c r="E1027" s="80"/>
      <c r="F1027" s="81"/>
      <c r="G1027" s="81"/>
      <c r="H1027" s="81"/>
      <c r="I1027" s="81"/>
      <c r="J1027" s="110"/>
      <c r="K1027" s="110"/>
    </row>
    <row r="1028" spans="1:12" x14ac:dyDescent="0.3">
      <c r="A1028" s="74" t="s">
        <v>48</v>
      </c>
      <c r="B1028" s="74" t="s">
        <v>820</v>
      </c>
      <c r="C1028" s="523">
        <v>708665</v>
      </c>
      <c r="D1028" s="609">
        <v>59635.54</v>
      </c>
      <c r="E1028" s="80"/>
      <c r="F1028" s="81"/>
      <c r="G1028" s="81"/>
      <c r="H1028" s="81"/>
      <c r="I1028" s="81"/>
      <c r="J1028" s="110"/>
      <c r="K1028" s="110"/>
    </row>
    <row r="1029" spans="1:12" x14ac:dyDescent="0.3">
      <c r="A1029" s="74" t="s">
        <v>48</v>
      </c>
      <c r="B1029" s="74" t="s">
        <v>821</v>
      </c>
      <c r="C1029" s="523">
        <v>708665</v>
      </c>
      <c r="D1029" s="609">
        <v>1301.77</v>
      </c>
      <c r="E1029" s="80"/>
      <c r="F1029" s="81"/>
      <c r="G1029" s="81"/>
      <c r="H1029" s="81"/>
      <c r="I1029" s="81"/>
      <c r="J1029" s="110"/>
      <c r="K1029" s="110"/>
    </row>
    <row r="1030" spans="1:12" x14ac:dyDescent="0.3">
      <c r="A1030" s="74" t="s">
        <v>48</v>
      </c>
      <c r="B1030" s="74" t="s">
        <v>822</v>
      </c>
      <c r="C1030" s="523">
        <v>708665</v>
      </c>
      <c r="D1030" s="609">
        <v>224.78</v>
      </c>
      <c r="E1030" s="80"/>
      <c r="F1030" s="81"/>
      <c r="G1030" s="81"/>
      <c r="H1030" s="81"/>
      <c r="I1030" s="81"/>
      <c r="J1030" s="110"/>
      <c r="K1030" s="110"/>
    </row>
    <row r="1031" spans="1:12" x14ac:dyDescent="0.3">
      <c r="A1031" s="74" t="s">
        <v>48</v>
      </c>
      <c r="B1031" s="74" t="s">
        <v>823</v>
      </c>
      <c r="C1031" s="523">
        <v>708665</v>
      </c>
      <c r="D1031" s="609">
        <v>2208.4299999999998</v>
      </c>
      <c r="E1031" s="80"/>
      <c r="F1031" s="81"/>
      <c r="G1031" s="81"/>
      <c r="H1031" s="81"/>
      <c r="I1031" s="81"/>
      <c r="J1031" s="110"/>
      <c r="K1031" s="110"/>
    </row>
    <row r="1032" spans="1:12" x14ac:dyDescent="0.3">
      <c r="A1032" s="74" t="s">
        <v>48</v>
      </c>
      <c r="B1032" s="74" t="s">
        <v>824</v>
      </c>
      <c r="C1032" s="523">
        <v>708665</v>
      </c>
      <c r="D1032" s="609">
        <v>1586.34</v>
      </c>
      <c r="E1032" s="80"/>
      <c r="F1032" s="81"/>
      <c r="G1032" s="81"/>
      <c r="H1032" s="81"/>
      <c r="I1032" s="81"/>
      <c r="J1032" s="110"/>
      <c r="K1032" s="110"/>
    </row>
    <row r="1033" spans="1:12" x14ac:dyDescent="0.3">
      <c r="A1033" s="74" t="s">
        <v>48</v>
      </c>
      <c r="B1033" s="259" t="s">
        <v>825</v>
      </c>
      <c r="C1033" s="523">
        <v>708665</v>
      </c>
      <c r="D1033" s="609">
        <v>1748.42</v>
      </c>
      <c r="E1033" s="80"/>
      <c r="F1033" s="81"/>
      <c r="G1033" s="81"/>
      <c r="H1033" s="81"/>
      <c r="I1033" s="81"/>
      <c r="J1033" s="110"/>
      <c r="K1033" s="110"/>
      <c r="L1033" s="258"/>
    </row>
    <row r="1034" spans="1:12" x14ac:dyDescent="0.3">
      <c r="A1034" s="257" t="s">
        <v>48</v>
      </c>
      <c r="B1034" s="74" t="s">
        <v>826</v>
      </c>
      <c r="C1034" s="523">
        <v>708665</v>
      </c>
      <c r="D1034" s="609">
        <v>28211.52</v>
      </c>
      <c r="E1034" s="80"/>
      <c r="F1034" s="81"/>
      <c r="G1034" s="81"/>
      <c r="H1034" s="81"/>
      <c r="I1034" s="81"/>
      <c r="J1034" s="110"/>
      <c r="K1034" s="110"/>
      <c r="L1034" s="258"/>
    </row>
    <row r="1035" spans="1:12" x14ac:dyDescent="0.3">
      <c r="A1035" s="74" t="s">
        <v>48</v>
      </c>
      <c r="B1035" s="259" t="s">
        <v>827</v>
      </c>
      <c r="C1035" s="523">
        <v>708665</v>
      </c>
      <c r="D1035" s="609">
        <v>56940.13</v>
      </c>
      <c r="E1035" s="80"/>
      <c r="F1035" s="81"/>
      <c r="G1035" s="81"/>
      <c r="H1035" s="81"/>
      <c r="I1035" s="81"/>
      <c r="J1035" s="110"/>
      <c r="K1035" s="110"/>
      <c r="L1035" s="258"/>
    </row>
    <row r="1036" spans="1:12" x14ac:dyDescent="0.3">
      <c r="A1036" s="74" t="s">
        <v>48</v>
      </c>
      <c r="B1036" s="74" t="s">
        <v>828</v>
      </c>
      <c r="C1036" s="523">
        <v>708665</v>
      </c>
      <c r="D1036" s="609">
        <v>1596.2</v>
      </c>
      <c r="E1036" s="80"/>
      <c r="F1036" s="81"/>
      <c r="G1036" s="81"/>
      <c r="H1036" s="81"/>
      <c r="I1036" s="81"/>
      <c r="J1036" s="110"/>
      <c r="K1036" s="107"/>
      <c r="L1036" s="258"/>
    </row>
    <row r="1037" spans="1:12" x14ac:dyDescent="0.3">
      <c r="A1037" s="74" t="s">
        <v>48</v>
      </c>
      <c r="B1037" s="74" t="s">
        <v>829</v>
      </c>
      <c r="C1037" s="523">
        <v>708665</v>
      </c>
      <c r="D1037" s="609">
        <v>57594.76</v>
      </c>
      <c r="E1037" s="80"/>
      <c r="F1037" s="81"/>
      <c r="G1037" s="81"/>
      <c r="H1037" s="81"/>
      <c r="I1037" s="81"/>
      <c r="J1037" s="110"/>
      <c r="K1037" s="107"/>
      <c r="L1037" s="258"/>
    </row>
    <row r="1038" spans="1:12" x14ac:dyDescent="0.3">
      <c r="A1038" s="74" t="s">
        <v>48</v>
      </c>
      <c r="B1038" s="74" t="s">
        <v>830</v>
      </c>
      <c r="C1038" s="523">
        <v>708665</v>
      </c>
      <c r="D1038" s="609">
        <v>3792.38</v>
      </c>
      <c r="E1038" s="80"/>
      <c r="F1038" s="81"/>
      <c r="G1038" s="81"/>
      <c r="H1038" s="81"/>
      <c r="I1038" s="81"/>
      <c r="J1038" s="110"/>
      <c r="K1038" s="107"/>
      <c r="L1038" s="258"/>
    </row>
    <row r="1039" spans="1:12" x14ac:dyDescent="0.3">
      <c r="A1039" s="74" t="s">
        <v>48</v>
      </c>
      <c r="B1039" s="74" t="s">
        <v>831</v>
      </c>
      <c r="C1039" s="523">
        <v>708665</v>
      </c>
      <c r="D1039" s="609">
        <v>1755.94</v>
      </c>
      <c r="E1039" s="80"/>
      <c r="F1039" s="81"/>
      <c r="G1039" s="81"/>
      <c r="H1039" s="81"/>
      <c r="I1039" s="81"/>
      <c r="J1039" s="110"/>
      <c r="K1039" s="110"/>
      <c r="L1039" s="260"/>
    </row>
    <row r="1040" spans="1:12" x14ac:dyDescent="0.3">
      <c r="A1040" s="74" t="s">
        <v>48</v>
      </c>
      <c r="B1040" s="74" t="s">
        <v>832</v>
      </c>
      <c r="C1040" s="523">
        <v>708665</v>
      </c>
      <c r="D1040" s="609">
        <v>2671.13</v>
      </c>
      <c r="E1040" s="80"/>
      <c r="F1040" s="81"/>
      <c r="G1040" s="81"/>
      <c r="H1040" s="81"/>
      <c r="I1040" s="81"/>
      <c r="J1040" s="110"/>
      <c r="K1040" s="110"/>
      <c r="L1040" s="260"/>
    </row>
    <row r="1041" spans="1:16" x14ac:dyDescent="0.3">
      <c r="A1041" s="74" t="s">
        <v>48</v>
      </c>
      <c r="B1041" s="74" t="s">
        <v>833</v>
      </c>
      <c r="C1041" s="523">
        <v>708665</v>
      </c>
      <c r="D1041" s="609">
        <v>51258.07</v>
      </c>
      <c r="E1041" s="80"/>
      <c r="F1041" s="81"/>
      <c r="G1041" s="81"/>
      <c r="H1041" s="81"/>
      <c r="I1041" s="81"/>
      <c r="J1041" s="110"/>
      <c r="K1041" s="110"/>
      <c r="L1041" s="260"/>
    </row>
    <row r="1042" spans="1:16" x14ac:dyDescent="0.3">
      <c r="A1042" s="259" t="s">
        <v>48</v>
      </c>
      <c r="B1042" s="74" t="s">
        <v>834</v>
      </c>
      <c r="C1042" s="523">
        <v>708665</v>
      </c>
      <c r="D1042" s="609">
        <v>1484.07</v>
      </c>
      <c r="E1042" s="80"/>
      <c r="F1042" s="81"/>
      <c r="G1042" s="81"/>
      <c r="H1042" s="81"/>
      <c r="I1042" s="81"/>
      <c r="J1042" s="110"/>
      <c r="K1042" s="110"/>
      <c r="L1042" s="260"/>
    </row>
    <row r="1043" spans="1:16" x14ac:dyDescent="0.3">
      <c r="A1043" s="74" t="s">
        <v>48</v>
      </c>
      <c r="B1043" s="74" t="s">
        <v>835</v>
      </c>
      <c r="C1043" s="523">
        <v>708665</v>
      </c>
      <c r="D1043" s="609">
        <v>25937.37</v>
      </c>
      <c r="E1043" s="80"/>
      <c r="F1043" s="81"/>
      <c r="G1043" s="81"/>
      <c r="H1043" s="81"/>
      <c r="I1043" s="81"/>
      <c r="J1043" s="110"/>
      <c r="K1043" s="110"/>
      <c r="L1043" s="260"/>
    </row>
    <row r="1044" spans="1:16" x14ac:dyDescent="0.3">
      <c r="A1044" s="74" t="s">
        <v>48</v>
      </c>
      <c r="B1044" s="74" t="s">
        <v>836</v>
      </c>
      <c r="C1044" s="523">
        <v>708665</v>
      </c>
      <c r="D1044" s="609">
        <v>426.14</v>
      </c>
      <c r="E1044" s="80"/>
      <c r="F1044" s="81"/>
      <c r="G1044" s="81"/>
      <c r="H1044" s="81"/>
      <c r="I1044" s="81"/>
      <c r="J1044" s="110"/>
      <c r="K1044" s="110"/>
      <c r="L1044" s="260"/>
    </row>
    <row r="1045" spans="1:16" x14ac:dyDescent="0.3">
      <c r="A1045" s="158" t="s">
        <v>48</v>
      </c>
      <c r="B1045" s="158" t="s">
        <v>837</v>
      </c>
      <c r="C1045" s="526">
        <v>708665</v>
      </c>
      <c r="D1045" s="611">
        <v>51687.14</v>
      </c>
      <c r="E1045" s="159"/>
      <c r="F1045" s="160"/>
      <c r="G1045" s="160"/>
      <c r="H1045" s="160"/>
      <c r="I1045" s="160"/>
      <c r="J1045" s="161"/>
      <c r="K1045" s="161"/>
      <c r="L1045" s="79"/>
    </row>
    <row r="1046" spans="1:16" x14ac:dyDescent="0.3">
      <c r="A1046" s="158" t="s">
        <v>48</v>
      </c>
      <c r="B1046" s="158" t="s">
        <v>838</v>
      </c>
      <c r="C1046" s="526">
        <v>708665</v>
      </c>
      <c r="D1046" s="611">
        <v>25237.66</v>
      </c>
      <c r="E1046" s="159"/>
      <c r="F1046" s="160"/>
      <c r="G1046" s="160"/>
      <c r="H1046" s="160"/>
      <c r="I1046" s="160"/>
      <c r="J1046" s="161"/>
      <c r="K1046" s="161"/>
      <c r="L1046" s="79"/>
    </row>
    <row r="1047" spans="1:16" x14ac:dyDescent="0.3">
      <c r="A1047" s="158" t="s">
        <v>48</v>
      </c>
      <c r="B1047" s="158" t="s">
        <v>839</v>
      </c>
      <c r="C1047" s="526">
        <v>708665</v>
      </c>
      <c r="D1047" s="611">
        <v>1070.3499999999999</v>
      </c>
      <c r="E1047" s="159"/>
      <c r="F1047" s="160"/>
      <c r="G1047" s="160"/>
      <c r="H1047" s="160"/>
      <c r="I1047" s="160"/>
      <c r="J1047" s="161"/>
      <c r="K1047" s="161"/>
      <c r="L1047" s="79"/>
    </row>
    <row r="1048" spans="1:16" x14ac:dyDescent="0.3">
      <c r="A1048" s="158" t="s">
        <v>48</v>
      </c>
      <c r="B1048" s="158" t="s">
        <v>840</v>
      </c>
      <c r="C1048" s="526">
        <v>708665</v>
      </c>
      <c r="D1048" s="611">
        <v>2138.5100000000002</v>
      </c>
      <c r="E1048" s="159"/>
      <c r="F1048" s="160"/>
      <c r="G1048" s="160"/>
      <c r="H1048" s="160"/>
      <c r="I1048" s="160"/>
      <c r="J1048" s="161"/>
      <c r="K1048" s="161"/>
      <c r="L1048" s="79"/>
    </row>
    <row r="1049" spans="1:16" x14ac:dyDescent="0.3">
      <c r="A1049" s="158" t="s">
        <v>48</v>
      </c>
      <c r="B1049" s="158" t="s">
        <v>841</v>
      </c>
      <c r="C1049" s="526">
        <v>708665</v>
      </c>
      <c r="D1049" s="611">
        <v>1357.83</v>
      </c>
      <c r="E1049" s="159"/>
      <c r="F1049" s="160"/>
      <c r="G1049" s="160"/>
      <c r="H1049" s="160"/>
      <c r="I1049" s="160"/>
      <c r="J1049" s="161"/>
      <c r="K1049" s="161"/>
      <c r="L1049" s="79"/>
      <c r="M1049" s="162"/>
      <c r="N1049" s="162"/>
      <c r="O1049" s="162"/>
      <c r="P1049" s="162"/>
    </row>
    <row r="1050" spans="1:16" x14ac:dyDescent="0.3">
      <c r="A1050" s="158" t="s">
        <v>48</v>
      </c>
      <c r="B1050" s="158" t="s">
        <v>842</v>
      </c>
      <c r="C1050" s="526">
        <v>708665</v>
      </c>
      <c r="D1050" s="611">
        <v>1644.79</v>
      </c>
      <c r="E1050" s="159"/>
      <c r="F1050" s="160"/>
      <c r="G1050" s="160"/>
      <c r="H1050" s="160"/>
      <c r="I1050" s="160"/>
      <c r="J1050" s="161"/>
      <c r="K1050" s="161"/>
      <c r="L1050" s="79"/>
      <c r="M1050" s="162"/>
      <c r="N1050" s="162"/>
      <c r="O1050" s="162"/>
      <c r="P1050" s="162"/>
    </row>
    <row r="1051" spans="1:16" x14ac:dyDescent="0.3">
      <c r="A1051" s="74" t="s">
        <v>48</v>
      </c>
      <c r="B1051" s="74" t="s">
        <v>843</v>
      </c>
      <c r="C1051" s="523">
        <v>708665</v>
      </c>
      <c r="D1051" s="609">
        <v>55968.1</v>
      </c>
      <c r="E1051" s="80"/>
      <c r="F1051" s="81"/>
      <c r="G1051" s="81"/>
      <c r="H1051" s="81"/>
      <c r="I1051" s="81"/>
      <c r="J1051" s="110"/>
      <c r="K1051" s="110"/>
      <c r="L1051" s="79"/>
      <c r="M1051" s="258"/>
      <c r="N1051" s="42"/>
      <c r="O1051" s="42"/>
      <c r="P1051" s="42"/>
    </row>
    <row r="1052" spans="1:16" x14ac:dyDescent="0.3">
      <c r="A1052" s="74" t="s">
        <v>48</v>
      </c>
      <c r="B1052" s="74" t="s">
        <v>844</v>
      </c>
      <c r="C1052" s="523">
        <v>708665</v>
      </c>
      <c r="D1052" s="609">
        <v>6395.18</v>
      </c>
      <c r="E1052" s="80"/>
      <c r="F1052" s="81"/>
      <c r="G1052" s="81"/>
      <c r="H1052" s="81"/>
      <c r="I1052" s="81"/>
      <c r="J1052" s="110"/>
      <c r="K1052" s="110"/>
      <c r="L1052" s="79"/>
      <c r="M1052" s="258"/>
      <c r="N1052" s="42"/>
      <c r="O1052" s="42"/>
      <c r="P1052" s="42"/>
    </row>
    <row r="1053" spans="1:16" x14ac:dyDescent="0.3">
      <c r="A1053" s="259" t="s">
        <v>48</v>
      </c>
      <c r="B1053" s="259" t="s">
        <v>845</v>
      </c>
      <c r="C1053" s="523">
        <v>708665</v>
      </c>
      <c r="D1053" s="609">
        <v>1304.56</v>
      </c>
      <c r="E1053" s="80"/>
      <c r="F1053" s="81"/>
      <c r="G1053" s="81"/>
      <c r="H1053" s="81"/>
      <c r="I1053" s="81"/>
      <c r="J1053" s="110"/>
      <c r="K1053" s="110"/>
      <c r="L1053" s="79"/>
      <c r="M1053" s="258"/>
      <c r="N1053" s="42"/>
      <c r="O1053" s="42"/>
      <c r="P1053" s="42"/>
    </row>
    <row r="1054" spans="1:16" x14ac:dyDescent="0.3">
      <c r="A1054" s="259" t="s">
        <v>48</v>
      </c>
      <c r="B1054" s="259" t="s">
        <v>846</v>
      </c>
      <c r="C1054" s="523">
        <v>708665</v>
      </c>
      <c r="D1054" s="609">
        <v>28461.119999999999</v>
      </c>
      <c r="E1054" s="80"/>
      <c r="F1054" s="81"/>
      <c r="G1054" s="81"/>
      <c r="H1054" s="81"/>
      <c r="I1054" s="81"/>
      <c r="J1054" s="110"/>
      <c r="K1054" s="110"/>
      <c r="L1054" s="79"/>
      <c r="M1054" s="258"/>
      <c r="N1054" s="42"/>
      <c r="O1054" s="42"/>
      <c r="P1054" s="42"/>
    </row>
    <row r="1055" spans="1:16" x14ac:dyDescent="0.3">
      <c r="A1055" s="259" t="s">
        <v>48</v>
      </c>
      <c r="B1055" s="259" t="s">
        <v>847</v>
      </c>
      <c r="C1055" s="523">
        <v>708665</v>
      </c>
      <c r="D1055" s="609">
        <v>1018.27</v>
      </c>
      <c r="E1055" s="80"/>
      <c r="F1055" s="81"/>
      <c r="G1055" s="81"/>
      <c r="H1055" s="81"/>
      <c r="I1055" s="81"/>
      <c r="J1055" s="110"/>
      <c r="K1055" s="110"/>
      <c r="L1055" s="79"/>
      <c r="M1055" s="258"/>
      <c r="N1055" s="42"/>
      <c r="O1055" s="42"/>
      <c r="P1055" s="42"/>
    </row>
    <row r="1056" spans="1:16" x14ac:dyDescent="0.3">
      <c r="A1056" s="259" t="s">
        <v>48</v>
      </c>
      <c r="B1056" s="259" t="s">
        <v>848</v>
      </c>
      <c r="C1056" s="523">
        <v>708665</v>
      </c>
      <c r="D1056" s="609">
        <v>2040.85</v>
      </c>
      <c r="E1056" s="80"/>
      <c r="F1056" s="81"/>
      <c r="G1056" s="81"/>
      <c r="H1056" s="81"/>
      <c r="I1056" s="81"/>
      <c r="J1056" s="110"/>
      <c r="K1056" s="110"/>
      <c r="L1056" s="79"/>
      <c r="M1056" s="258"/>
      <c r="N1056" s="42"/>
      <c r="O1056" s="42"/>
      <c r="P1056" s="42"/>
    </row>
    <row r="1057" spans="1:16" x14ac:dyDescent="0.3">
      <c r="A1057" s="259" t="s">
        <v>48</v>
      </c>
      <c r="B1057" s="259" t="s">
        <v>849</v>
      </c>
      <c r="C1057" s="523">
        <v>708665</v>
      </c>
      <c r="D1057" s="609">
        <v>23294.53</v>
      </c>
      <c r="E1057" s="80"/>
      <c r="F1057" s="81"/>
      <c r="G1057" s="81"/>
      <c r="H1057" s="81"/>
      <c r="I1057" s="81"/>
      <c r="J1057" s="110"/>
      <c r="K1057" s="110"/>
      <c r="L1057" s="79"/>
      <c r="M1057" s="258"/>
      <c r="N1057" s="42"/>
      <c r="O1057" s="42"/>
      <c r="P1057" s="42"/>
    </row>
    <row r="1058" spans="1:16" x14ac:dyDescent="0.3">
      <c r="A1058" s="259" t="s">
        <v>48</v>
      </c>
      <c r="B1058" s="259" t="s">
        <v>850</v>
      </c>
      <c r="C1058" s="523">
        <v>708665</v>
      </c>
      <c r="D1058" s="609">
        <v>412.66</v>
      </c>
      <c r="E1058" s="80"/>
      <c r="F1058" s="81"/>
      <c r="G1058" s="81"/>
      <c r="H1058" s="81"/>
      <c r="I1058" s="81"/>
      <c r="J1058" s="110"/>
      <c r="K1058" s="110"/>
      <c r="L1058" s="79"/>
      <c r="M1058" s="258"/>
      <c r="N1058" s="42"/>
      <c r="O1058" s="42"/>
      <c r="P1058" s="42"/>
    </row>
    <row r="1059" spans="1:16" x14ac:dyDescent="0.3">
      <c r="A1059" s="74" t="s">
        <v>48</v>
      </c>
      <c r="B1059" s="259" t="s">
        <v>851</v>
      </c>
      <c r="C1059" s="523">
        <v>708665</v>
      </c>
      <c r="D1059" s="609">
        <v>1974.77</v>
      </c>
      <c r="E1059" s="80"/>
      <c r="F1059" s="81"/>
      <c r="G1059" s="81"/>
      <c r="H1059" s="81"/>
      <c r="I1059" s="81"/>
      <c r="J1059" s="110"/>
      <c r="K1059" s="110"/>
      <c r="L1059" s="79"/>
      <c r="M1059" s="42"/>
      <c r="N1059" s="42"/>
      <c r="O1059" s="42"/>
      <c r="P1059" s="42"/>
    </row>
    <row r="1060" spans="1:16" x14ac:dyDescent="0.3">
      <c r="A1060" s="74" t="s">
        <v>48</v>
      </c>
      <c r="B1060" s="80" t="s">
        <v>852</v>
      </c>
      <c r="C1060" s="523">
        <v>708665</v>
      </c>
      <c r="D1060" s="612">
        <v>3690.4</v>
      </c>
      <c r="E1060" s="80"/>
      <c r="F1060" s="231"/>
      <c r="G1060" s="81"/>
      <c r="H1060" s="81"/>
      <c r="I1060" s="81"/>
      <c r="J1060" s="232"/>
      <c r="K1060" s="243"/>
      <c r="L1060" s="233"/>
      <c r="M1060" s="233"/>
      <c r="N1060" s="233"/>
      <c r="O1060" s="233"/>
      <c r="P1060" s="233"/>
    </row>
    <row r="1061" spans="1:16" x14ac:dyDescent="0.3">
      <c r="A1061" s="259" t="s">
        <v>48</v>
      </c>
      <c r="B1061" s="259" t="s">
        <v>853</v>
      </c>
      <c r="C1061" s="523">
        <v>708665</v>
      </c>
      <c r="D1061" s="609">
        <v>1182.67</v>
      </c>
      <c r="E1061" s="80"/>
      <c r="F1061" s="81"/>
      <c r="G1061" s="81"/>
      <c r="H1061" s="81"/>
      <c r="I1061" s="81"/>
      <c r="J1061" s="110"/>
      <c r="K1061" s="110"/>
      <c r="L1061" s="79"/>
      <c r="M1061" s="42"/>
      <c r="N1061" s="42"/>
      <c r="O1061" s="42"/>
      <c r="P1061" s="42"/>
    </row>
    <row r="1062" spans="1:16" x14ac:dyDescent="0.3">
      <c r="A1062" s="259" t="s">
        <v>48</v>
      </c>
      <c r="B1062" s="259" t="s">
        <v>854</v>
      </c>
      <c r="C1062" s="523">
        <v>708665</v>
      </c>
      <c r="D1062" s="609">
        <v>43385.81</v>
      </c>
      <c r="E1062" s="80"/>
      <c r="F1062" s="81"/>
      <c r="G1062" s="81"/>
      <c r="H1062" s="81"/>
      <c r="I1062" s="81"/>
      <c r="J1062" s="110"/>
      <c r="K1062" s="110"/>
      <c r="L1062" s="79"/>
      <c r="M1062" s="42"/>
      <c r="N1062" s="42"/>
      <c r="O1062" s="42"/>
      <c r="P1062" s="42"/>
    </row>
    <row r="1063" spans="1:16" x14ac:dyDescent="0.3">
      <c r="A1063" s="259" t="s">
        <v>48</v>
      </c>
      <c r="B1063" s="234" t="s">
        <v>855</v>
      </c>
      <c r="C1063" s="523">
        <v>708665</v>
      </c>
      <c r="D1063" s="613">
        <v>43420.85</v>
      </c>
      <c r="E1063" s="235"/>
      <c r="F1063" s="146"/>
      <c r="G1063" s="146"/>
      <c r="H1063" s="146"/>
      <c r="I1063" s="146"/>
      <c r="J1063" s="110"/>
      <c r="K1063" s="110"/>
      <c r="L1063" s="79"/>
      <c r="M1063" s="42"/>
      <c r="N1063" s="42"/>
      <c r="O1063" s="42"/>
      <c r="P1063" s="42"/>
    </row>
    <row r="1064" spans="1:16" x14ac:dyDescent="0.3">
      <c r="A1064" s="259" t="s">
        <v>48</v>
      </c>
      <c r="B1064" s="234" t="s">
        <v>856</v>
      </c>
      <c r="C1064" s="523">
        <v>708665</v>
      </c>
      <c r="D1064" s="613">
        <v>1790.26</v>
      </c>
      <c r="E1064" s="235"/>
      <c r="F1064" s="146"/>
      <c r="G1064" s="146"/>
      <c r="H1064" s="146"/>
      <c r="I1064" s="146"/>
      <c r="J1064" s="110"/>
      <c r="K1064" s="110"/>
      <c r="L1064" s="79"/>
      <c r="M1064" s="42"/>
      <c r="N1064" s="42"/>
      <c r="O1064" s="42"/>
      <c r="P1064" s="42"/>
    </row>
    <row r="1065" spans="1:16" x14ac:dyDescent="0.3">
      <c r="A1065" s="259" t="s">
        <v>48</v>
      </c>
      <c r="B1065" s="234" t="s">
        <v>857</v>
      </c>
      <c r="C1065" s="523">
        <v>708665</v>
      </c>
      <c r="D1065" s="613">
        <v>1365.08</v>
      </c>
      <c r="E1065" s="235"/>
      <c r="F1065" s="146"/>
      <c r="G1065" s="146"/>
      <c r="H1065" s="146"/>
      <c r="I1065" s="146"/>
      <c r="J1065" s="110"/>
      <c r="K1065" s="110"/>
      <c r="L1065" s="79"/>
    </row>
    <row r="1066" spans="1:16" x14ac:dyDescent="0.3">
      <c r="A1066" s="259" t="s">
        <v>48</v>
      </c>
      <c r="B1066" s="234" t="s">
        <v>858</v>
      </c>
      <c r="C1066" s="523">
        <v>708665</v>
      </c>
      <c r="D1066" s="613">
        <v>19972.52</v>
      </c>
      <c r="E1066" s="235"/>
      <c r="F1066" s="146"/>
      <c r="G1066" s="146"/>
      <c r="H1066" s="146"/>
      <c r="I1066" s="146"/>
      <c r="J1066" s="110"/>
      <c r="K1066" s="110"/>
      <c r="L1066" s="79"/>
    </row>
    <row r="1067" spans="1:16" x14ac:dyDescent="0.3">
      <c r="A1067" s="259" t="s">
        <v>48</v>
      </c>
      <c r="B1067" s="234" t="s">
        <v>859</v>
      </c>
      <c r="C1067" s="523">
        <v>708665</v>
      </c>
      <c r="D1067" s="613">
        <v>1481.3</v>
      </c>
      <c r="E1067" s="235"/>
      <c r="F1067" s="146"/>
      <c r="G1067" s="146"/>
      <c r="H1067" s="146"/>
      <c r="I1067" s="146"/>
      <c r="J1067" s="110"/>
      <c r="K1067" s="110"/>
      <c r="L1067" s="79"/>
    </row>
    <row r="1068" spans="1:16" x14ac:dyDescent="0.3">
      <c r="A1068" s="259" t="s">
        <v>48</v>
      </c>
      <c r="B1068" s="234" t="s">
        <v>860</v>
      </c>
      <c r="C1068" s="523">
        <v>708665</v>
      </c>
      <c r="D1068" s="613">
        <v>1322.03</v>
      </c>
      <c r="E1068" s="235"/>
      <c r="F1068" s="146"/>
      <c r="G1068" s="146"/>
      <c r="H1068" s="146"/>
      <c r="I1068" s="146"/>
      <c r="J1068" s="110"/>
      <c r="K1068" s="110"/>
      <c r="L1068" s="79"/>
    </row>
    <row r="1069" spans="1:16" x14ac:dyDescent="0.3">
      <c r="A1069" s="234" t="s">
        <v>48</v>
      </c>
      <c r="B1069" s="234" t="s">
        <v>861</v>
      </c>
      <c r="C1069" s="523">
        <v>708665</v>
      </c>
      <c r="D1069" s="613">
        <v>28018.78</v>
      </c>
      <c r="E1069" s="235"/>
      <c r="F1069" s="146"/>
      <c r="G1069" s="146"/>
      <c r="H1069" s="146"/>
      <c r="I1069" s="146"/>
      <c r="J1069" s="110"/>
      <c r="K1069" s="110"/>
      <c r="L1069" s="79"/>
    </row>
    <row r="1070" spans="1:16" x14ac:dyDescent="0.3">
      <c r="A1070" s="234" t="s">
        <v>48</v>
      </c>
      <c r="B1070" s="234" t="s">
        <v>862</v>
      </c>
      <c r="C1070" s="527">
        <v>708665</v>
      </c>
      <c r="D1070" s="613">
        <v>314.22000000000003</v>
      </c>
      <c r="E1070" s="235"/>
      <c r="F1070" s="146"/>
      <c r="G1070" s="146"/>
      <c r="H1070" s="146"/>
      <c r="I1070" s="146"/>
      <c r="J1070" s="110"/>
      <c r="K1070" s="110"/>
      <c r="L1070" s="79"/>
    </row>
    <row r="1071" spans="1:16" x14ac:dyDescent="0.3">
      <c r="A1071" s="234" t="s">
        <v>48</v>
      </c>
      <c r="B1071" s="234" t="s">
        <v>863</v>
      </c>
      <c r="C1071" s="527">
        <v>708665</v>
      </c>
      <c r="D1071" s="613">
        <v>29358.39</v>
      </c>
      <c r="E1071" s="235"/>
      <c r="F1071" s="146"/>
      <c r="G1071" s="146"/>
      <c r="H1071" s="146"/>
      <c r="I1071" s="146"/>
      <c r="J1071" s="110"/>
      <c r="K1071" s="110"/>
      <c r="L1071" s="79"/>
    </row>
    <row r="1072" spans="1:16" x14ac:dyDescent="0.3">
      <c r="A1072" s="234" t="s">
        <v>48</v>
      </c>
      <c r="B1072" s="234" t="s">
        <v>864</v>
      </c>
      <c r="C1072" s="527">
        <v>708665</v>
      </c>
      <c r="D1072" s="613">
        <v>2248.2800000000002</v>
      </c>
      <c r="E1072" s="235"/>
      <c r="F1072" s="146"/>
      <c r="G1072" s="146"/>
      <c r="H1072" s="146"/>
      <c r="I1072" s="146"/>
      <c r="J1072" s="110"/>
      <c r="K1072" s="110"/>
      <c r="L1072" s="79"/>
    </row>
    <row r="1073" spans="1:12" x14ac:dyDescent="0.3">
      <c r="A1073" s="234" t="s">
        <v>48</v>
      </c>
      <c r="B1073" s="234" t="s">
        <v>862</v>
      </c>
      <c r="C1073" s="527">
        <v>708665</v>
      </c>
      <c r="D1073" s="613">
        <v>314.22000000000003</v>
      </c>
      <c r="E1073" s="235"/>
      <c r="F1073" s="146"/>
      <c r="G1073" s="146"/>
      <c r="H1073" s="146"/>
      <c r="I1073" s="146"/>
      <c r="J1073" s="110"/>
      <c r="K1073" s="110"/>
      <c r="L1073" s="79"/>
    </row>
    <row r="1074" spans="1:12" x14ac:dyDescent="0.3">
      <c r="A1074" s="234" t="s">
        <v>48</v>
      </c>
      <c r="B1074" s="234" t="s">
        <v>863</v>
      </c>
      <c r="C1074" s="527">
        <v>708665</v>
      </c>
      <c r="D1074" s="613">
        <v>29358.39</v>
      </c>
      <c r="E1074" s="235"/>
      <c r="F1074" s="146"/>
      <c r="G1074" s="146"/>
      <c r="H1074" s="146"/>
      <c r="I1074" s="146"/>
      <c r="J1074" s="110"/>
      <c r="K1074" s="110"/>
      <c r="L1074" s="79"/>
    </row>
    <row r="1075" spans="1:12" x14ac:dyDescent="0.3">
      <c r="A1075" s="234" t="s">
        <v>48</v>
      </c>
      <c r="B1075" s="234" t="s">
        <v>865</v>
      </c>
      <c r="C1075" s="527">
        <v>708665</v>
      </c>
      <c r="D1075" s="613">
        <v>1979.11</v>
      </c>
      <c r="E1075" s="235"/>
      <c r="F1075" s="146"/>
      <c r="G1075" s="146"/>
      <c r="H1075" s="146"/>
      <c r="I1075" s="146"/>
      <c r="J1075" s="110"/>
      <c r="K1075" s="110"/>
      <c r="L1075" s="79"/>
    </row>
    <row r="1076" spans="1:12" x14ac:dyDescent="0.3">
      <c r="A1076" s="234" t="s">
        <v>48</v>
      </c>
      <c r="B1076" s="234" t="s">
        <v>866</v>
      </c>
      <c r="C1076" s="527">
        <v>708665</v>
      </c>
      <c r="D1076" s="613">
        <v>1138</v>
      </c>
      <c r="E1076" s="235"/>
      <c r="F1076" s="146"/>
      <c r="G1076" s="146"/>
      <c r="H1076" s="146"/>
      <c r="I1076" s="146"/>
      <c r="J1076" s="110"/>
      <c r="K1076" s="110"/>
      <c r="L1076" s="79"/>
    </row>
    <row r="1077" spans="1:12" x14ac:dyDescent="0.3">
      <c r="A1077" s="234" t="s">
        <v>48</v>
      </c>
      <c r="B1077" s="234" t="s">
        <v>867</v>
      </c>
      <c r="C1077" s="527">
        <v>708665</v>
      </c>
      <c r="D1077" s="613">
        <v>25772.52</v>
      </c>
      <c r="E1077" s="235"/>
      <c r="F1077" s="146"/>
      <c r="G1077" s="146"/>
      <c r="H1077" s="146"/>
      <c r="I1077" s="146"/>
      <c r="J1077" s="110"/>
      <c r="K1077" s="110"/>
      <c r="L1077" s="79"/>
    </row>
    <row r="1078" spans="1:12" x14ac:dyDescent="0.3">
      <c r="A1078" s="234" t="s">
        <v>48</v>
      </c>
      <c r="B1078" s="234" t="s">
        <v>868</v>
      </c>
      <c r="C1078" s="527">
        <v>708665</v>
      </c>
      <c r="D1078" s="613">
        <v>49073.03</v>
      </c>
      <c r="E1078" s="235"/>
      <c r="F1078" s="146"/>
      <c r="G1078" s="146"/>
      <c r="H1078" s="146"/>
      <c r="I1078" s="146"/>
      <c r="J1078" s="110"/>
      <c r="K1078" s="110"/>
      <c r="L1078" s="79"/>
    </row>
    <row r="1079" spans="1:12" x14ac:dyDescent="0.3">
      <c r="A1079" s="234" t="s">
        <v>48</v>
      </c>
      <c r="B1079" s="234" t="s">
        <v>869</v>
      </c>
      <c r="C1079" s="527">
        <v>708665</v>
      </c>
      <c r="D1079" s="613">
        <v>1223.77</v>
      </c>
      <c r="E1079" s="235"/>
      <c r="F1079" s="146"/>
      <c r="G1079" s="146"/>
      <c r="H1079" s="146"/>
      <c r="I1079" s="146"/>
      <c r="J1079" s="110"/>
      <c r="K1079" s="110"/>
      <c r="L1079" s="79"/>
    </row>
    <row r="1080" spans="1:12" x14ac:dyDescent="0.3">
      <c r="A1080" s="225" t="s">
        <v>48</v>
      </c>
      <c r="B1080" s="225" t="s">
        <v>870</v>
      </c>
      <c r="C1080" s="528">
        <v>708665</v>
      </c>
      <c r="D1080" s="614">
        <v>2287.48</v>
      </c>
      <c r="E1080" s="226"/>
      <c r="F1080" s="224"/>
      <c r="G1080" s="224"/>
      <c r="H1080" s="224"/>
      <c r="I1080" s="224"/>
      <c r="J1080" s="170"/>
      <c r="K1080" s="170"/>
      <c r="L1080" s="70"/>
    </row>
    <row r="1081" spans="1:12" x14ac:dyDescent="0.3">
      <c r="A1081" s="225" t="s">
        <v>48</v>
      </c>
      <c r="B1081" s="225" t="s">
        <v>871</v>
      </c>
      <c r="C1081" s="528">
        <v>708665</v>
      </c>
      <c r="D1081" s="614">
        <v>26933.119999999999</v>
      </c>
      <c r="E1081" s="226"/>
      <c r="F1081" s="224"/>
      <c r="G1081" s="224"/>
      <c r="H1081" s="224"/>
      <c r="I1081" s="224"/>
      <c r="J1081" s="170"/>
      <c r="K1081" s="170"/>
      <c r="L1081" s="70"/>
    </row>
    <row r="1082" spans="1:12" x14ac:dyDescent="0.3">
      <c r="A1082" s="225" t="s">
        <v>48</v>
      </c>
      <c r="B1082" s="225" t="s">
        <v>872</v>
      </c>
      <c r="C1082" s="528">
        <v>708665</v>
      </c>
      <c r="D1082" s="614">
        <v>18884.05</v>
      </c>
      <c r="E1082" s="226"/>
      <c r="F1082" s="224"/>
      <c r="G1082" s="224"/>
      <c r="H1082" s="224"/>
      <c r="I1082" s="224"/>
      <c r="J1082" s="170"/>
      <c r="K1082" s="170"/>
      <c r="L1082" s="70"/>
    </row>
    <row r="1083" spans="1:12" x14ac:dyDescent="0.3">
      <c r="A1083" s="225" t="s">
        <v>48</v>
      </c>
      <c r="B1083" s="225" t="s">
        <v>873</v>
      </c>
      <c r="C1083" s="528">
        <v>708665</v>
      </c>
      <c r="D1083" s="614">
        <v>49138.28</v>
      </c>
      <c r="E1083" s="226"/>
      <c r="F1083" s="224"/>
      <c r="G1083" s="224"/>
      <c r="H1083" s="224"/>
      <c r="I1083" s="224"/>
      <c r="J1083" s="170"/>
      <c r="K1083" s="170"/>
      <c r="L1083" s="70"/>
    </row>
    <row r="1084" spans="1:12" x14ac:dyDescent="0.3">
      <c r="A1084" s="225" t="s">
        <v>48</v>
      </c>
      <c r="B1084" s="225" t="s">
        <v>874</v>
      </c>
      <c r="C1084" s="528">
        <v>708665</v>
      </c>
      <c r="D1084" s="614">
        <v>197.43</v>
      </c>
      <c r="E1084" s="226"/>
      <c r="F1084" s="224"/>
      <c r="G1084" s="224"/>
      <c r="H1084" s="224"/>
      <c r="I1084" s="224"/>
      <c r="J1084" s="170"/>
      <c r="K1084" s="170"/>
      <c r="L1084" s="70"/>
    </row>
    <row r="1085" spans="1:12" x14ac:dyDescent="0.3">
      <c r="A1085" s="225" t="s">
        <v>48</v>
      </c>
      <c r="B1085" s="225" t="s">
        <v>875</v>
      </c>
      <c r="C1085" s="528">
        <v>708665</v>
      </c>
      <c r="D1085" s="614">
        <v>531.51</v>
      </c>
      <c r="E1085" s="226"/>
      <c r="F1085" s="224"/>
      <c r="G1085" s="224"/>
      <c r="H1085" s="224"/>
      <c r="I1085" s="224"/>
      <c r="J1085" s="170"/>
      <c r="K1085" s="170"/>
      <c r="L1085" s="70"/>
    </row>
    <row r="1086" spans="1:12" x14ac:dyDescent="0.3">
      <c r="A1086" s="225" t="s">
        <v>48</v>
      </c>
      <c r="B1086" s="225" t="s">
        <v>876</v>
      </c>
      <c r="C1086" s="528">
        <v>708665</v>
      </c>
      <c r="D1086" s="614">
        <v>2007.89</v>
      </c>
      <c r="E1086" s="226"/>
      <c r="F1086" s="224"/>
      <c r="G1086" s="224"/>
      <c r="H1086" s="224"/>
      <c r="I1086" s="224"/>
      <c r="J1086" s="170"/>
      <c r="K1086" s="170"/>
      <c r="L1086" s="70"/>
    </row>
    <row r="1087" spans="1:12" x14ac:dyDescent="0.3">
      <c r="A1087" s="225" t="s">
        <v>48</v>
      </c>
      <c r="B1087" s="225" t="s">
        <v>877</v>
      </c>
      <c r="C1087" s="528">
        <v>708665</v>
      </c>
      <c r="D1087" s="614">
        <v>1736.52</v>
      </c>
      <c r="E1087" s="226"/>
      <c r="F1087" s="224"/>
      <c r="G1087" s="224"/>
      <c r="H1087" s="224"/>
      <c r="I1087" s="224"/>
      <c r="J1087" s="170"/>
      <c r="K1087" s="170"/>
      <c r="L1087" s="70"/>
    </row>
    <row r="1088" spans="1:12" x14ac:dyDescent="0.3">
      <c r="A1088" s="225" t="s">
        <v>48</v>
      </c>
      <c r="B1088" s="225" t="s">
        <v>878</v>
      </c>
      <c r="C1088" s="528">
        <v>708665</v>
      </c>
      <c r="D1088" s="614">
        <v>1227.04</v>
      </c>
      <c r="E1088" s="226"/>
      <c r="F1088" s="224"/>
      <c r="G1088" s="224"/>
      <c r="H1088" s="224"/>
      <c r="I1088" s="224"/>
      <c r="J1088" s="170"/>
      <c r="K1088" s="170"/>
      <c r="L1088" s="70"/>
    </row>
    <row r="1089" spans="1:12" x14ac:dyDescent="0.3">
      <c r="A1089" s="225" t="s">
        <v>48</v>
      </c>
      <c r="B1089" s="225" t="s">
        <v>879</v>
      </c>
      <c r="C1089" s="528">
        <v>708665</v>
      </c>
      <c r="D1089" s="614">
        <v>1290.02</v>
      </c>
      <c r="E1089" s="226"/>
      <c r="F1089" s="224"/>
      <c r="G1089" s="224"/>
      <c r="H1089" s="224"/>
      <c r="I1089" s="224"/>
      <c r="J1089" s="170"/>
      <c r="K1089" s="170"/>
      <c r="L1089" s="70"/>
    </row>
    <row r="1090" spans="1:12" x14ac:dyDescent="0.3">
      <c r="A1090" s="225" t="s">
        <v>48</v>
      </c>
      <c r="B1090" s="225" t="s">
        <v>880</v>
      </c>
      <c r="C1090" s="528">
        <v>708665</v>
      </c>
      <c r="D1090" s="614">
        <v>28769.78</v>
      </c>
      <c r="E1090" s="226"/>
      <c r="F1090" s="224"/>
      <c r="G1090" s="224"/>
      <c r="H1090" s="224"/>
      <c r="I1090" s="224"/>
      <c r="J1090" s="170"/>
      <c r="K1090" s="170"/>
      <c r="L1090" s="70"/>
    </row>
    <row r="1091" spans="1:12" x14ac:dyDescent="0.3">
      <c r="A1091" s="225" t="s">
        <v>48</v>
      </c>
      <c r="B1091" s="225" t="s">
        <v>881</v>
      </c>
      <c r="C1091" s="528">
        <v>708665</v>
      </c>
      <c r="D1091" s="614">
        <v>775.14</v>
      </c>
      <c r="E1091" s="226"/>
      <c r="F1091" s="224"/>
      <c r="G1091" s="224"/>
      <c r="H1091" s="224"/>
      <c r="I1091" s="224"/>
      <c r="J1091" s="170"/>
      <c r="K1091" s="170"/>
      <c r="L1091" s="70"/>
    </row>
    <row r="1092" spans="1:12" x14ac:dyDescent="0.3">
      <c r="A1092" s="225" t="s">
        <v>48</v>
      </c>
      <c r="B1092" s="225" t="s">
        <v>882</v>
      </c>
      <c r="C1092" s="528">
        <v>708665</v>
      </c>
      <c r="D1092" s="614">
        <v>1638.99</v>
      </c>
      <c r="E1092" s="226"/>
      <c r="F1092" s="224"/>
      <c r="G1092" s="224"/>
      <c r="H1092" s="224"/>
      <c r="I1092" s="224"/>
      <c r="J1092" s="170"/>
      <c r="K1092" s="170"/>
      <c r="L1092" s="70"/>
    </row>
    <row r="1093" spans="1:12" x14ac:dyDescent="0.3">
      <c r="A1093" s="225" t="s">
        <v>48</v>
      </c>
      <c r="B1093" s="225" t="s">
        <v>883</v>
      </c>
      <c r="C1093" s="528">
        <v>708665</v>
      </c>
      <c r="D1093" s="614">
        <v>34956.25</v>
      </c>
      <c r="E1093" s="226"/>
      <c r="F1093" s="224"/>
      <c r="G1093" s="224"/>
      <c r="H1093" s="224"/>
      <c r="I1093" s="224"/>
      <c r="J1093" s="170"/>
      <c r="K1093" s="170"/>
      <c r="L1093" s="70"/>
    </row>
    <row r="1094" spans="1:12" x14ac:dyDescent="0.3">
      <c r="A1094" s="225" t="s">
        <v>48</v>
      </c>
      <c r="B1094" s="225" t="s">
        <v>884</v>
      </c>
      <c r="C1094" s="528">
        <v>708665</v>
      </c>
      <c r="D1094" s="614">
        <v>2573.56</v>
      </c>
      <c r="E1094" s="226"/>
      <c r="F1094" s="224"/>
      <c r="G1094" s="224"/>
      <c r="H1094" s="224"/>
      <c r="I1094" s="224"/>
      <c r="J1094" s="170"/>
      <c r="K1094" s="170"/>
      <c r="L1094" s="70"/>
    </row>
    <row r="1095" spans="1:12" x14ac:dyDescent="0.3">
      <c r="A1095" s="225" t="s">
        <v>48</v>
      </c>
      <c r="B1095" s="225" t="s">
        <v>885</v>
      </c>
      <c r="C1095" s="528">
        <v>708665</v>
      </c>
      <c r="D1095" s="614">
        <v>958.18</v>
      </c>
      <c r="E1095" s="226"/>
      <c r="F1095" s="224"/>
      <c r="G1095" s="224"/>
      <c r="H1095" s="224"/>
      <c r="I1095" s="224"/>
      <c r="J1095" s="170"/>
      <c r="K1095" s="170"/>
      <c r="L1095" s="70"/>
    </row>
    <row r="1096" spans="1:12" x14ac:dyDescent="0.3">
      <c r="A1096" s="225" t="s">
        <v>48</v>
      </c>
      <c r="B1096" s="225" t="s">
        <v>886</v>
      </c>
      <c r="C1096" s="528">
        <v>708665</v>
      </c>
      <c r="D1096" s="614">
        <v>53456.99</v>
      </c>
      <c r="E1096" s="226"/>
      <c r="F1096" s="224"/>
      <c r="G1096" s="224"/>
      <c r="H1096" s="224"/>
      <c r="I1096" s="224"/>
      <c r="J1096" s="170"/>
      <c r="K1096" s="170"/>
      <c r="L1096" s="70"/>
    </row>
    <row r="1097" spans="1:12" x14ac:dyDescent="0.3">
      <c r="A1097" s="225" t="s">
        <v>48</v>
      </c>
      <c r="B1097" s="225" t="s">
        <v>887</v>
      </c>
      <c r="C1097" s="528">
        <v>708665</v>
      </c>
      <c r="D1097" s="614">
        <v>1261.43</v>
      </c>
      <c r="E1097" s="226"/>
      <c r="F1097" s="224"/>
      <c r="G1097" s="224"/>
      <c r="H1097" s="224"/>
      <c r="I1097" s="224"/>
      <c r="J1097" s="170"/>
      <c r="K1097" s="170"/>
      <c r="L1097" s="70"/>
    </row>
    <row r="1098" spans="1:12" x14ac:dyDescent="0.3">
      <c r="A1098" s="225" t="s">
        <v>48</v>
      </c>
      <c r="B1098" s="225" t="s">
        <v>888</v>
      </c>
      <c r="C1098" s="528">
        <v>708665</v>
      </c>
      <c r="D1098" s="614">
        <v>5560.61</v>
      </c>
      <c r="E1098" s="226"/>
      <c r="F1098" s="224"/>
      <c r="G1098" s="224"/>
      <c r="H1098" s="224"/>
      <c r="I1098" s="224"/>
      <c r="J1098" s="170"/>
      <c r="K1098" s="170"/>
      <c r="L1098" s="70"/>
    </row>
    <row r="1099" spans="1:12" x14ac:dyDescent="0.3">
      <c r="A1099" s="225" t="s">
        <v>48</v>
      </c>
      <c r="B1099" s="225" t="s">
        <v>889</v>
      </c>
      <c r="C1099" s="528">
        <v>708665</v>
      </c>
      <c r="D1099" s="614">
        <v>8615.6</v>
      </c>
      <c r="E1099" s="226"/>
      <c r="F1099" s="224"/>
      <c r="G1099" s="224"/>
      <c r="H1099" s="224"/>
      <c r="I1099" s="224"/>
      <c r="J1099" s="170"/>
      <c r="K1099" s="170"/>
      <c r="L1099" s="70"/>
    </row>
    <row r="1100" spans="1:12" x14ac:dyDescent="0.3">
      <c r="A1100" s="225" t="s">
        <v>48</v>
      </c>
      <c r="B1100" s="225" t="s">
        <v>890</v>
      </c>
      <c r="C1100" s="528">
        <v>708665</v>
      </c>
      <c r="D1100" s="614">
        <v>101031.12</v>
      </c>
      <c r="E1100" s="226"/>
      <c r="F1100" s="224"/>
      <c r="G1100" s="224"/>
      <c r="H1100" s="224"/>
      <c r="I1100" s="224"/>
      <c r="J1100" s="170"/>
      <c r="K1100" s="170"/>
      <c r="L1100" s="70"/>
    </row>
    <row r="1101" spans="1:12" x14ac:dyDescent="0.3">
      <c r="A1101" s="225" t="s">
        <v>48</v>
      </c>
      <c r="B1101" s="225" t="s">
        <v>891</v>
      </c>
      <c r="C1101" s="528">
        <v>708665</v>
      </c>
      <c r="D1101" s="614">
        <v>1569.84</v>
      </c>
      <c r="E1101" s="226"/>
      <c r="F1101" s="224"/>
      <c r="G1101" s="224"/>
      <c r="H1101" s="224"/>
      <c r="I1101" s="224"/>
      <c r="J1101" s="170"/>
      <c r="K1101" s="170"/>
      <c r="L1101" s="70"/>
    </row>
    <row r="1102" spans="1:12" x14ac:dyDescent="0.3">
      <c r="A1102" s="225" t="s">
        <v>48</v>
      </c>
      <c r="B1102" s="225" t="s">
        <v>892</v>
      </c>
      <c r="C1102" s="528">
        <v>708665</v>
      </c>
      <c r="D1102" s="614">
        <v>49158.17</v>
      </c>
      <c r="E1102" s="226"/>
      <c r="F1102" s="224"/>
      <c r="G1102" s="224"/>
      <c r="H1102" s="224"/>
      <c r="I1102" s="224"/>
      <c r="J1102" s="170"/>
      <c r="K1102" s="170"/>
      <c r="L1102" s="70"/>
    </row>
    <row r="1103" spans="1:12" x14ac:dyDescent="0.3">
      <c r="A1103" s="225" t="s">
        <v>48</v>
      </c>
      <c r="B1103" s="225" t="s">
        <v>888</v>
      </c>
      <c r="C1103" s="528">
        <v>708665</v>
      </c>
      <c r="D1103" s="614">
        <v>5560.61</v>
      </c>
      <c r="E1103" s="226"/>
      <c r="F1103" s="224"/>
      <c r="G1103" s="224"/>
      <c r="H1103" s="224"/>
      <c r="I1103" s="224"/>
      <c r="J1103" s="170"/>
      <c r="K1103" s="170"/>
      <c r="L1103" s="70"/>
    </row>
    <row r="1104" spans="1:12" x14ac:dyDescent="0.3">
      <c r="A1104" s="225" t="s">
        <v>48</v>
      </c>
      <c r="B1104" s="225" t="s">
        <v>893</v>
      </c>
      <c r="C1104" s="528">
        <v>708665</v>
      </c>
      <c r="D1104" s="614">
        <v>57079.22</v>
      </c>
      <c r="E1104" s="226"/>
      <c r="F1104" s="224"/>
      <c r="G1104" s="224"/>
      <c r="H1104" s="224"/>
      <c r="I1104" s="224"/>
      <c r="J1104" s="170"/>
      <c r="K1104" s="170"/>
      <c r="L1104" s="70"/>
    </row>
    <row r="1105" spans="1:12" x14ac:dyDescent="0.3">
      <c r="A1105" s="225" t="s">
        <v>48</v>
      </c>
      <c r="B1105" s="225" t="s">
        <v>894</v>
      </c>
      <c r="C1105" s="528">
        <v>708665</v>
      </c>
      <c r="D1105" s="614">
        <v>2164.1</v>
      </c>
      <c r="E1105" s="226"/>
      <c r="F1105" s="224"/>
      <c r="G1105" s="224"/>
      <c r="H1105" s="224"/>
      <c r="I1105" s="224"/>
      <c r="J1105" s="170"/>
      <c r="K1105" s="170"/>
      <c r="L1105" s="70"/>
    </row>
    <row r="1106" spans="1:12" x14ac:dyDescent="0.3">
      <c r="A1106" s="225" t="s">
        <v>48</v>
      </c>
      <c r="B1106" s="225" t="s">
        <v>895</v>
      </c>
      <c r="C1106" s="528">
        <v>708665</v>
      </c>
      <c r="D1106" s="614">
        <v>1285.21</v>
      </c>
      <c r="E1106" s="226"/>
      <c r="F1106" s="224"/>
      <c r="G1106" s="224"/>
      <c r="H1106" s="224"/>
      <c r="I1106" s="224"/>
      <c r="J1106" s="170"/>
      <c r="K1106" s="170"/>
      <c r="L1106" s="70"/>
    </row>
    <row r="1107" spans="1:12" x14ac:dyDescent="0.3">
      <c r="A1107" s="225" t="s">
        <v>48</v>
      </c>
      <c r="B1107" s="225" t="s">
        <v>896</v>
      </c>
      <c r="C1107" s="528">
        <v>708665</v>
      </c>
      <c r="D1107" s="614">
        <v>1322.83</v>
      </c>
      <c r="E1107" s="226"/>
      <c r="F1107" s="224"/>
      <c r="G1107" s="224"/>
      <c r="H1107" s="224"/>
      <c r="I1107" s="224"/>
      <c r="J1107" s="170"/>
      <c r="K1107" s="170"/>
      <c r="L1107" s="70"/>
    </row>
    <row r="1108" spans="1:12" x14ac:dyDescent="0.3">
      <c r="A1108" s="225" t="s">
        <v>48</v>
      </c>
      <c r="B1108" s="225" t="s">
        <v>897</v>
      </c>
      <c r="C1108" s="528">
        <v>708665</v>
      </c>
      <c r="D1108" s="614">
        <v>775.88</v>
      </c>
      <c r="E1108" s="226"/>
      <c r="F1108" s="224"/>
      <c r="G1108" s="224"/>
      <c r="H1108" s="224"/>
      <c r="I1108" s="224"/>
      <c r="J1108" s="170"/>
      <c r="K1108" s="170"/>
      <c r="L1108" s="70"/>
    </row>
    <row r="1109" spans="1:12" x14ac:dyDescent="0.3">
      <c r="A1109" s="225" t="s">
        <v>48</v>
      </c>
      <c r="B1109" s="225" t="s">
        <v>897</v>
      </c>
      <c r="C1109" s="528">
        <v>708665</v>
      </c>
      <c r="D1109" s="614">
        <v>125.85</v>
      </c>
      <c r="E1109" s="226"/>
      <c r="F1109" s="224"/>
      <c r="G1109" s="224"/>
      <c r="H1109" s="224"/>
      <c r="I1109" s="224"/>
      <c r="J1109" s="170"/>
      <c r="K1109" s="170"/>
      <c r="L1109" s="70"/>
    </row>
    <row r="1110" spans="1:12" x14ac:dyDescent="0.3">
      <c r="A1110" s="225" t="s">
        <v>48</v>
      </c>
      <c r="B1110" s="225" t="s">
        <v>898</v>
      </c>
      <c r="C1110" s="528">
        <v>708665</v>
      </c>
      <c r="D1110" s="614">
        <v>41906.720000000001</v>
      </c>
      <c r="E1110" s="226"/>
      <c r="F1110" s="224"/>
      <c r="G1110" s="224"/>
      <c r="H1110" s="224"/>
      <c r="I1110" s="224"/>
      <c r="J1110" s="170"/>
      <c r="K1110" s="170"/>
      <c r="L1110" s="70"/>
    </row>
    <row r="1111" spans="1:12" x14ac:dyDescent="0.3">
      <c r="A1111" s="225" t="s">
        <v>48</v>
      </c>
      <c r="B1111" s="225" t="s">
        <v>899</v>
      </c>
      <c r="C1111" s="528">
        <v>708665</v>
      </c>
      <c r="D1111" s="614">
        <v>860.11</v>
      </c>
      <c r="E1111" s="226"/>
      <c r="F1111" s="224"/>
      <c r="G1111" s="224"/>
      <c r="H1111" s="224"/>
      <c r="I1111" s="224"/>
      <c r="J1111" s="170"/>
      <c r="K1111" s="170"/>
      <c r="L1111" s="70"/>
    </row>
    <row r="1112" spans="1:12" x14ac:dyDescent="0.3">
      <c r="A1112" s="314" t="s">
        <v>48</v>
      </c>
      <c r="B1112" s="314" t="s">
        <v>900</v>
      </c>
      <c r="C1112" s="529">
        <v>708665</v>
      </c>
      <c r="D1112" s="615">
        <v>877.05</v>
      </c>
      <c r="E1112" s="315"/>
      <c r="F1112" s="316"/>
      <c r="G1112" s="316"/>
      <c r="H1112" s="316"/>
      <c r="I1112" s="316"/>
      <c r="J1112" s="170"/>
      <c r="K1112" s="170"/>
      <c r="L1112" s="70"/>
    </row>
    <row r="1113" spans="1:12" x14ac:dyDescent="0.3">
      <c r="A1113" s="325" t="s">
        <v>48</v>
      </c>
      <c r="B1113" s="325" t="s">
        <v>1431</v>
      </c>
      <c r="C1113" s="530">
        <v>708665</v>
      </c>
      <c r="D1113" s="616">
        <v>2064.04</v>
      </c>
      <c r="E1113" s="361"/>
      <c r="F1113" s="326"/>
      <c r="G1113" s="326"/>
      <c r="H1113" s="326"/>
      <c r="I1113" s="326"/>
      <c r="J1113" s="170"/>
      <c r="K1113" s="170"/>
      <c r="L1113" s="70"/>
    </row>
    <row r="1114" spans="1:12" x14ac:dyDescent="0.3">
      <c r="A1114" s="325" t="s">
        <v>48</v>
      </c>
      <c r="B1114" s="325" t="s">
        <v>1432</v>
      </c>
      <c r="C1114" s="530">
        <v>708665</v>
      </c>
      <c r="D1114" s="616">
        <v>42351.38</v>
      </c>
      <c r="E1114" s="361"/>
      <c r="F1114" s="326"/>
      <c r="G1114" s="326"/>
      <c r="H1114" s="326"/>
      <c r="I1114" s="326"/>
      <c r="J1114" s="170"/>
      <c r="K1114" s="170"/>
      <c r="L1114" s="70"/>
    </row>
    <row r="1115" spans="1:12" x14ac:dyDescent="0.3">
      <c r="A1115" s="325" t="s">
        <v>48</v>
      </c>
      <c r="B1115" s="325" t="s">
        <v>1433</v>
      </c>
      <c r="C1115" s="530">
        <v>708665</v>
      </c>
      <c r="D1115" s="616">
        <v>902.74</v>
      </c>
      <c r="E1115" s="361"/>
      <c r="F1115" s="326"/>
      <c r="G1115" s="326"/>
      <c r="H1115" s="326"/>
      <c r="I1115" s="326"/>
      <c r="J1115" s="170"/>
      <c r="K1115" s="170"/>
      <c r="L1115" s="70"/>
    </row>
    <row r="1116" spans="1:12" x14ac:dyDescent="0.3">
      <c r="A1116" s="325" t="s">
        <v>48</v>
      </c>
      <c r="B1116" s="325" t="s">
        <v>1434</v>
      </c>
      <c r="C1116" s="530">
        <v>708665</v>
      </c>
      <c r="D1116" s="616">
        <v>1601.96</v>
      </c>
      <c r="E1116" s="361"/>
      <c r="F1116" s="326"/>
      <c r="G1116" s="326"/>
      <c r="H1116" s="326"/>
      <c r="I1116" s="326"/>
      <c r="J1116" s="170"/>
      <c r="K1116" s="170"/>
      <c r="L1116" s="70"/>
    </row>
    <row r="1117" spans="1:12" x14ac:dyDescent="0.3">
      <c r="A1117" s="325" t="s">
        <v>48</v>
      </c>
      <c r="B1117" s="325" t="s">
        <v>1435</v>
      </c>
      <c r="C1117" s="530">
        <v>708665</v>
      </c>
      <c r="D1117" s="616">
        <v>268.70999999999998</v>
      </c>
      <c r="E1117" s="361"/>
      <c r="F1117" s="326"/>
      <c r="G1117" s="326"/>
      <c r="H1117" s="326"/>
      <c r="I1117" s="326"/>
      <c r="J1117" s="170"/>
      <c r="K1117" s="170"/>
      <c r="L1117" s="70"/>
    </row>
    <row r="1118" spans="1:12" x14ac:dyDescent="0.3">
      <c r="A1118" s="325" t="s">
        <v>48</v>
      </c>
      <c r="B1118" s="325" t="s">
        <v>1436</v>
      </c>
      <c r="C1118" s="530">
        <v>708665</v>
      </c>
      <c r="D1118" s="616">
        <v>25794.22</v>
      </c>
      <c r="E1118" s="361"/>
      <c r="F1118" s="326"/>
      <c r="G1118" s="326"/>
      <c r="H1118" s="326"/>
      <c r="I1118" s="326"/>
      <c r="J1118" s="170"/>
      <c r="K1118" s="170"/>
      <c r="L1118" s="70"/>
    </row>
    <row r="1119" spans="1:12" x14ac:dyDescent="0.3">
      <c r="A1119" s="325" t="s">
        <v>48</v>
      </c>
      <c r="B1119" s="325" t="s">
        <v>1437</v>
      </c>
      <c r="C1119" s="530">
        <v>708665</v>
      </c>
      <c r="D1119" s="616">
        <v>1510.63</v>
      </c>
      <c r="E1119" s="361"/>
      <c r="F1119" s="326"/>
      <c r="G1119" s="326"/>
      <c r="H1119" s="326"/>
      <c r="I1119" s="326"/>
      <c r="J1119" s="170"/>
      <c r="K1119" s="170"/>
      <c r="L1119" s="70"/>
    </row>
    <row r="1120" spans="1:12" x14ac:dyDescent="0.3">
      <c r="A1120" s="325" t="s">
        <v>48</v>
      </c>
      <c r="B1120" s="325" t="s">
        <v>1438</v>
      </c>
      <c r="C1120" s="530">
        <v>708665</v>
      </c>
      <c r="D1120" s="616">
        <v>35.26</v>
      </c>
      <c r="E1120" s="361"/>
      <c r="F1120" s="326"/>
      <c r="G1120" s="326"/>
      <c r="H1120" s="326"/>
      <c r="I1120" s="326"/>
      <c r="J1120" s="170"/>
      <c r="K1120" s="170"/>
      <c r="L1120" s="70"/>
    </row>
    <row r="1121" spans="1:12" x14ac:dyDescent="0.3">
      <c r="A1121" s="325" t="s">
        <v>48</v>
      </c>
      <c r="B1121" s="325" t="s">
        <v>1439</v>
      </c>
      <c r="C1121" s="530">
        <v>708665</v>
      </c>
      <c r="D1121" s="616">
        <v>29528.33</v>
      </c>
      <c r="E1121" s="361"/>
      <c r="F1121" s="326"/>
      <c r="G1121" s="326"/>
      <c r="H1121" s="326"/>
      <c r="I1121" s="326"/>
      <c r="J1121" s="170"/>
      <c r="K1121" s="170"/>
      <c r="L1121" s="70"/>
    </row>
    <row r="1122" spans="1:12" x14ac:dyDescent="0.3">
      <c r="A1122" s="325" t="s">
        <v>48</v>
      </c>
      <c r="B1122" s="325" t="s">
        <v>1440</v>
      </c>
      <c r="C1122" s="530">
        <v>708665</v>
      </c>
      <c r="D1122" s="616">
        <v>1807.44</v>
      </c>
      <c r="E1122" s="361"/>
      <c r="F1122" s="326"/>
      <c r="G1122" s="326"/>
      <c r="H1122" s="326"/>
      <c r="I1122" s="326"/>
      <c r="J1122" s="170"/>
      <c r="K1122" s="170"/>
      <c r="L1122" s="70"/>
    </row>
    <row r="1123" spans="1:12" x14ac:dyDescent="0.3">
      <c r="A1123" s="325" t="s">
        <v>48</v>
      </c>
      <c r="B1123" s="325" t="s">
        <v>1441</v>
      </c>
      <c r="C1123" s="530">
        <v>708665</v>
      </c>
      <c r="D1123" s="616">
        <v>1291.55</v>
      </c>
      <c r="E1123" s="361"/>
      <c r="F1123" s="326"/>
      <c r="G1123" s="326"/>
      <c r="H1123" s="326"/>
      <c r="I1123" s="326"/>
      <c r="J1123" s="170"/>
      <c r="K1123" s="170"/>
      <c r="L1123" s="70"/>
    </row>
    <row r="1124" spans="1:12" x14ac:dyDescent="0.3">
      <c r="A1124" s="325" t="s">
        <v>48</v>
      </c>
      <c r="B1124" s="325" t="s">
        <v>1442</v>
      </c>
      <c r="C1124" s="530">
        <v>708665</v>
      </c>
      <c r="D1124" s="616">
        <v>1923.58</v>
      </c>
      <c r="E1124" s="361"/>
      <c r="F1124" s="326"/>
      <c r="G1124" s="326"/>
      <c r="H1124" s="326"/>
      <c r="I1124" s="326"/>
      <c r="J1124" s="170"/>
      <c r="K1124" s="170"/>
      <c r="L1124" s="70"/>
    </row>
    <row r="1125" spans="1:12" x14ac:dyDescent="0.3">
      <c r="A1125" s="325" t="s">
        <v>48</v>
      </c>
      <c r="B1125" s="325" t="s">
        <v>1443</v>
      </c>
      <c r="C1125" s="530">
        <v>708665</v>
      </c>
      <c r="D1125" s="616">
        <v>1161.6600000000001</v>
      </c>
      <c r="E1125" s="361"/>
      <c r="F1125" s="326"/>
      <c r="G1125" s="326"/>
      <c r="H1125" s="326"/>
      <c r="I1125" s="326"/>
      <c r="J1125" s="170"/>
      <c r="K1125" s="170"/>
      <c r="L1125" s="70"/>
    </row>
    <row r="1126" spans="1:12" x14ac:dyDescent="0.3">
      <c r="A1126" s="325" t="s">
        <v>48</v>
      </c>
      <c r="B1126" s="325" t="s">
        <v>1444</v>
      </c>
      <c r="C1126" s="530">
        <v>708665</v>
      </c>
      <c r="D1126" s="616">
        <v>33529.97</v>
      </c>
      <c r="E1126" s="361"/>
      <c r="F1126" s="326"/>
      <c r="G1126" s="326"/>
      <c r="H1126" s="326"/>
      <c r="I1126" s="326"/>
      <c r="J1126" s="170"/>
      <c r="K1126" s="170"/>
      <c r="L1126" s="70"/>
    </row>
    <row r="1127" spans="1:12" x14ac:dyDescent="0.3">
      <c r="A1127" s="325" t="s">
        <v>48</v>
      </c>
      <c r="B1127" s="325" t="s">
        <v>1445</v>
      </c>
      <c r="C1127" s="530">
        <v>708665</v>
      </c>
      <c r="D1127" s="616">
        <v>1311.07</v>
      </c>
      <c r="E1127" s="361"/>
      <c r="F1127" s="326"/>
      <c r="G1127" s="326"/>
      <c r="H1127" s="326"/>
      <c r="I1127" s="326"/>
      <c r="J1127" s="170"/>
      <c r="K1127" s="170"/>
      <c r="L1127" s="70"/>
    </row>
    <row r="1128" spans="1:12" x14ac:dyDescent="0.3">
      <c r="A1128" s="325" t="s">
        <v>48</v>
      </c>
      <c r="B1128" s="325" t="s">
        <v>1446</v>
      </c>
      <c r="C1128" s="530">
        <v>708665</v>
      </c>
      <c r="D1128" s="616">
        <v>5976.52</v>
      </c>
      <c r="E1128" s="361"/>
      <c r="F1128" s="326"/>
      <c r="G1128" s="326"/>
      <c r="H1128" s="326"/>
      <c r="I1128" s="326"/>
      <c r="J1128" s="170"/>
      <c r="K1128" s="170"/>
      <c r="L1128" s="70"/>
    </row>
    <row r="1129" spans="1:12" x14ac:dyDescent="0.3">
      <c r="A1129" s="325" t="s">
        <v>48</v>
      </c>
      <c r="B1129" s="325" t="s">
        <v>1447</v>
      </c>
      <c r="C1129" s="530">
        <v>708665</v>
      </c>
      <c r="D1129" s="616">
        <v>53043.37</v>
      </c>
      <c r="E1129" s="361"/>
      <c r="F1129" s="326"/>
      <c r="G1129" s="326"/>
      <c r="H1129" s="326"/>
      <c r="I1129" s="326"/>
      <c r="J1129" s="170"/>
      <c r="K1129" s="170"/>
      <c r="L1129" s="70"/>
    </row>
    <row r="1130" spans="1:12" x14ac:dyDescent="0.3">
      <c r="A1130" s="325" t="s">
        <v>48</v>
      </c>
      <c r="B1130" s="325" t="s">
        <v>1480</v>
      </c>
      <c r="C1130" s="530">
        <v>708665</v>
      </c>
      <c r="D1130" s="616">
        <v>1718.19</v>
      </c>
      <c r="E1130" s="361"/>
      <c r="F1130" s="326"/>
      <c r="G1130" s="326"/>
      <c r="H1130" s="326"/>
      <c r="I1130" s="326"/>
      <c r="J1130" s="170"/>
      <c r="K1130" s="170"/>
      <c r="L1130" s="70"/>
    </row>
    <row r="1131" spans="1:12" x14ac:dyDescent="0.3">
      <c r="A1131" s="325" t="s">
        <v>48</v>
      </c>
      <c r="B1131" s="325" t="s">
        <v>1481</v>
      </c>
      <c r="C1131" s="530">
        <v>708665</v>
      </c>
      <c r="D1131" s="616">
        <v>1023.48</v>
      </c>
      <c r="E1131" s="361"/>
      <c r="F1131" s="326"/>
      <c r="G1131" s="326"/>
      <c r="H1131" s="326"/>
      <c r="I1131" s="326"/>
      <c r="J1131" s="170"/>
      <c r="K1131" s="170"/>
      <c r="L1131" s="70"/>
    </row>
    <row r="1132" spans="1:12" x14ac:dyDescent="0.3">
      <c r="A1132" s="325" t="s">
        <v>48</v>
      </c>
      <c r="B1132" s="325" t="s">
        <v>1482</v>
      </c>
      <c r="C1132" s="530">
        <v>708665</v>
      </c>
      <c r="D1132" s="616">
        <v>3253.69</v>
      </c>
      <c r="E1132" s="361"/>
      <c r="F1132" s="326"/>
      <c r="G1132" s="326"/>
      <c r="H1132" s="326"/>
      <c r="I1132" s="326"/>
      <c r="J1132" s="170"/>
      <c r="K1132" s="170"/>
      <c r="L1132" s="70"/>
    </row>
    <row r="1133" spans="1:12" x14ac:dyDescent="0.3">
      <c r="A1133" s="325" t="s">
        <v>48</v>
      </c>
      <c r="B1133" s="325" t="s">
        <v>1483</v>
      </c>
      <c r="C1133" s="530">
        <v>708665</v>
      </c>
      <c r="D1133" s="616">
        <v>48695.34</v>
      </c>
      <c r="E1133" s="361"/>
      <c r="F1133" s="326"/>
      <c r="G1133" s="326"/>
      <c r="H1133" s="326"/>
      <c r="I1133" s="326"/>
      <c r="J1133" s="170"/>
      <c r="K1133" s="170"/>
      <c r="L1133" s="70"/>
    </row>
    <row r="1134" spans="1:12" x14ac:dyDescent="0.3">
      <c r="A1134" s="325" t="s">
        <v>48</v>
      </c>
      <c r="B1134" s="325" t="s">
        <v>1484</v>
      </c>
      <c r="C1134" s="530">
        <v>708665</v>
      </c>
      <c r="D1134" s="616">
        <v>978.47</v>
      </c>
      <c r="E1134" s="361"/>
      <c r="F1134" s="326"/>
      <c r="G1134" s="326"/>
      <c r="H1134" s="326"/>
      <c r="I1134" s="326"/>
      <c r="J1134" s="170"/>
      <c r="K1134" s="170"/>
      <c r="L1134" s="70"/>
    </row>
    <row r="1135" spans="1:12" x14ac:dyDescent="0.3">
      <c r="A1135" s="325" t="s">
        <v>48</v>
      </c>
      <c r="B1135" s="325" t="s">
        <v>1485</v>
      </c>
      <c r="C1135" s="530">
        <v>708665</v>
      </c>
      <c r="D1135" s="616">
        <v>27684.58</v>
      </c>
      <c r="E1135" s="361"/>
      <c r="F1135" s="326"/>
      <c r="G1135" s="326"/>
      <c r="H1135" s="326"/>
      <c r="I1135" s="326"/>
      <c r="J1135" s="170"/>
      <c r="K1135" s="170"/>
      <c r="L1135" s="70"/>
    </row>
    <row r="1136" spans="1:12" x14ac:dyDescent="0.3">
      <c r="A1136" s="168" t="s">
        <v>48</v>
      </c>
      <c r="B1136" s="168" t="s">
        <v>1516</v>
      </c>
      <c r="C1136" s="531">
        <v>31127366</v>
      </c>
      <c r="D1136" s="617">
        <v>1017.23</v>
      </c>
      <c r="E1136" s="368"/>
      <c r="F1136" s="169"/>
      <c r="G1136" s="169"/>
      <c r="H1136" s="169"/>
      <c r="I1136" s="169"/>
      <c r="J1136" s="170"/>
      <c r="K1136" s="170"/>
      <c r="L1136" s="70"/>
    </row>
    <row r="1137" spans="1:12" x14ac:dyDescent="0.3">
      <c r="A1137" s="314" t="s">
        <v>48</v>
      </c>
      <c r="B1137" s="314" t="s">
        <v>1532</v>
      </c>
      <c r="C1137" s="529">
        <v>31128059</v>
      </c>
      <c r="D1137" s="615">
        <v>1719.68</v>
      </c>
      <c r="E1137" s="315"/>
      <c r="F1137" s="316"/>
      <c r="G1137" s="316"/>
      <c r="H1137" s="316"/>
      <c r="I1137" s="316"/>
      <c r="J1137" s="170"/>
      <c r="K1137" s="170"/>
      <c r="L1137" s="70"/>
    </row>
    <row r="1138" spans="1:12" x14ac:dyDescent="0.3">
      <c r="A1138" s="325" t="s">
        <v>48</v>
      </c>
      <c r="B1138" s="325" t="s">
        <v>1533</v>
      </c>
      <c r="C1138" s="530">
        <v>31128059</v>
      </c>
      <c r="D1138" s="616">
        <v>25853</v>
      </c>
      <c r="E1138" s="361"/>
      <c r="F1138" s="326"/>
      <c r="G1138" s="326"/>
      <c r="H1138" s="326"/>
      <c r="I1138" s="326"/>
      <c r="J1138" s="170"/>
      <c r="K1138" s="170"/>
      <c r="L1138" s="70"/>
    </row>
    <row r="1139" spans="1:12" x14ac:dyDescent="0.3">
      <c r="A1139" s="325" t="s">
        <v>48</v>
      </c>
      <c r="B1139" s="325" t="s">
        <v>1533</v>
      </c>
      <c r="C1139" s="530">
        <v>31128059</v>
      </c>
      <c r="D1139" s="616">
        <v>0.17</v>
      </c>
      <c r="E1139" s="361"/>
      <c r="F1139" s="326"/>
      <c r="G1139" s="326"/>
      <c r="H1139" s="326"/>
      <c r="I1139" s="326"/>
      <c r="J1139" s="170"/>
      <c r="K1139" s="170"/>
      <c r="L1139" s="70"/>
    </row>
    <row r="1140" spans="1:12" x14ac:dyDescent="0.3">
      <c r="A1140" s="325" t="s">
        <v>48</v>
      </c>
      <c r="B1140" s="325" t="s">
        <v>1534</v>
      </c>
      <c r="C1140" s="530">
        <v>31128059</v>
      </c>
      <c r="D1140" s="616">
        <v>1042.68</v>
      </c>
      <c r="E1140" s="361"/>
      <c r="F1140" s="326"/>
      <c r="G1140" s="326"/>
      <c r="H1140" s="326"/>
      <c r="I1140" s="326"/>
      <c r="J1140" s="170"/>
      <c r="K1140" s="170"/>
      <c r="L1140" s="70"/>
    </row>
    <row r="1141" spans="1:12" x14ac:dyDescent="0.3">
      <c r="A1141" s="325" t="s">
        <v>48</v>
      </c>
      <c r="B1141" s="325" t="s">
        <v>1569</v>
      </c>
      <c r="C1141" s="530">
        <v>31128059</v>
      </c>
      <c r="D1141" s="616">
        <v>1200.69</v>
      </c>
      <c r="E1141" s="361"/>
      <c r="F1141" s="326"/>
      <c r="G1141" s="326"/>
      <c r="H1141" s="326"/>
      <c r="I1141" s="326"/>
      <c r="J1141" s="170"/>
      <c r="K1141" s="170"/>
      <c r="L1141" s="70"/>
    </row>
    <row r="1142" spans="1:12" x14ac:dyDescent="0.3">
      <c r="A1142" s="325" t="s">
        <v>48</v>
      </c>
      <c r="B1142" s="325" t="s">
        <v>1570</v>
      </c>
      <c r="C1142" s="530">
        <v>31128059</v>
      </c>
      <c r="D1142" s="616">
        <v>588.6</v>
      </c>
      <c r="E1142" s="361"/>
      <c r="F1142" s="326"/>
      <c r="G1142" s="326"/>
      <c r="H1142" s="326"/>
      <c r="I1142" s="326"/>
      <c r="J1142" s="170"/>
      <c r="K1142" s="170"/>
      <c r="L1142" s="70"/>
    </row>
    <row r="1143" spans="1:12" x14ac:dyDescent="0.3">
      <c r="A1143" s="325" t="s">
        <v>48</v>
      </c>
      <c r="B1143" s="325" t="s">
        <v>1571</v>
      </c>
      <c r="C1143" s="530">
        <v>31128059</v>
      </c>
      <c r="D1143" s="616">
        <v>14790.67</v>
      </c>
      <c r="E1143" s="361"/>
      <c r="F1143" s="326"/>
      <c r="G1143" s="326"/>
      <c r="H1143" s="326"/>
      <c r="I1143" s="326"/>
      <c r="J1143" s="170"/>
      <c r="K1143" s="170"/>
      <c r="L1143" s="70"/>
    </row>
    <row r="1144" spans="1:12" x14ac:dyDescent="0.3">
      <c r="A1144" s="168" t="s">
        <v>48</v>
      </c>
      <c r="B1144" s="168" t="s">
        <v>1543</v>
      </c>
      <c r="C1144" s="531">
        <v>31127366</v>
      </c>
      <c r="D1144" s="617">
        <v>4836.75</v>
      </c>
      <c r="E1144" s="368"/>
      <c r="F1144" s="169"/>
      <c r="G1144" s="169"/>
      <c r="H1144" s="169"/>
      <c r="I1144" s="169"/>
      <c r="J1144" s="170"/>
      <c r="K1144" s="170"/>
      <c r="L1144" s="70"/>
    </row>
    <row r="1145" spans="1:12" x14ac:dyDescent="0.3">
      <c r="A1145" s="325" t="s">
        <v>48</v>
      </c>
      <c r="B1145" s="325" t="s">
        <v>1544</v>
      </c>
      <c r="C1145" s="530">
        <v>31127366</v>
      </c>
      <c r="D1145" s="616">
        <v>43198.58</v>
      </c>
      <c r="E1145" s="361"/>
      <c r="F1145" s="326"/>
      <c r="G1145" s="326"/>
      <c r="H1145" s="326"/>
      <c r="I1145" s="326"/>
      <c r="J1145" s="170"/>
      <c r="K1145" s="170"/>
      <c r="L1145" s="70"/>
    </row>
    <row r="1146" spans="1:12" x14ac:dyDescent="0.3">
      <c r="A1146" s="325" t="s">
        <v>48</v>
      </c>
      <c r="B1146" s="325" t="s">
        <v>1566</v>
      </c>
      <c r="C1146" s="530">
        <v>31127366</v>
      </c>
      <c r="D1146" s="616">
        <v>1307.81</v>
      </c>
      <c r="E1146" s="361"/>
      <c r="F1146" s="326"/>
      <c r="G1146" s="326"/>
      <c r="H1146" s="326"/>
      <c r="I1146" s="326"/>
      <c r="J1146" s="170"/>
      <c r="K1146" s="170"/>
      <c r="L1146" s="70"/>
    </row>
    <row r="1147" spans="1:12" x14ac:dyDescent="0.3">
      <c r="A1147" s="325" t="s">
        <v>48</v>
      </c>
      <c r="B1147" s="325" t="s">
        <v>1567</v>
      </c>
      <c r="C1147" s="530">
        <v>31127366</v>
      </c>
      <c r="D1147" s="616">
        <v>45743.91</v>
      </c>
      <c r="E1147" s="361"/>
      <c r="F1147" s="326"/>
      <c r="G1147" s="326"/>
      <c r="H1147" s="326"/>
      <c r="I1147" s="326"/>
      <c r="J1147" s="170"/>
      <c r="K1147" s="170"/>
      <c r="L1147" s="70"/>
    </row>
    <row r="1148" spans="1:12" x14ac:dyDescent="0.3">
      <c r="A1148" s="325" t="s">
        <v>48</v>
      </c>
      <c r="B1148" s="325" t="s">
        <v>1568</v>
      </c>
      <c r="C1148" s="530">
        <v>31127366</v>
      </c>
      <c r="D1148" s="616">
        <v>1486.82</v>
      </c>
      <c r="E1148" s="361"/>
      <c r="F1148" s="326"/>
      <c r="G1148" s="326"/>
      <c r="H1148" s="326"/>
      <c r="I1148" s="326"/>
      <c r="J1148" s="170"/>
      <c r="K1148" s="170"/>
      <c r="L1148" s="70"/>
    </row>
    <row r="1149" spans="1:12" x14ac:dyDescent="0.3">
      <c r="A1149" s="325" t="s">
        <v>48</v>
      </c>
      <c r="B1149" s="325" t="s">
        <v>1576</v>
      </c>
      <c r="C1149" s="530">
        <v>708665</v>
      </c>
      <c r="D1149" s="616">
        <v>25772.57</v>
      </c>
      <c r="E1149" s="361"/>
      <c r="F1149" s="326"/>
      <c r="G1149" s="326"/>
      <c r="H1149" s="326"/>
      <c r="I1149" s="326"/>
      <c r="J1149" s="170"/>
      <c r="K1149" s="170"/>
      <c r="L1149" s="70"/>
    </row>
    <row r="1150" spans="1:12" x14ac:dyDescent="0.3">
      <c r="A1150" s="325" t="s">
        <v>48</v>
      </c>
      <c r="B1150" s="325" t="s">
        <v>1577</v>
      </c>
      <c r="C1150" s="530">
        <v>708665</v>
      </c>
      <c r="D1150" s="616">
        <v>1793.78</v>
      </c>
      <c r="E1150" s="361"/>
      <c r="F1150" s="326"/>
      <c r="G1150" s="326"/>
      <c r="H1150" s="326"/>
      <c r="I1150" s="326"/>
      <c r="J1150" s="170"/>
      <c r="K1150" s="170"/>
      <c r="L1150" s="70"/>
    </row>
    <row r="1151" spans="1:12" x14ac:dyDescent="0.3">
      <c r="A1151" s="325" t="s">
        <v>48</v>
      </c>
      <c r="B1151" s="325" t="s">
        <v>1578</v>
      </c>
      <c r="C1151" s="530">
        <v>708665</v>
      </c>
      <c r="D1151" s="616">
        <v>1195.52</v>
      </c>
      <c r="E1151" s="361"/>
      <c r="F1151" s="326"/>
      <c r="G1151" s="326"/>
      <c r="H1151" s="326"/>
      <c r="I1151" s="326"/>
      <c r="J1151" s="170"/>
      <c r="K1151" s="170"/>
      <c r="L1151" s="70"/>
    </row>
    <row r="1152" spans="1:12" x14ac:dyDescent="0.3">
      <c r="A1152" s="325" t="s">
        <v>48</v>
      </c>
      <c r="B1152" s="325" t="s">
        <v>1583</v>
      </c>
      <c r="C1152" s="530">
        <v>31127366</v>
      </c>
      <c r="D1152" s="616">
        <v>849.88</v>
      </c>
      <c r="E1152" s="361"/>
      <c r="F1152" s="326"/>
      <c r="G1152" s="326"/>
      <c r="H1152" s="326"/>
      <c r="I1152" s="326"/>
      <c r="J1152" s="170"/>
      <c r="K1152" s="170"/>
      <c r="L1152" s="70"/>
    </row>
    <row r="1153" spans="1:12" x14ac:dyDescent="0.3">
      <c r="A1153" s="325" t="s">
        <v>48</v>
      </c>
      <c r="B1153" s="325" t="s">
        <v>1584</v>
      </c>
      <c r="C1153" s="530">
        <v>31127366</v>
      </c>
      <c r="D1153" s="616">
        <v>4156.54</v>
      </c>
      <c r="E1153" s="361"/>
      <c r="F1153" s="326"/>
      <c r="G1153" s="326"/>
      <c r="H1153" s="326"/>
      <c r="I1153" s="326"/>
      <c r="J1153" s="170"/>
      <c r="K1153" s="170"/>
      <c r="L1153" s="70"/>
    </row>
    <row r="1154" spans="1:12" x14ac:dyDescent="0.3">
      <c r="A1154" s="325" t="s">
        <v>48</v>
      </c>
      <c r="B1154" s="325" t="s">
        <v>1585</v>
      </c>
      <c r="C1154" s="530">
        <v>31127366</v>
      </c>
      <c r="D1154" s="616">
        <v>50298.53</v>
      </c>
      <c r="E1154" s="361"/>
      <c r="F1154" s="326"/>
      <c r="G1154" s="326"/>
      <c r="H1154" s="326"/>
      <c r="I1154" s="326"/>
      <c r="J1154" s="170"/>
      <c r="K1154" s="170"/>
      <c r="L1154" s="70"/>
    </row>
    <row r="1155" spans="1:12" x14ac:dyDescent="0.3">
      <c r="A1155" s="325" t="s">
        <v>48</v>
      </c>
      <c r="B1155" s="325" t="s">
        <v>1586</v>
      </c>
      <c r="C1155" s="530">
        <v>31128059</v>
      </c>
      <c r="D1155" s="616">
        <v>1997.04</v>
      </c>
      <c r="E1155" s="361"/>
      <c r="F1155" s="326"/>
      <c r="G1155" s="326"/>
      <c r="H1155" s="326"/>
      <c r="I1155" s="326"/>
      <c r="J1155" s="170"/>
      <c r="K1155" s="170"/>
      <c r="L1155" s="70"/>
    </row>
    <row r="1156" spans="1:12" x14ac:dyDescent="0.3">
      <c r="A1156" s="325" t="s">
        <v>48</v>
      </c>
      <c r="B1156" s="325" t="s">
        <v>1587</v>
      </c>
      <c r="C1156" s="530">
        <v>31128059</v>
      </c>
      <c r="D1156" s="616">
        <v>1340.4</v>
      </c>
      <c r="E1156" s="361"/>
      <c r="F1156" s="326"/>
      <c r="G1156" s="326"/>
      <c r="H1156" s="326"/>
      <c r="I1156" s="326"/>
      <c r="J1156" s="170"/>
      <c r="K1156" s="170"/>
      <c r="L1156" s="70"/>
    </row>
    <row r="1157" spans="1:12" x14ac:dyDescent="0.3">
      <c r="A1157" s="325" t="s">
        <v>48</v>
      </c>
      <c r="B1157" s="325" t="s">
        <v>1588</v>
      </c>
      <c r="C1157" s="530">
        <v>31128059</v>
      </c>
      <c r="D1157" s="616">
        <v>28770.78</v>
      </c>
      <c r="E1157" s="361"/>
      <c r="F1157" s="326"/>
      <c r="G1157" s="326"/>
      <c r="H1157" s="326"/>
      <c r="I1157" s="326"/>
      <c r="J1157" s="170"/>
      <c r="K1157" s="170"/>
      <c r="L1157" s="70"/>
    </row>
    <row r="1158" spans="1:12" x14ac:dyDescent="0.3">
      <c r="A1158" s="325" t="s">
        <v>48</v>
      </c>
      <c r="B1158" s="325" t="s">
        <v>1614</v>
      </c>
      <c r="C1158" s="530">
        <v>31127366</v>
      </c>
      <c r="D1158" s="616">
        <v>2556.58</v>
      </c>
      <c r="E1158" s="361"/>
      <c r="F1158" s="326"/>
      <c r="G1158" s="326"/>
      <c r="H1158" s="326"/>
      <c r="I1158" s="326"/>
      <c r="J1158" s="170"/>
      <c r="K1158" s="170"/>
      <c r="L1158" s="70"/>
    </row>
    <row r="1159" spans="1:12" x14ac:dyDescent="0.3">
      <c r="A1159" s="325" t="s">
        <v>48</v>
      </c>
      <c r="B1159" s="325" t="s">
        <v>1615</v>
      </c>
      <c r="C1159" s="530">
        <v>31127366</v>
      </c>
      <c r="D1159" s="616">
        <v>1062.57</v>
      </c>
      <c r="E1159" s="361"/>
      <c r="F1159" s="326"/>
      <c r="G1159" s="326"/>
      <c r="H1159" s="326"/>
      <c r="I1159" s="326"/>
      <c r="J1159" s="170"/>
      <c r="K1159" s="170"/>
      <c r="L1159" s="70"/>
    </row>
    <row r="1160" spans="1:12" x14ac:dyDescent="0.3">
      <c r="A1160" s="325" t="s">
        <v>48</v>
      </c>
      <c r="B1160" s="325" t="s">
        <v>1616</v>
      </c>
      <c r="C1160" s="530">
        <v>31127366</v>
      </c>
      <c r="D1160" s="616">
        <v>15.85</v>
      </c>
      <c r="E1160" s="361"/>
      <c r="F1160" s="326"/>
      <c r="G1160" s="326"/>
      <c r="H1160" s="326"/>
      <c r="I1160" s="326"/>
      <c r="J1160" s="170"/>
      <c r="K1160" s="170"/>
      <c r="L1160" s="70"/>
    </row>
    <row r="1161" spans="1:12" x14ac:dyDescent="0.3">
      <c r="A1161" s="325" t="s">
        <v>48</v>
      </c>
      <c r="B1161" s="325" t="s">
        <v>1617</v>
      </c>
      <c r="C1161" s="530">
        <v>31127366</v>
      </c>
      <c r="D1161" s="616">
        <v>54428.38</v>
      </c>
      <c r="E1161" s="361"/>
      <c r="F1161" s="326"/>
      <c r="G1161" s="326"/>
      <c r="H1161" s="326"/>
      <c r="I1161" s="326"/>
      <c r="J1161" s="170"/>
      <c r="K1161" s="170"/>
      <c r="L1161" s="70"/>
    </row>
    <row r="1162" spans="1:12" x14ac:dyDescent="0.3">
      <c r="A1162" s="325" t="s">
        <v>48</v>
      </c>
      <c r="B1162" s="325" t="s">
        <v>1626</v>
      </c>
      <c r="C1162" s="530">
        <v>31128059</v>
      </c>
      <c r="D1162" s="616">
        <v>2301.31</v>
      </c>
      <c r="E1162" s="361"/>
      <c r="F1162" s="326"/>
      <c r="G1162" s="326"/>
      <c r="H1162" s="326"/>
      <c r="I1162" s="326"/>
      <c r="J1162" s="170"/>
      <c r="K1162" s="170"/>
      <c r="L1162" s="70"/>
    </row>
    <row r="1163" spans="1:12" x14ac:dyDescent="0.3">
      <c r="A1163" s="325" t="s">
        <v>48</v>
      </c>
      <c r="B1163" s="325" t="s">
        <v>1627</v>
      </c>
      <c r="C1163" s="530">
        <v>31128059</v>
      </c>
      <c r="D1163" s="616">
        <v>703.46</v>
      </c>
      <c r="E1163" s="361"/>
      <c r="F1163" s="326"/>
      <c r="G1163" s="326"/>
      <c r="H1163" s="326"/>
      <c r="I1163" s="326"/>
      <c r="J1163" s="170"/>
      <c r="K1163" s="170"/>
      <c r="L1163" s="70"/>
    </row>
    <row r="1164" spans="1:12" x14ac:dyDescent="0.3">
      <c r="A1164" s="325" t="s">
        <v>48</v>
      </c>
      <c r="B1164" s="325" t="s">
        <v>1628</v>
      </c>
      <c r="C1164" s="530">
        <v>31128059</v>
      </c>
      <c r="D1164" s="616">
        <v>30544.76</v>
      </c>
      <c r="E1164" s="361"/>
      <c r="F1164" s="326"/>
      <c r="G1164" s="326"/>
      <c r="H1164" s="326"/>
      <c r="I1164" s="326"/>
      <c r="J1164" s="170"/>
      <c r="K1164" s="170"/>
      <c r="L1164" s="70"/>
    </row>
    <row r="1165" spans="1:12" x14ac:dyDescent="0.3">
      <c r="A1165" s="325" t="s">
        <v>48</v>
      </c>
      <c r="B1165" s="325" t="s">
        <v>1655</v>
      </c>
      <c r="C1165" s="530">
        <v>31127366</v>
      </c>
      <c r="D1165" s="616">
        <v>51142.559999999998</v>
      </c>
      <c r="E1165" s="361"/>
      <c r="F1165" s="326"/>
      <c r="G1165" s="326"/>
      <c r="H1165" s="326"/>
      <c r="I1165" s="326"/>
      <c r="J1165" s="170"/>
      <c r="K1165" s="170"/>
      <c r="L1165" s="70"/>
    </row>
    <row r="1166" spans="1:12" x14ac:dyDescent="0.3">
      <c r="A1166" s="325" t="s">
        <v>48</v>
      </c>
      <c r="B1166" s="325" t="s">
        <v>1656</v>
      </c>
      <c r="C1166" s="530">
        <v>31127366</v>
      </c>
      <c r="D1166" s="616">
        <v>1418.86</v>
      </c>
      <c r="E1166" s="361"/>
      <c r="F1166" s="326"/>
      <c r="G1166" s="326"/>
      <c r="H1166" s="326"/>
      <c r="I1166" s="326"/>
      <c r="J1166" s="170"/>
      <c r="K1166" s="170"/>
      <c r="L1166" s="70"/>
    </row>
    <row r="1167" spans="1:12" x14ac:dyDescent="0.3">
      <c r="A1167" s="325" t="s">
        <v>48</v>
      </c>
      <c r="B1167" s="325" t="s">
        <v>1657</v>
      </c>
      <c r="C1167" s="530">
        <v>31127366</v>
      </c>
      <c r="D1167" s="616">
        <v>1039.25</v>
      </c>
      <c r="E1167" s="361"/>
      <c r="F1167" s="326"/>
      <c r="G1167" s="326"/>
      <c r="H1167" s="326"/>
      <c r="I1167" s="326"/>
      <c r="J1167" s="170"/>
      <c r="K1167" s="170"/>
      <c r="L1167" s="70"/>
    </row>
    <row r="1168" spans="1:12" x14ac:dyDescent="0.3">
      <c r="A1168" s="325" t="s">
        <v>48</v>
      </c>
      <c r="B1168" s="325" t="s">
        <v>1658</v>
      </c>
      <c r="C1168" s="530">
        <v>31128059</v>
      </c>
      <c r="D1168" s="616">
        <v>2142.11</v>
      </c>
      <c r="E1168" s="361"/>
      <c r="F1168" s="326"/>
      <c r="G1168" s="326"/>
      <c r="H1168" s="326"/>
      <c r="I1168" s="326"/>
      <c r="J1168" s="170"/>
      <c r="K1168" s="170"/>
      <c r="L1168" s="70"/>
    </row>
    <row r="1169" spans="1:12" x14ac:dyDescent="0.3">
      <c r="A1169" s="325" t="s">
        <v>48</v>
      </c>
      <c r="B1169" s="325" t="s">
        <v>1659</v>
      </c>
      <c r="C1169" s="530">
        <v>31128059</v>
      </c>
      <c r="D1169" s="616">
        <v>27638.76</v>
      </c>
      <c r="E1169" s="361"/>
      <c r="F1169" s="326"/>
      <c r="G1169" s="326"/>
      <c r="H1169" s="326"/>
      <c r="I1169" s="326"/>
      <c r="J1169" s="170"/>
      <c r="K1169" s="170"/>
      <c r="L1169" s="70"/>
    </row>
    <row r="1170" spans="1:12" x14ac:dyDescent="0.3">
      <c r="A1170" s="325" t="s">
        <v>48</v>
      </c>
      <c r="B1170" s="325" t="s">
        <v>1660</v>
      </c>
      <c r="C1170" s="530">
        <v>31128059</v>
      </c>
      <c r="D1170" s="616">
        <v>1439.96</v>
      </c>
      <c r="E1170" s="361"/>
      <c r="F1170" s="326"/>
      <c r="G1170" s="326"/>
      <c r="H1170" s="326"/>
      <c r="I1170" s="326"/>
      <c r="J1170" s="170"/>
      <c r="K1170" s="170"/>
      <c r="L1170" s="70"/>
    </row>
    <row r="1171" spans="1:12" ht="16.5" customHeight="1" x14ac:dyDescent="0.3">
      <c r="A1171" s="278" t="s">
        <v>48</v>
      </c>
      <c r="B1171" s="278" t="s">
        <v>1682</v>
      </c>
      <c r="C1171" s="513">
        <v>31127366</v>
      </c>
      <c r="D1171" s="618">
        <v>258.36</v>
      </c>
      <c r="E1171" s="318"/>
      <c r="F1171" s="282"/>
      <c r="G1171" s="282"/>
      <c r="H1171" s="282"/>
      <c r="I1171" s="282"/>
      <c r="J1171" s="262"/>
      <c r="K1171" s="170"/>
      <c r="L1171" s="70"/>
    </row>
    <row r="1172" spans="1:12" x14ac:dyDescent="0.3">
      <c r="A1172" s="278" t="s">
        <v>48</v>
      </c>
      <c r="B1172" s="278" t="s">
        <v>1682</v>
      </c>
      <c r="C1172" s="513">
        <v>31127366</v>
      </c>
      <c r="D1172" s="619">
        <v>69.599999999999994</v>
      </c>
      <c r="E1172" s="318"/>
      <c r="F1172" s="282"/>
      <c r="G1172" s="282"/>
      <c r="H1172" s="282"/>
      <c r="I1172" s="282"/>
      <c r="J1172" s="262"/>
      <c r="K1172" s="170"/>
      <c r="L1172" s="70"/>
    </row>
    <row r="1173" spans="1:12" x14ac:dyDescent="0.3">
      <c r="A1173" s="325" t="s">
        <v>48</v>
      </c>
      <c r="B1173" s="325" t="s">
        <v>1685</v>
      </c>
      <c r="C1173" s="530">
        <v>31128059</v>
      </c>
      <c r="D1173" s="616">
        <v>1275.8900000000001</v>
      </c>
      <c r="E1173" s="361"/>
      <c r="F1173" s="326"/>
      <c r="G1173" s="326"/>
      <c r="H1173" s="326"/>
      <c r="I1173" s="326"/>
      <c r="J1173" s="170"/>
      <c r="K1173" s="170"/>
      <c r="L1173" s="70"/>
    </row>
    <row r="1174" spans="1:12" x14ac:dyDescent="0.3">
      <c r="A1174" s="325" t="s">
        <v>48</v>
      </c>
      <c r="B1174" s="325" t="s">
        <v>1686</v>
      </c>
      <c r="C1174" s="530">
        <v>31128059</v>
      </c>
      <c r="D1174" s="616">
        <v>698.05</v>
      </c>
      <c r="E1174" s="361"/>
      <c r="F1174" s="326"/>
      <c r="G1174" s="326"/>
      <c r="H1174" s="326"/>
      <c r="I1174" s="326"/>
      <c r="J1174" s="170"/>
      <c r="K1174" s="170"/>
      <c r="L1174" s="70"/>
    </row>
    <row r="1175" spans="1:12" x14ac:dyDescent="0.3">
      <c r="A1175" s="325" t="s">
        <v>48</v>
      </c>
      <c r="B1175" s="325" t="s">
        <v>1687</v>
      </c>
      <c r="C1175" s="530">
        <v>31128059</v>
      </c>
      <c r="D1175" s="616">
        <v>21385.71</v>
      </c>
      <c r="E1175" s="361"/>
      <c r="F1175" s="326"/>
      <c r="G1175" s="326"/>
      <c r="H1175" s="326"/>
      <c r="I1175" s="326"/>
      <c r="J1175" s="170"/>
      <c r="K1175" s="170"/>
      <c r="L1175" s="70"/>
    </row>
    <row r="1176" spans="1:12" x14ac:dyDescent="0.3">
      <c r="A1176" s="325" t="s">
        <v>48</v>
      </c>
      <c r="B1176" s="325" t="s">
        <v>1688</v>
      </c>
      <c r="C1176" s="530">
        <v>31127366</v>
      </c>
      <c r="D1176" s="616">
        <v>40222.230000000003</v>
      </c>
      <c r="E1176" s="361"/>
      <c r="F1176" s="326"/>
      <c r="G1176" s="326"/>
      <c r="H1176" s="326"/>
      <c r="I1176" s="326"/>
      <c r="J1176" s="170"/>
      <c r="K1176" s="170"/>
      <c r="L1176" s="70"/>
    </row>
    <row r="1177" spans="1:12" x14ac:dyDescent="0.3">
      <c r="A1177" s="325" t="s">
        <v>48</v>
      </c>
      <c r="B1177" s="325" t="s">
        <v>1689</v>
      </c>
      <c r="C1177" s="530">
        <v>31127366</v>
      </c>
      <c r="D1177" s="616">
        <v>3014.45</v>
      </c>
      <c r="E1177" s="361"/>
      <c r="F1177" s="326"/>
      <c r="G1177" s="326"/>
      <c r="H1177" s="326"/>
      <c r="I1177" s="326"/>
      <c r="J1177" s="170"/>
      <c r="K1177" s="170"/>
      <c r="L1177" s="70"/>
    </row>
    <row r="1178" spans="1:12" x14ac:dyDescent="0.3">
      <c r="A1178" s="325" t="s">
        <v>48</v>
      </c>
      <c r="B1178" s="325" t="s">
        <v>1690</v>
      </c>
      <c r="C1178" s="530">
        <v>31127366</v>
      </c>
      <c r="D1178" s="616">
        <v>798.84</v>
      </c>
      <c r="E1178" s="361"/>
      <c r="F1178" s="326"/>
      <c r="G1178" s="326"/>
      <c r="H1178" s="326"/>
      <c r="I1178" s="326"/>
      <c r="J1178" s="170"/>
      <c r="K1178" s="170"/>
      <c r="L1178" s="70"/>
    </row>
    <row r="1179" spans="1:12" x14ac:dyDescent="0.3">
      <c r="A1179" s="325" t="s">
        <v>48</v>
      </c>
      <c r="B1179" s="325" t="s">
        <v>1722</v>
      </c>
      <c r="C1179" s="530">
        <v>31158466</v>
      </c>
      <c r="D1179" s="616">
        <v>1553.25</v>
      </c>
      <c r="E1179" s="361"/>
      <c r="F1179" s="326"/>
      <c r="G1179" s="326"/>
      <c r="H1179" s="326"/>
      <c r="I1179" s="326"/>
      <c r="J1179" s="170"/>
      <c r="K1179" s="170"/>
      <c r="L1179" s="70"/>
    </row>
    <row r="1180" spans="1:12" x14ac:dyDescent="0.3">
      <c r="A1180" s="325" t="s">
        <v>48</v>
      </c>
      <c r="B1180" s="325" t="s">
        <v>1723</v>
      </c>
      <c r="C1180" s="530">
        <v>31158466</v>
      </c>
      <c r="D1180" s="616">
        <v>26893.58</v>
      </c>
      <c r="E1180" s="361"/>
      <c r="F1180" s="326"/>
      <c r="G1180" s="326"/>
      <c r="H1180" s="326"/>
      <c r="I1180" s="326"/>
      <c r="J1180" s="170"/>
      <c r="K1180" s="170"/>
      <c r="L1180" s="70"/>
    </row>
    <row r="1181" spans="1:12" x14ac:dyDescent="0.3">
      <c r="A1181" s="325" t="s">
        <v>48</v>
      </c>
      <c r="B1181" s="325" t="s">
        <v>1724</v>
      </c>
      <c r="C1181" s="530">
        <v>31158466</v>
      </c>
      <c r="D1181" s="616">
        <v>1668.98</v>
      </c>
      <c r="E1181" s="361"/>
      <c r="F1181" s="326"/>
      <c r="G1181" s="326"/>
      <c r="H1181" s="326"/>
      <c r="I1181" s="326"/>
      <c r="J1181" s="170"/>
      <c r="K1181" s="170"/>
      <c r="L1181" s="70"/>
    </row>
    <row r="1182" spans="1:12" x14ac:dyDescent="0.3">
      <c r="A1182" s="325" t="s">
        <v>48</v>
      </c>
      <c r="B1182" s="325" t="s">
        <v>1725</v>
      </c>
      <c r="C1182" s="530">
        <v>31158455</v>
      </c>
      <c r="D1182" s="616">
        <v>49427.76</v>
      </c>
      <c r="E1182" s="361"/>
      <c r="F1182" s="326"/>
      <c r="G1182" s="326"/>
      <c r="H1182" s="326"/>
      <c r="I1182" s="326"/>
      <c r="J1182" s="170"/>
      <c r="K1182" s="170"/>
      <c r="L1182" s="70"/>
    </row>
    <row r="1183" spans="1:12" x14ac:dyDescent="0.3">
      <c r="A1183" s="325" t="s">
        <v>48</v>
      </c>
      <c r="B1183" s="325" t="s">
        <v>1726</v>
      </c>
      <c r="C1183" s="530">
        <v>31158455</v>
      </c>
      <c r="D1183" s="616">
        <v>4636.92</v>
      </c>
      <c r="E1183" s="361"/>
      <c r="F1183" s="326"/>
      <c r="G1183" s="326"/>
      <c r="H1183" s="326"/>
      <c r="I1183" s="326"/>
      <c r="J1183" s="170"/>
      <c r="K1183" s="170"/>
      <c r="L1183" s="70"/>
    </row>
    <row r="1184" spans="1:12" x14ac:dyDescent="0.3">
      <c r="A1184" s="325" t="s">
        <v>48</v>
      </c>
      <c r="B1184" s="325" t="s">
        <v>1727</v>
      </c>
      <c r="C1184" s="530">
        <v>31158455</v>
      </c>
      <c r="D1184" s="616">
        <v>942.37</v>
      </c>
      <c r="E1184" s="361"/>
      <c r="F1184" s="326"/>
      <c r="G1184" s="326"/>
      <c r="H1184" s="326"/>
      <c r="I1184" s="326"/>
      <c r="J1184" s="170"/>
      <c r="K1184" s="170"/>
      <c r="L1184" s="70"/>
    </row>
    <row r="1185" spans="1:12" x14ac:dyDescent="0.3">
      <c r="A1185" s="325" t="s">
        <v>48</v>
      </c>
      <c r="B1185" s="325" t="s">
        <v>1919</v>
      </c>
      <c r="C1185" s="530">
        <v>31158455</v>
      </c>
      <c r="D1185" s="616">
        <v>235.21</v>
      </c>
      <c r="E1185" s="361"/>
      <c r="F1185" s="326"/>
      <c r="G1185" s="326"/>
      <c r="H1185" s="326"/>
      <c r="I1185" s="326"/>
      <c r="J1185" s="170"/>
      <c r="K1185" s="170"/>
      <c r="L1185" s="70"/>
    </row>
    <row r="1186" spans="1:12" x14ac:dyDescent="0.3">
      <c r="A1186" s="325" t="s">
        <v>48</v>
      </c>
      <c r="B1186" s="325" t="s">
        <v>1919</v>
      </c>
      <c r="C1186" s="530">
        <v>31158455</v>
      </c>
      <c r="D1186" s="616">
        <v>66.989999999999995</v>
      </c>
      <c r="E1186" s="361"/>
      <c r="F1186" s="326"/>
      <c r="G1186" s="326"/>
      <c r="H1186" s="326"/>
      <c r="I1186" s="326"/>
      <c r="J1186" s="170"/>
      <c r="K1186" s="170"/>
      <c r="L1186" s="70"/>
    </row>
    <row r="1187" spans="1:12" x14ac:dyDescent="0.3">
      <c r="A1187" s="325" t="s">
        <v>48</v>
      </c>
      <c r="B1187" s="325" t="s">
        <v>1751</v>
      </c>
      <c r="C1187" s="530">
        <v>31158466</v>
      </c>
      <c r="D1187" s="616">
        <v>1842.13</v>
      </c>
      <c r="E1187" s="361"/>
      <c r="F1187" s="326"/>
      <c r="G1187" s="326"/>
      <c r="H1187" s="326"/>
      <c r="I1187" s="326"/>
      <c r="J1187" s="170"/>
      <c r="K1187" s="170"/>
      <c r="L1187" s="70"/>
    </row>
    <row r="1188" spans="1:12" x14ac:dyDescent="0.3">
      <c r="A1188" s="325" t="s">
        <v>48</v>
      </c>
      <c r="B1188" s="325" t="s">
        <v>1752</v>
      </c>
      <c r="C1188" s="530">
        <v>31158466</v>
      </c>
      <c r="D1188" s="616">
        <v>23388.5</v>
      </c>
      <c r="E1188" s="361"/>
      <c r="F1188" s="326"/>
      <c r="G1188" s="326"/>
      <c r="H1188" s="326"/>
      <c r="I1188" s="326"/>
      <c r="J1188" s="170"/>
      <c r="K1188" s="170"/>
      <c r="L1188" s="70"/>
    </row>
    <row r="1189" spans="1:12" x14ac:dyDescent="0.3">
      <c r="A1189" s="325" t="s">
        <v>48</v>
      </c>
      <c r="B1189" s="325" t="s">
        <v>1753</v>
      </c>
      <c r="C1189" s="530">
        <v>31158466</v>
      </c>
      <c r="D1189" s="616">
        <v>191.21</v>
      </c>
      <c r="E1189" s="361"/>
      <c r="F1189" s="326"/>
      <c r="G1189" s="326"/>
      <c r="H1189" s="326"/>
      <c r="I1189" s="326"/>
      <c r="J1189" s="170"/>
      <c r="K1189" s="170"/>
      <c r="L1189" s="70"/>
    </row>
    <row r="1190" spans="1:12" x14ac:dyDescent="0.3">
      <c r="A1190" s="325" t="s">
        <v>48</v>
      </c>
      <c r="B1190" s="325" t="s">
        <v>1754</v>
      </c>
      <c r="C1190" s="530">
        <v>31158455</v>
      </c>
      <c r="D1190" s="616">
        <v>1442.67</v>
      </c>
      <c r="E1190" s="361"/>
      <c r="F1190" s="326"/>
      <c r="G1190" s="326"/>
      <c r="H1190" s="326"/>
      <c r="I1190" s="326"/>
      <c r="J1190" s="170"/>
      <c r="K1190" s="170"/>
      <c r="L1190" s="70"/>
    </row>
    <row r="1191" spans="1:12" x14ac:dyDescent="0.3">
      <c r="A1191" s="325" t="s">
        <v>48</v>
      </c>
      <c r="B1191" s="325" t="s">
        <v>1755</v>
      </c>
      <c r="C1191" s="530">
        <v>31158455</v>
      </c>
      <c r="D1191" s="616">
        <v>1048.06</v>
      </c>
      <c r="E1191" s="361"/>
      <c r="F1191" s="326"/>
      <c r="G1191" s="326"/>
      <c r="H1191" s="326"/>
      <c r="I1191" s="326"/>
      <c r="J1191" s="170"/>
      <c r="K1191" s="170"/>
      <c r="L1191" s="70"/>
    </row>
    <row r="1192" spans="1:12" x14ac:dyDescent="0.3">
      <c r="A1192" s="325" t="s">
        <v>48</v>
      </c>
      <c r="B1192" s="325" t="s">
        <v>1756</v>
      </c>
      <c r="C1192" s="530">
        <v>31158455</v>
      </c>
      <c r="D1192" s="616">
        <v>43489.77</v>
      </c>
      <c r="E1192" s="361"/>
      <c r="F1192" s="326"/>
      <c r="G1192" s="326"/>
      <c r="H1192" s="326"/>
      <c r="I1192" s="326"/>
      <c r="J1192" s="170"/>
      <c r="K1192" s="170"/>
      <c r="L1192" s="70"/>
    </row>
    <row r="1193" spans="1:12" x14ac:dyDescent="0.3">
      <c r="A1193" s="325" t="s">
        <v>48</v>
      </c>
      <c r="B1193" s="325" t="s">
        <v>1807</v>
      </c>
      <c r="C1193" s="530">
        <v>31158466</v>
      </c>
      <c r="D1193" s="616">
        <v>1817.33</v>
      </c>
      <c r="E1193" s="361"/>
      <c r="F1193" s="326"/>
      <c r="G1193" s="326"/>
      <c r="H1193" s="326"/>
      <c r="I1193" s="326"/>
      <c r="J1193" s="170"/>
      <c r="K1193" s="170"/>
      <c r="L1193" s="70"/>
    </row>
    <row r="1194" spans="1:12" x14ac:dyDescent="0.3">
      <c r="A1194" s="325" t="s">
        <v>48</v>
      </c>
      <c r="B1194" s="325" t="s">
        <v>1808</v>
      </c>
      <c r="C1194" s="530">
        <v>31158466</v>
      </c>
      <c r="D1194" s="616">
        <v>27604.05</v>
      </c>
      <c r="E1194" s="361"/>
      <c r="F1194" s="326"/>
      <c r="G1194" s="326"/>
      <c r="H1194" s="326"/>
      <c r="I1194" s="326"/>
      <c r="J1194" s="170"/>
      <c r="K1194" s="170"/>
      <c r="L1194" s="70"/>
    </row>
    <row r="1195" spans="1:12" x14ac:dyDescent="0.3">
      <c r="A1195" s="325" t="s">
        <v>48</v>
      </c>
      <c r="B1195" s="325" t="s">
        <v>1809</v>
      </c>
      <c r="C1195" s="530">
        <v>31158466</v>
      </c>
      <c r="D1195" s="616">
        <v>401.22</v>
      </c>
      <c r="E1195" s="361"/>
      <c r="F1195" s="326"/>
      <c r="G1195" s="326"/>
      <c r="H1195" s="326"/>
      <c r="I1195" s="326"/>
      <c r="J1195" s="170"/>
      <c r="K1195" s="170"/>
      <c r="L1195" s="70"/>
    </row>
    <row r="1196" spans="1:12" x14ac:dyDescent="0.3">
      <c r="A1196" s="325" t="s">
        <v>48</v>
      </c>
      <c r="B1196" s="325" t="s">
        <v>1810</v>
      </c>
      <c r="C1196" s="530">
        <v>31158455</v>
      </c>
      <c r="D1196" s="616">
        <v>49570.63</v>
      </c>
      <c r="E1196" s="361"/>
      <c r="F1196" s="326"/>
      <c r="G1196" s="326"/>
      <c r="H1196" s="326"/>
      <c r="I1196" s="326"/>
      <c r="J1196" s="170"/>
      <c r="K1196" s="170"/>
      <c r="L1196" s="70"/>
    </row>
    <row r="1197" spans="1:12" x14ac:dyDescent="0.3">
      <c r="A1197" s="325" t="s">
        <v>48</v>
      </c>
      <c r="B1197" s="325" t="s">
        <v>1811</v>
      </c>
      <c r="C1197" s="530">
        <v>31158455</v>
      </c>
      <c r="D1197" s="616">
        <v>3149.48</v>
      </c>
      <c r="E1197" s="361"/>
      <c r="F1197" s="326"/>
      <c r="G1197" s="326"/>
      <c r="H1197" s="326"/>
      <c r="I1197" s="326"/>
      <c r="J1197" s="170"/>
      <c r="K1197" s="170"/>
      <c r="L1197" s="70"/>
    </row>
    <row r="1198" spans="1:12" x14ac:dyDescent="0.3">
      <c r="A1198" s="325" t="s">
        <v>48</v>
      </c>
      <c r="B1198" s="325" t="s">
        <v>1812</v>
      </c>
      <c r="C1198" s="530">
        <v>31158455</v>
      </c>
      <c r="D1198" s="616">
        <v>1228.6199999999999</v>
      </c>
      <c r="E1198" s="361"/>
      <c r="F1198" s="326"/>
      <c r="G1198" s="326"/>
      <c r="H1198" s="326"/>
      <c r="I1198" s="326"/>
      <c r="J1198" s="170"/>
      <c r="K1198" s="170"/>
      <c r="L1198" s="70"/>
    </row>
    <row r="1199" spans="1:12" x14ac:dyDescent="0.3">
      <c r="A1199" s="325" t="s">
        <v>48</v>
      </c>
      <c r="B1199" s="325" t="s">
        <v>1832</v>
      </c>
      <c r="C1199" s="530">
        <v>31158466</v>
      </c>
      <c r="D1199" s="616">
        <v>22145.71</v>
      </c>
      <c r="E1199" s="361"/>
      <c r="F1199" s="326"/>
      <c r="G1199" s="326"/>
      <c r="H1199" s="326"/>
      <c r="I1199" s="326"/>
      <c r="J1199" s="170"/>
      <c r="K1199" s="170"/>
      <c r="L1199" s="70"/>
    </row>
    <row r="1200" spans="1:12" x14ac:dyDescent="0.3">
      <c r="A1200" s="325" t="s">
        <v>48</v>
      </c>
      <c r="B1200" s="325" t="s">
        <v>1833</v>
      </c>
      <c r="C1200" s="530">
        <v>31158466</v>
      </c>
      <c r="D1200" s="616">
        <v>493.83</v>
      </c>
      <c r="E1200" s="361"/>
      <c r="F1200" s="326"/>
      <c r="G1200" s="326"/>
      <c r="H1200" s="326"/>
      <c r="I1200" s="326"/>
      <c r="J1200" s="170"/>
      <c r="K1200" s="170"/>
      <c r="L1200" s="70"/>
    </row>
    <row r="1201" spans="1:12" x14ac:dyDescent="0.3">
      <c r="A1201" s="325" t="s">
        <v>48</v>
      </c>
      <c r="B1201" s="325" t="s">
        <v>1834</v>
      </c>
      <c r="C1201" s="530">
        <v>31158466</v>
      </c>
      <c r="D1201" s="616">
        <v>1647.07</v>
      </c>
      <c r="E1201" s="361"/>
      <c r="F1201" s="326"/>
      <c r="G1201" s="326"/>
      <c r="H1201" s="326"/>
      <c r="I1201" s="326"/>
      <c r="J1201" s="170"/>
      <c r="K1201" s="170"/>
      <c r="L1201" s="70"/>
    </row>
    <row r="1202" spans="1:12" x14ac:dyDescent="0.3">
      <c r="A1202" s="325" t="s">
        <v>48</v>
      </c>
      <c r="B1202" s="325" t="s">
        <v>1835</v>
      </c>
      <c r="C1202" s="530">
        <v>31158455</v>
      </c>
      <c r="D1202" s="616">
        <v>39096.019999999997</v>
      </c>
      <c r="E1202" s="361"/>
      <c r="F1202" s="326"/>
      <c r="G1202" s="326"/>
      <c r="H1202" s="326"/>
      <c r="I1202" s="326"/>
      <c r="J1202" s="170"/>
      <c r="K1202" s="170"/>
      <c r="L1202" s="70"/>
    </row>
    <row r="1203" spans="1:12" x14ac:dyDescent="0.3">
      <c r="A1203" s="325" t="s">
        <v>48</v>
      </c>
      <c r="B1203" s="325" t="s">
        <v>1836</v>
      </c>
      <c r="C1203" s="530">
        <v>31158455</v>
      </c>
      <c r="D1203" s="616">
        <v>995.23</v>
      </c>
      <c r="E1203" s="361"/>
      <c r="F1203" s="326"/>
      <c r="G1203" s="326"/>
      <c r="H1203" s="326"/>
      <c r="I1203" s="326"/>
      <c r="J1203" s="170"/>
      <c r="K1203" s="170"/>
      <c r="L1203" s="70"/>
    </row>
    <row r="1204" spans="1:12" x14ac:dyDescent="0.3">
      <c r="A1204" s="325" t="s">
        <v>48</v>
      </c>
      <c r="B1204" s="325" t="s">
        <v>1837</v>
      </c>
      <c r="C1204" s="530">
        <v>31158455</v>
      </c>
      <c r="D1204" s="616">
        <v>1668.92</v>
      </c>
      <c r="E1204" s="361"/>
      <c r="F1204" s="326"/>
      <c r="G1204" s="326"/>
      <c r="H1204" s="326"/>
      <c r="I1204" s="326"/>
      <c r="J1204" s="170"/>
      <c r="K1204" s="170"/>
      <c r="L1204" s="70"/>
    </row>
    <row r="1205" spans="1:12" x14ac:dyDescent="0.3">
      <c r="A1205" s="325" t="s">
        <v>48</v>
      </c>
      <c r="B1205" s="325" t="s">
        <v>1877</v>
      </c>
      <c r="C1205" s="530">
        <v>31158455</v>
      </c>
      <c r="D1205" s="616">
        <v>36182.93</v>
      </c>
      <c r="E1205" s="361"/>
      <c r="F1205" s="326"/>
      <c r="G1205" s="326"/>
      <c r="H1205" s="326"/>
      <c r="I1205" s="326"/>
      <c r="J1205" s="170"/>
      <c r="K1205" s="170"/>
      <c r="L1205" s="70"/>
    </row>
    <row r="1206" spans="1:12" x14ac:dyDescent="0.3">
      <c r="A1206" s="325" t="s">
        <v>48</v>
      </c>
      <c r="B1206" s="325" t="s">
        <v>1878</v>
      </c>
      <c r="C1206" s="530">
        <v>31158466</v>
      </c>
      <c r="D1206" s="616">
        <v>18532.93</v>
      </c>
      <c r="E1206" s="361"/>
      <c r="F1206" s="326"/>
      <c r="G1206" s="326"/>
      <c r="H1206" s="326"/>
      <c r="I1206" s="326"/>
      <c r="J1206" s="170"/>
      <c r="K1206" s="170"/>
      <c r="L1206" s="70"/>
    </row>
    <row r="1207" spans="1:12" x14ac:dyDescent="0.3">
      <c r="A1207" s="325" t="s">
        <v>48</v>
      </c>
      <c r="B1207" s="325" t="s">
        <v>1879</v>
      </c>
      <c r="C1207" s="530">
        <v>31158455</v>
      </c>
      <c r="D1207" s="616">
        <v>1931.73</v>
      </c>
      <c r="E1207" s="361"/>
      <c r="F1207" s="326"/>
      <c r="G1207" s="326"/>
      <c r="H1207" s="326"/>
      <c r="I1207" s="326"/>
      <c r="J1207" s="170"/>
      <c r="K1207" s="170"/>
      <c r="L1207" s="70"/>
    </row>
    <row r="1208" spans="1:12" x14ac:dyDescent="0.3">
      <c r="A1208" s="325" t="s">
        <v>48</v>
      </c>
      <c r="B1208" s="325" t="s">
        <v>1879</v>
      </c>
      <c r="C1208" s="530">
        <v>31158466</v>
      </c>
      <c r="D1208" s="616">
        <v>1391.78</v>
      </c>
      <c r="E1208" s="361"/>
      <c r="F1208" s="326"/>
      <c r="G1208" s="326"/>
      <c r="H1208" s="326"/>
      <c r="I1208" s="326"/>
      <c r="J1208" s="170"/>
      <c r="K1208" s="170"/>
      <c r="L1208" s="70"/>
    </row>
    <row r="1209" spans="1:12" x14ac:dyDescent="0.3">
      <c r="A1209" s="325" t="s">
        <v>48</v>
      </c>
      <c r="B1209" s="325" t="s">
        <v>1880</v>
      </c>
      <c r="C1209" s="530">
        <v>31158466</v>
      </c>
      <c r="D1209" s="616">
        <v>1315.23</v>
      </c>
      <c r="E1209" s="361"/>
      <c r="F1209" s="326"/>
      <c r="G1209" s="326"/>
      <c r="H1209" s="326"/>
      <c r="I1209" s="326"/>
      <c r="J1209" s="170"/>
      <c r="K1209" s="170"/>
      <c r="L1209" s="70"/>
    </row>
    <row r="1210" spans="1:12" x14ac:dyDescent="0.3">
      <c r="A1210" s="325" t="s">
        <v>48</v>
      </c>
      <c r="B1210" s="325" t="s">
        <v>1881</v>
      </c>
      <c r="C1210" s="530">
        <v>31158455</v>
      </c>
      <c r="D1210" s="616">
        <v>1245.67</v>
      </c>
      <c r="E1210" s="361"/>
      <c r="F1210" s="326"/>
      <c r="G1210" s="326"/>
      <c r="H1210" s="326"/>
      <c r="I1210" s="326"/>
      <c r="J1210" s="170"/>
      <c r="K1210" s="170"/>
      <c r="L1210" s="70"/>
    </row>
    <row r="1211" spans="1:12" x14ac:dyDescent="0.3">
      <c r="A1211" s="325" t="s">
        <v>48</v>
      </c>
      <c r="B1211" s="325" t="s">
        <v>1898</v>
      </c>
      <c r="C1211" s="530">
        <v>31158455</v>
      </c>
      <c r="D1211" s="616">
        <v>1131.73</v>
      </c>
      <c r="E1211" s="361"/>
      <c r="F1211" s="326"/>
      <c r="G1211" s="326"/>
      <c r="H1211" s="326"/>
      <c r="I1211" s="326"/>
      <c r="J1211" s="170"/>
      <c r="K1211" s="170"/>
      <c r="L1211" s="70"/>
    </row>
    <row r="1212" spans="1:12" x14ac:dyDescent="0.3">
      <c r="A1212" s="325" t="s">
        <v>48</v>
      </c>
      <c r="B1212" s="325" t="s">
        <v>1899</v>
      </c>
      <c r="C1212" s="530">
        <v>31158455</v>
      </c>
      <c r="D1212" s="616">
        <v>4683.67</v>
      </c>
      <c r="E1212" s="361"/>
      <c r="F1212" s="326"/>
      <c r="G1212" s="326"/>
      <c r="H1212" s="326"/>
      <c r="I1212" s="326"/>
      <c r="J1212" s="170"/>
      <c r="K1212" s="170"/>
      <c r="L1212" s="70"/>
    </row>
    <row r="1213" spans="1:12" x14ac:dyDescent="0.3">
      <c r="A1213" s="325" t="s">
        <v>48</v>
      </c>
      <c r="B1213" s="325" t="s">
        <v>1900</v>
      </c>
      <c r="C1213" s="530">
        <v>31158455</v>
      </c>
      <c r="D1213" s="616">
        <v>42128.44</v>
      </c>
      <c r="E1213" s="361"/>
      <c r="F1213" s="326"/>
      <c r="G1213" s="326"/>
      <c r="H1213" s="326"/>
      <c r="I1213" s="326"/>
      <c r="J1213" s="170"/>
      <c r="K1213" s="170"/>
      <c r="L1213" s="70"/>
    </row>
    <row r="1214" spans="1:12" x14ac:dyDescent="0.3">
      <c r="A1214" s="325" t="s">
        <v>48</v>
      </c>
      <c r="B1214" s="325" t="s">
        <v>1901</v>
      </c>
      <c r="C1214" s="530">
        <v>31158466</v>
      </c>
      <c r="D1214" s="616">
        <v>1656.11</v>
      </c>
      <c r="E1214" s="361"/>
      <c r="F1214" s="326"/>
      <c r="G1214" s="326"/>
      <c r="H1214" s="326"/>
      <c r="I1214" s="326"/>
      <c r="J1214" s="170"/>
      <c r="K1214" s="170"/>
      <c r="L1214" s="70"/>
    </row>
    <row r="1215" spans="1:12" x14ac:dyDescent="0.3">
      <c r="A1215" s="325" t="s">
        <v>48</v>
      </c>
      <c r="B1215" s="325" t="s">
        <v>1902</v>
      </c>
      <c r="C1215" s="530">
        <v>31158466</v>
      </c>
      <c r="D1215" s="616">
        <v>2484.21</v>
      </c>
      <c r="E1215" s="361"/>
      <c r="F1215" s="326"/>
      <c r="G1215" s="326"/>
      <c r="H1215" s="326"/>
      <c r="I1215" s="326"/>
      <c r="J1215" s="170"/>
      <c r="K1215" s="170"/>
      <c r="L1215" s="70"/>
    </row>
    <row r="1216" spans="1:12" x14ac:dyDescent="0.3">
      <c r="A1216" s="325" t="s">
        <v>48</v>
      </c>
      <c r="B1216" s="325" t="s">
        <v>1903</v>
      </c>
      <c r="C1216" s="530">
        <v>31158466</v>
      </c>
      <c r="D1216" s="616">
        <v>24743.14</v>
      </c>
      <c r="E1216" s="361"/>
      <c r="F1216" s="326"/>
      <c r="G1216" s="326"/>
      <c r="H1216" s="326"/>
      <c r="I1216" s="326"/>
      <c r="J1216" s="170"/>
      <c r="K1216" s="170"/>
      <c r="L1216" s="70"/>
    </row>
    <row r="1217" spans="1:12" x14ac:dyDescent="0.3">
      <c r="A1217" s="325" t="s">
        <v>48</v>
      </c>
      <c r="B1217" s="325" t="s">
        <v>1926</v>
      </c>
      <c r="C1217" s="530">
        <v>31158466</v>
      </c>
      <c r="D1217" s="616">
        <v>1272.95</v>
      </c>
      <c r="E1217" s="361"/>
      <c r="F1217" s="326"/>
      <c r="G1217" s="326"/>
      <c r="H1217" s="326"/>
      <c r="I1217" s="326"/>
      <c r="J1217" s="170"/>
      <c r="K1217" s="170"/>
      <c r="L1217" s="70"/>
    </row>
    <row r="1218" spans="1:12" x14ac:dyDescent="0.3">
      <c r="A1218" s="325" t="s">
        <v>48</v>
      </c>
      <c r="B1218" s="325" t="s">
        <v>1927</v>
      </c>
      <c r="C1218" s="530">
        <v>31158466</v>
      </c>
      <c r="D1218" s="616">
        <v>239.83</v>
      </c>
      <c r="E1218" s="361"/>
      <c r="F1218" s="326"/>
      <c r="G1218" s="326"/>
      <c r="H1218" s="326"/>
      <c r="I1218" s="326"/>
      <c r="J1218" s="170"/>
      <c r="K1218" s="170"/>
      <c r="L1218" s="70"/>
    </row>
    <row r="1219" spans="1:12" x14ac:dyDescent="0.3">
      <c r="A1219" s="325" t="s">
        <v>48</v>
      </c>
      <c r="B1219" s="325" t="s">
        <v>1928</v>
      </c>
      <c r="C1219" s="530">
        <v>31158466</v>
      </c>
      <c r="D1219" s="616">
        <v>19407.68</v>
      </c>
      <c r="E1219" s="361"/>
      <c r="F1219" s="326"/>
      <c r="G1219" s="326"/>
      <c r="H1219" s="326"/>
      <c r="I1219" s="326"/>
      <c r="J1219" s="170"/>
      <c r="K1219" s="170"/>
      <c r="L1219" s="70"/>
    </row>
    <row r="1220" spans="1:12" ht="15" thickBot="1" x14ac:dyDescent="0.35">
      <c r="A1220" s="325" t="s">
        <v>48</v>
      </c>
      <c r="B1220" s="325" t="s">
        <v>1929</v>
      </c>
      <c r="C1220" s="530">
        <v>31158466</v>
      </c>
      <c r="D1220" s="616">
        <v>362.79</v>
      </c>
      <c r="E1220" s="361"/>
      <c r="F1220" s="326"/>
      <c r="G1220" s="326"/>
      <c r="H1220" s="326"/>
      <c r="I1220" s="326"/>
      <c r="J1220" s="170"/>
      <c r="K1220" s="170"/>
      <c r="L1220" s="70"/>
    </row>
    <row r="1221" spans="1:12" ht="15" thickTop="1" x14ac:dyDescent="0.3">
      <c r="A1221" s="404" t="s">
        <v>17</v>
      </c>
      <c r="B1221" s="404" t="s">
        <v>901</v>
      </c>
      <c r="C1221" s="532">
        <v>30946174</v>
      </c>
      <c r="D1221" s="620">
        <v>2765.38</v>
      </c>
      <c r="E1221" s="405"/>
      <c r="F1221" s="308"/>
      <c r="G1221" s="308"/>
      <c r="H1221" s="308"/>
      <c r="I1221" s="308"/>
      <c r="J1221" s="107"/>
      <c r="K1221" s="107"/>
      <c r="L1221" s="79"/>
    </row>
    <row r="1222" spans="1:12" x14ac:dyDescent="0.3">
      <c r="A1222" s="71" t="s">
        <v>17</v>
      </c>
      <c r="B1222" s="71" t="s">
        <v>902</v>
      </c>
      <c r="C1222" s="505">
        <v>30946174</v>
      </c>
      <c r="D1222" s="599">
        <v>2765.38</v>
      </c>
      <c r="E1222" s="210"/>
      <c r="F1222" s="72"/>
      <c r="G1222" s="72"/>
      <c r="H1222" s="72"/>
      <c r="I1222" s="72"/>
      <c r="J1222" s="107"/>
      <c r="K1222" s="107"/>
      <c r="L1222" s="79"/>
    </row>
    <row r="1223" spans="1:12" x14ac:dyDescent="0.3">
      <c r="A1223" s="71" t="s">
        <v>17</v>
      </c>
      <c r="B1223" s="71" t="s">
        <v>903</v>
      </c>
      <c r="C1223" s="505">
        <v>30946174</v>
      </c>
      <c r="D1223" s="599">
        <v>2765.38</v>
      </c>
      <c r="E1223" s="210"/>
      <c r="F1223" s="72"/>
      <c r="G1223" s="72"/>
      <c r="H1223" s="72"/>
      <c r="I1223" s="72"/>
      <c r="J1223" s="107"/>
      <c r="K1223" s="107"/>
      <c r="L1223" s="79"/>
    </row>
    <row r="1224" spans="1:12" x14ac:dyDescent="0.3">
      <c r="A1224" s="71" t="s">
        <v>17</v>
      </c>
      <c r="B1224" s="71" t="s">
        <v>904</v>
      </c>
      <c r="C1224" s="505">
        <v>30946174</v>
      </c>
      <c r="D1224" s="599">
        <v>2765.38</v>
      </c>
      <c r="E1224" s="210"/>
      <c r="F1224" s="72"/>
      <c r="G1224" s="72"/>
      <c r="H1224" s="72"/>
      <c r="I1224" s="72"/>
      <c r="J1224" s="107"/>
      <c r="K1224" s="107"/>
      <c r="L1224" s="79"/>
    </row>
    <row r="1225" spans="1:12" x14ac:dyDescent="0.3">
      <c r="A1225" s="71" t="s">
        <v>17</v>
      </c>
      <c r="B1225" s="71" t="s">
        <v>905</v>
      </c>
      <c r="C1225" s="505">
        <v>30946174</v>
      </c>
      <c r="D1225" s="599">
        <v>2765.38</v>
      </c>
      <c r="E1225" s="210"/>
      <c r="F1225" s="72"/>
      <c r="G1225" s="72"/>
      <c r="H1225" s="72"/>
      <c r="I1225" s="72"/>
      <c r="J1225" s="107"/>
      <c r="K1225" s="107"/>
      <c r="L1225" s="79"/>
    </row>
    <row r="1226" spans="1:12" x14ac:dyDescent="0.3">
      <c r="A1226" s="71" t="s">
        <v>17</v>
      </c>
      <c r="B1226" s="71" t="s">
        <v>906</v>
      </c>
      <c r="C1226" s="211"/>
      <c r="D1226" s="599">
        <v>771</v>
      </c>
      <c r="E1226" s="210"/>
      <c r="F1226" s="72"/>
      <c r="G1226" s="72"/>
      <c r="H1226" s="72"/>
      <c r="I1226" s="72"/>
      <c r="J1226" s="107"/>
      <c r="K1226" s="107"/>
      <c r="L1226" s="79"/>
    </row>
    <row r="1227" spans="1:12" x14ac:dyDescent="0.3">
      <c r="A1227" s="71" t="s">
        <v>17</v>
      </c>
      <c r="B1227" s="71" t="s">
        <v>907</v>
      </c>
      <c r="C1227" s="505">
        <v>30946174</v>
      </c>
      <c r="D1227" s="599">
        <v>2765.38</v>
      </c>
      <c r="E1227" s="210"/>
      <c r="F1227" s="72"/>
      <c r="G1227" s="72"/>
      <c r="H1227" s="72"/>
      <c r="I1227" s="72"/>
      <c r="J1227" s="107"/>
      <c r="K1227" s="107"/>
      <c r="L1227" s="79"/>
    </row>
    <row r="1228" spans="1:12" x14ac:dyDescent="0.3">
      <c r="A1228" s="71" t="s">
        <v>17</v>
      </c>
      <c r="B1228" s="71" t="s">
        <v>908</v>
      </c>
      <c r="C1228" s="505">
        <v>30946174</v>
      </c>
      <c r="D1228" s="599">
        <v>2765.38</v>
      </c>
      <c r="E1228" s="210"/>
      <c r="F1228" s="72"/>
      <c r="G1228" s="72"/>
      <c r="H1228" s="72"/>
      <c r="I1228" s="72"/>
      <c r="J1228" s="107"/>
      <c r="K1228" s="107"/>
      <c r="L1228" s="79"/>
    </row>
    <row r="1229" spans="1:12" x14ac:dyDescent="0.3">
      <c r="A1229" s="71" t="s">
        <v>17</v>
      </c>
      <c r="B1229" s="71" t="s">
        <v>909</v>
      </c>
      <c r="C1229" s="505">
        <v>30946174</v>
      </c>
      <c r="D1229" s="599">
        <v>2765.38</v>
      </c>
      <c r="E1229" s="210"/>
      <c r="F1229" s="72"/>
      <c r="G1229" s="72"/>
      <c r="H1229" s="72"/>
      <c r="I1229" s="72"/>
      <c r="J1229" s="107"/>
      <c r="K1229" s="107"/>
      <c r="L1229" s="79"/>
    </row>
    <row r="1230" spans="1:12" x14ac:dyDescent="0.3">
      <c r="A1230" s="71" t="s">
        <v>17</v>
      </c>
      <c r="B1230" s="71" t="s">
        <v>910</v>
      </c>
      <c r="C1230" s="505">
        <v>31018620</v>
      </c>
      <c r="D1230" s="599">
        <v>2765.38</v>
      </c>
      <c r="E1230" s="210"/>
      <c r="F1230" s="72"/>
      <c r="G1230" s="72"/>
      <c r="H1230" s="72"/>
      <c r="I1230" s="72"/>
      <c r="J1230" s="107"/>
      <c r="K1230" s="107"/>
      <c r="L1230" s="260"/>
    </row>
    <row r="1231" spans="1:12" x14ac:dyDescent="0.3">
      <c r="A1231" s="71" t="s">
        <v>17</v>
      </c>
      <c r="B1231" s="71" t="s">
        <v>911</v>
      </c>
      <c r="C1231" s="505">
        <v>31018849</v>
      </c>
      <c r="D1231" s="599">
        <v>2765.38</v>
      </c>
      <c r="E1231" s="210"/>
      <c r="F1231" s="72"/>
      <c r="G1231" s="72"/>
      <c r="H1231" s="72"/>
      <c r="I1231" s="72"/>
      <c r="J1231" s="107"/>
      <c r="K1231" s="107"/>
      <c r="L1231" s="79"/>
    </row>
    <row r="1232" spans="1:12" x14ac:dyDescent="0.3">
      <c r="A1232" s="71" t="s">
        <v>17</v>
      </c>
      <c r="B1232" s="71" t="s">
        <v>912</v>
      </c>
      <c r="C1232" s="505">
        <v>31018620</v>
      </c>
      <c r="D1232" s="599">
        <v>2765.38</v>
      </c>
      <c r="E1232" s="210"/>
      <c r="F1232" s="72"/>
      <c r="G1232" s="72"/>
      <c r="H1232" s="72"/>
      <c r="I1232" s="72"/>
      <c r="J1232" s="107"/>
      <c r="K1232" s="107"/>
      <c r="L1232" s="79"/>
    </row>
    <row r="1233" spans="1:12" x14ac:dyDescent="0.3">
      <c r="A1233" s="71" t="s">
        <v>17</v>
      </c>
      <c r="B1233" s="71" t="s">
        <v>913</v>
      </c>
      <c r="C1233" s="505">
        <v>31018620</v>
      </c>
      <c r="D1233" s="599">
        <v>2765.38</v>
      </c>
      <c r="E1233" s="210"/>
      <c r="F1233" s="72"/>
      <c r="G1233" s="72"/>
      <c r="H1233" s="72"/>
      <c r="I1233" s="72"/>
      <c r="J1233" s="107"/>
      <c r="K1233" s="107"/>
      <c r="L1233" s="79"/>
    </row>
    <row r="1234" spans="1:12" x14ac:dyDescent="0.3">
      <c r="A1234" s="71" t="s">
        <v>17</v>
      </c>
      <c r="B1234" s="71" t="s">
        <v>914</v>
      </c>
      <c r="C1234" s="505">
        <v>31018620</v>
      </c>
      <c r="D1234" s="599">
        <v>2765.38</v>
      </c>
      <c r="E1234" s="210"/>
      <c r="F1234" s="72"/>
      <c r="G1234" s="72"/>
      <c r="H1234" s="72"/>
      <c r="I1234" s="72"/>
      <c r="J1234" s="107"/>
      <c r="K1234" s="107"/>
      <c r="L1234" s="79"/>
    </row>
    <row r="1235" spans="1:12" x14ac:dyDescent="0.3">
      <c r="A1235" s="71" t="s">
        <v>17</v>
      </c>
      <c r="B1235" s="71" t="s">
        <v>915</v>
      </c>
      <c r="C1235" s="505">
        <v>31018620</v>
      </c>
      <c r="D1235" s="599">
        <v>2765.38</v>
      </c>
      <c r="E1235" s="210"/>
      <c r="F1235" s="72"/>
      <c r="G1235" s="72"/>
      <c r="H1235" s="72"/>
      <c r="I1235" s="72"/>
      <c r="J1235" s="107"/>
      <c r="K1235" s="107"/>
    </row>
    <row r="1236" spans="1:12" x14ac:dyDescent="0.3">
      <c r="A1236" s="71" t="s">
        <v>17</v>
      </c>
      <c r="B1236" s="71" t="s">
        <v>915</v>
      </c>
      <c r="C1236" s="505">
        <v>31018620</v>
      </c>
      <c r="D1236" s="599">
        <v>2765.38</v>
      </c>
      <c r="E1236" s="210"/>
      <c r="F1236" s="72"/>
      <c r="G1236" s="72"/>
      <c r="H1236" s="72"/>
      <c r="I1236" s="72"/>
      <c r="J1236" s="107"/>
      <c r="K1236" s="107"/>
    </row>
    <row r="1237" spans="1:12" x14ac:dyDescent="0.3">
      <c r="A1237" s="71" t="s">
        <v>17</v>
      </c>
      <c r="B1237" s="71" t="s">
        <v>916</v>
      </c>
      <c r="C1237" s="505">
        <v>31018620</v>
      </c>
      <c r="D1237" s="599">
        <v>2765.38</v>
      </c>
      <c r="E1237" s="210"/>
      <c r="F1237" s="72"/>
      <c r="G1237" s="72"/>
      <c r="H1237" s="72"/>
      <c r="I1237" s="72"/>
      <c r="J1237" s="107"/>
      <c r="K1237" s="107"/>
    </row>
    <row r="1238" spans="1:12" x14ac:dyDescent="0.3">
      <c r="A1238" s="397" t="s">
        <v>17</v>
      </c>
      <c r="B1238" s="397" t="s">
        <v>917</v>
      </c>
      <c r="C1238" s="533">
        <v>31018620</v>
      </c>
      <c r="D1238" s="621">
        <v>2765.38</v>
      </c>
      <c r="E1238" s="399"/>
      <c r="F1238" s="400"/>
      <c r="G1238" s="400"/>
      <c r="H1238" s="400"/>
      <c r="I1238" s="400"/>
      <c r="J1238" s="107"/>
      <c r="K1238" s="107"/>
    </row>
    <row r="1239" spans="1:12" x14ac:dyDescent="0.3">
      <c r="A1239" s="397" t="s">
        <v>17</v>
      </c>
      <c r="B1239" s="397" t="s">
        <v>918</v>
      </c>
      <c r="C1239" s="533">
        <v>31018620</v>
      </c>
      <c r="D1239" s="621">
        <v>2765.38</v>
      </c>
      <c r="E1239" s="399"/>
      <c r="F1239" s="400"/>
      <c r="G1239" s="400"/>
      <c r="H1239" s="400"/>
      <c r="I1239" s="400"/>
      <c r="J1239" s="107"/>
      <c r="K1239" s="107"/>
    </row>
    <row r="1240" spans="1:12" x14ac:dyDescent="0.3">
      <c r="A1240" s="397" t="s">
        <v>17</v>
      </c>
      <c r="B1240" s="397" t="s">
        <v>919</v>
      </c>
      <c r="C1240" s="533">
        <v>31018620</v>
      </c>
      <c r="D1240" s="621">
        <v>2765.38</v>
      </c>
      <c r="E1240" s="399"/>
      <c r="F1240" s="400"/>
      <c r="G1240" s="400"/>
      <c r="H1240" s="400"/>
      <c r="I1240" s="400"/>
      <c r="J1240" s="107"/>
      <c r="K1240" s="107"/>
    </row>
    <row r="1241" spans="1:12" x14ac:dyDescent="0.3">
      <c r="A1241" s="401" t="s">
        <v>17</v>
      </c>
      <c r="B1241" s="401" t="s">
        <v>919</v>
      </c>
      <c r="C1241" s="534">
        <v>31018620</v>
      </c>
      <c r="D1241" s="622">
        <v>2765.38</v>
      </c>
      <c r="E1241" s="403"/>
      <c r="F1241" s="396"/>
      <c r="G1241" s="396"/>
      <c r="H1241" s="396"/>
      <c r="I1241" s="396"/>
      <c r="J1241" s="107"/>
      <c r="K1241" s="107"/>
    </row>
    <row r="1242" spans="1:12" x14ac:dyDescent="0.3">
      <c r="A1242" s="401" t="s">
        <v>17</v>
      </c>
      <c r="B1242" s="401" t="s">
        <v>1468</v>
      </c>
      <c r="C1242" s="534">
        <v>31105537</v>
      </c>
      <c r="D1242" s="622">
        <v>1947.25</v>
      </c>
      <c r="E1242" s="403"/>
      <c r="F1242" s="396"/>
      <c r="G1242" s="396"/>
      <c r="H1242" s="396"/>
      <c r="I1242" s="396"/>
      <c r="J1242" s="107"/>
      <c r="K1242" s="107"/>
    </row>
    <row r="1243" spans="1:12" x14ac:dyDescent="0.3">
      <c r="A1243" s="401" t="s">
        <v>17</v>
      </c>
      <c r="B1243" s="401" t="s">
        <v>1469</v>
      </c>
      <c r="C1243" s="534">
        <v>31104546</v>
      </c>
      <c r="D1243" s="622">
        <v>965.5</v>
      </c>
      <c r="E1243" s="403"/>
      <c r="F1243" s="396"/>
      <c r="G1243" s="396"/>
      <c r="H1243" s="396"/>
      <c r="I1243" s="396"/>
      <c r="J1243" s="107"/>
      <c r="K1243" s="107"/>
    </row>
    <row r="1244" spans="1:12" x14ac:dyDescent="0.3">
      <c r="A1244" s="401" t="s">
        <v>17</v>
      </c>
      <c r="B1244" s="401" t="s">
        <v>1470</v>
      </c>
      <c r="C1244" s="534">
        <v>31104546</v>
      </c>
      <c r="D1244" s="622">
        <v>965.5</v>
      </c>
      <c r="E1244" s="403"/>
      <c r="F1244" s="396"/>
      <c r="G1244" s="396"/>
      <c r="H1244" s="396"/>
      <c r="I1244" s="396"/>
      <c r="J1244" s="107"/>
      <c r="K1244" s="107"/>
    </row>
    <row r="1245" spans="1:12" x14ac:dyDescent="0.3">
      <c r="A1245" s="401" t="s">
        <v>17</v>
      </c>
      <c r="B1245" s="401" t="s">
        <v>1471</v>
      </c>
      <c r="C1245" s="534">
        <v>31105537</v>
      </c>
      <c r="D1245" s="622">
        <v>1947.25</v>
      </c>
      <c r="E1245" s="403"/>
      <c r="F1245" s="396"/>
      <c r="G1245" s="396"/>
      <c r="H1245" s="396"/>
      <c r="I1245" s="396"/>
      <c r="J1245" s="107"/>
      <c r="K1245" s="107"/>
    </row>
    <row r="1246" spans="1:12" x14ac:dyDescent="0.3">
      <c r="A1246" s="401" t="s">
        <v>17</v>
      </c>
      <c r="B1246" s="401" t="s">
        <v>1492</v>
      </c>
      <c r="C1246" s="534">
        <v>31104546</v>
      </c>
      <c r="D1246" s="622">
        <v>965.5</v>
      </c>
      <c r="E1246" s="403"/>
      <c r="F1246" s="396"/>
      <c r="G1246" s="396"/>
      <c r="H1246" s="396"/>
      <c r="I1246" s="396"/>
      <c r="J1246" s="107"/>
      <c r="K1246" s="107"/>
    </row>
    <row r="1247" spans="1:12" x14ac:dyDescent="0.3">
      <c r="A1247" s="401" t="s">
        <v>17</v>
      </c>
      <c r="B1247" s="401" t="s">
        <v>1493</v>
      </c>
      <c r="C1247" s="534">
        <v>31105537</v>
      </c>
      <c r="D1247" s="622">
        <v>1947.25</v>
      </c>
      <c r="E1247" s="403"/>
      <c r="F1247" s="396"/>
      <c r="G1247" s="396"/>
      <c r="H1247" s="396"/>
      <c r="I1247" s="396"/>
      <c r="J1247" s="107"/>
      <c r="K1247" s="107"/>
    </row>
    <row r="1248" spans="1:12" x14ac:dyDescent="0.3">
      <c r="A1248" s="401" t="s">
        <v>17</v>
      </c>
      <c r="B1248" s="401" t="s">
        <v>1517</v>
      </c>
      <c r="C1248" s="534">
        <v>31105537</v>
      </c>
      <c r="D1248" s="622">
        <v>1947.25</v>
      </c>
      <c r="E1248" s="403"/>
      <c r="F1248" s="396"/>
      <c r="G1248" s="396"/>
      <c r="H1248" s="396"/>
      <c r="I1248" s="396"/>
      <c r="J1248" s="107"/>
      <c r="K1248" s="107"/>
    </row>
    <row r="1249" spans="1:11" x14ac:dyDescent="0.3">
      <c r="A1249" s="401" t="s">
        <v>17</v>
      </c>
      <c r="B1249" s="401" t="s">
        <v>1518</v>
      </c>
      <c r="C1249" s="534">
        <v>31104546</v>
      </c>
      <c r="D1249" s="622">
        <v>965.5</v>
      </c>
      <c r="E1249" s="403"/>
      <c r="F1249" s="396"/>
      <c r="G1249" s="396"/>
      <c r="H1249" s="396"/>
      <c r="I1249" s="396"/>
      <c r="J1249" s="107"/>
      <c r="K1249" s="107"/>
    </row>
    <row r="1250" spans="1:11" x14ac:dyDescent="0.3">
      <c r="A1250" s="401" t="s">
        <v>17</v>
      </c>
      <c r="B1250" s="401" t="s">
        <v>1519</v>
      </c>
      <c r="C1250" s="534">
        <v>31105537</v>
      </c>
      <c r="D1250" s="622">
        <v>230</v>
      </c>
      <c r="E1250" s="403"/>
      <c r="F1250" s="396"/>
      <c r="G1250" s="396"/>
      <c r="H1250" s="396"/>
      <c r="I1250" s="396"/>
      <c r="J1250" s="107"/>
      <c r="K1250" s="107"/>
    </row>
    <row r="1251" spans="1:11" x14ac:dyDescent="0.3">
      <c r="A1251" s="401" t="s">
        <v>17</v>
      </c>
      <c r="B1251" s="401" t="s">
        <v>1563</v>
      </c>
      <c r="C1251" s="534">
        <v>31104546</v>
      </c>
      <c r="D1251" s="622">
        <v>965.5</v>
      </c>
      <c r="E1251" s="403"/>
      <c r="F1251" s="396"/>
      <c r="G1251" s="396"/>
      <c r="H1251" s="396"/>
      <c r="I1251" s="396"/>
      <c r="J1251" s="107"/>
      <c r="K1251" s="107"/>
    </row>
    <row r="1252" spans="1:11" x14ac:dyDescent="0.3">
      <c r="A1252" s="401" t="s">
        <v>17</v>
      </c>
      <c r="B1252" s="401" t="s">
        <v>1564</v>
      </c>
      <c r="C1252" s="534">
        <v>31105537</v>
      </c>
      <c r="D1252" s="622">
        <v>1947.25</v>
      </c>
      <c r="E1252" s="403"/>
      <c r="F1252" s="396"/>
      <c r="G1252" s="396"/>
      <c r="H1252" s="396"/>
      <c r="I1252" s="396"/>
      <c r="J1252" s="107"/>
      <c r="K1252" s="107"/>
    </row>
    <row r="1253" spans="1:11" x14ac:dyDescent="0.3">
      <c r="A1253" s="401" t="s">
        <v>17</v>
      </c>
      <c r="B1253" s="401" t="s">
        <v>1591</v>
      </c>
      <c r="C1253" s="534">
        <v>31104546</v>
      </c>
      <c r="D1253" s="622">
        <v>965.5</v>
      </c>
      <c r="E1253" s="403"/>
      <c r="F1253" s="396"/>
      <c r="G1253" s="396"/>
      <c r="H1253" s="396"/>
      <c r="I1253" s="396"/>
      <c r="J1253" s="107"/>
      <c r="K1253" s="107"/>
    </row>
    <row r="1254" spans="1:11" x14ac:dyDescent="0.3">
      <c r="A1254" s="401" t="s">
        <v>17</v>
      </c>
      <c r="B1254" s="401" t="s">
        <v>1592</v>
      </c>
      <c r="C1254" s="534">
        <v>31105537</v>
      </c>
      <c r="D1254" s="622">
        <v>1947.25</v>
      </c>
      <c r="E1254" s="403"/>
      <c r="F1254" s="396"/>
      <c r="G1254" s="396"/>
      <c r="H1254" s="396"/>
      <c r="I1254" s="396"/>
      <c r="J1254" s="107"/>
      <c r="K1254" s="107"/>
    </row>
    <row r="1255" spans="1:11" x14ac:dyDescent="0.3">
      <c r="A1255" s="401" t="s">
        <v>17</v>
      </c>
      <c r="B1255" s="401" t="s">
        <v>1629</v>
      </c>
      <c r="C1255" s="534">
        <v>31104546</v>
      </c>
      <c r="D1255" s="622">
        <v>965.5</v>
      </c>
      <c r="E1255" s="403"/>
      <c r="F1255" s="396"/>
      <c r="G1255" s="396"/>
      <c r="H1255" s="396"/>
      <c r="I1255" s="396"/>
      <c r="J1255" s="107"/>
      <c r="K1255" s="107"/>
    </row>
    <row r="1256" spans="1:11" x14ac:dyDescent="0.3">
      <c r="A1256" s="401" t="s">
        <v>17</v>
      </c>
      <c r="B1256" s="401" t="s">
        <v>1630</v>
      </c>
      <c r="C1256" s="534">
        <v>31105537</v>
      </c>
      <c r="D1256" s="622">
        <v>1947.25</v>
      </c>
      <c r="E1256" s="403"/>
      <c r="F1256" s="396"/>
      <c r="G1256" s="396"/>
      <c r="H1256" s="396"/>
      <c r="I1256" s="396"/>
      <c r="J1256" s="107"/>
      <c r="K1256" s="107"/>
    </row>
    <row r="1257" spans="1:11" x14ac:dyDescent="0.3">
      <c r="A1257" s="401" t="s">
        <v>17</v>
      </c>
      <c r="B1257" s="401" t="s">
        <v>1649</v>
      </c>
      <c r="C1257" s="534">
        <v>31105537</v>
      </c>
      <c r="D1257" s="622">
        <v>1947.25</v>
      </c>
      <c r="E1257" s="403"/>
      <c r="F1257" s="396"/>
      <c r="G1257" s="396"/>
      <c r="H1257" s="396"/>
      <c r="I1257" s="396"/>
      <c r="J1257" s="107"/>
      <c r="K1257" s="107"/>
    </row>
    <row r="1258" spans="1:11" x14ac:dyDescent="0.3">
      <c r="A1258" s="401" t="s">
        <v>17</v>
      </c>
      <c r="B1258" s="401" t="s">
        <v>1650</v>
      </c>
      <c r="C1258" s="534">
        <v>31104546</v>
      </c>
      <c r="D1258" s="622">
        <v>965.5</v>
      </c>
      <c r="E1258" s="403"/>
      <c r="F1258" s="396"/>
      <c r="G1258" s="396"/>
      <c r="H1258" s="396"/>
      <c r="I1258" s="396"/>
      <c r="J1258" s="107"/>
      <c r="K1258" s="107"/>
    </row>
    <row r="1259" spans="1:11" x14ac:dyDescent="0.3">
      <c r="A1259" s="401" t="s">
        <v>17</v>
      </c>
      <c r="B1259" s="401" t="s">
        <v>1678</v>
      </c>
      <c r="C1259" s="534">
        <v>31104546</v>
      </c>
      <c r="D1259" s="622">
        <v>965.5</v>
      </c>
      <c r="E1259" s="403"/>
      <c r="F1259" s="396"/>
      <c r="G1259" s="396"/>
      <c r="H1259" s="396"/>
      <c r="I1259" s="396"/>
      <c r="J1259" s="107"/>
      <c r="K1259" s="107"/>
    </row>
    <row r="1260" spans="1:11" x14ac:dyDescent="0.3">
      <c r="A1260" s="401" t="s">
        <v>17</v>
      </c>
      <c r="B1260" s="401" t="s">
        <v>1679</v>
      </c>
      <c r="C1260" s="534">
        <v>31105537</v>
      </c>
      <c r="D1260" s="622">
        <v>1947.25</v>
      </c>
      <c r="E1260" s="403"/>
      <c r="F1260" s="396"/>
      <c r="G1260" s="396"/>
      <c r="H1260" s="396"/>
      <c r="I1260" s="396"/>
      <c r="J1260" s="107"/>
      <c r="K1260" s="107"/>
    </row>
    <row r="1261" spans="1:11" x14ac:dyDescent="0.3">
      <c r="A1261" s="278" t="s">
        <v>17</v>
      </c>
      <c r="B1261" s="278" t="s">
        <v>1708</v>
      </c>
      <c r="C1261" s="508">
        <v>31143812</v>
      </c>
      <c r="D1261" s="597">
        <v>1947.25</v>
      </c>
      <c r="E1261" s="318"/>
      <c r="F1261" s="282"/>
      <c r="G1261" s="282"/>
      <c r="H1261" s="282"/>
      <c r="I1261" s="282"/>
      <c r="J1261" s="262"/>
      <c r="K1261" s="262"/>
    </row>
    <row r="1262" spans="1:11" x14ac:dyDescent="0.3">
      <c r="A1262" s="278" t="s">
        <v>17</v>
      </c>
      <c r="B1262" s="278" t="s">
        <v>1709</v>
      </c>
      <c r="C1262" s="508">
        <v>31144276</v>
      </c>
      <c r="D1262" s="597">
        <v>1194.25</v>
      </c>
      <c r="E1262" s="318"/>
      <c r="F1262" s="282"/>
      <c r="G1262" s="282"/>
      <c r="H1262" s="282"/>
      <c r="I1262" s="282"/>
      <c r="J1262" s="262"/>
      <c r="K1262" s="262"/>
    </row>
    <row r="1263" spans="1:11" x14ac:dyDescent="0.3">
      <c r="A1263" s="278" t="s">
        <v>17</v>
      </c>
      <c r="B1263" s="278" t="s">
        <v>1746</v>
      </c>
      <c r="C1263" s="508">
        <v>31143812</v>
      </c>
      <c r="D1263" s="597">
        <v>1947.25</v>
      </c>
      <c r="E1263" s="318"/>
      <c r="F1263" s="282"/>
      <c r="G1263" s="282"/>
      <c r="H1263" s="282"/>
      <c r="I1263" s="282"/>
      <c r="J1263" s="262"/>
      <c r="K1263" s="262"/>
    </row>
    <row r="1264" spans="1:11" x14ac:dyDescent="0.3">
      <c r="A1264" s="278" t="s">
        <v>17</v>
      </c>
      <c r="B1264" s="278" t="s">
        <v>1747</v>
      </c>
      <c r="C1264" s="508">
        <v>31144276</v>
      </c>
      <c r="D1264" s="597">
        <v>965.5</v>
      </c>
      <c r="E1264" s="318"/>
      <c r="F1264" s="282"/>
      <c r="G1264" s="282"/>
      <c r="H1264" s="282"/>
      <c r="I1264" s="282"/>
      <c r="J1264" s="262"/>
      <c r="K1264" s="262"/>
    </row>
    <row r="1265" spans="1:11" x14ac:dyDescent="0.3">
      <c r="A1265" s="278" t="s">
        <v>17</v>
      </c>
      <c r="B1265" s="278" t="s">
        <v>1822</v>
      </c>
      <c r="C1265" s="508">
        <v>31144276</v>
      </c>
      <c r="D1265" s="597">
        <v>965.5</v>
      </c>
      <c r="E1265" s="318"/>
      <c r="F1265" s="282"/>
      <c r="G1265" s="282"/>
      <c r="H1265" s="282"/>
      <c r="I1265" s="282"/>
      <c r="J1265" s="262"/>
      <c r="K1265" s="262"/>
    </row>
    <row r="1266" spans="1:11" x14ac:dyDescent="0.3">
      <c r="A1266" s="278" t="s">
        <v>17</v>
      </c>
      <c r="B1266" s="278" t="s">
        <v>1823</v>
      </c>
      <c r="C1266" s="508">
        <v>31143812</v>
      </c>
      <c r="D1266" s="597">
        <v>1947.25</v>
      </c>
      <c r="E1266" s="318"/>
      <c r="F1266" s="282"/>
      <c r="G1266" s="282"/>
      <c r="H1266" s="282"/>
      <c r="I1266" s="282"/>
      <c r="J1266" s="262"/>
      <c r="K1266" s="262"/>
    </row>
    <row r="1267" spans="1:11" x14ac:dyDescent="0.3">
      <c r="A1267" s="278" t="s">
        <v>17</v>
      </c>
      <c r="B1267" s="278" t="s">
        <v>1827</v>
      </c>
      <c r="C1267" s="508">
        <v>31143812</v>
      </c>
      <c r="D1267" s="597">
        <v>1947.25</v>
      </c>
      <c r="E1267" s="318"/>
      <c r="F1267" s="282"/>
      <c r="G1267" s="282"/>
      <c r="H1267" s="282"/>
      <c r="I1267" s="282"/>
      <c r="J1267" s="262"/>
      <c r="K1267" s="262"/>
    </row>
    <row r="1268" spans="1:11" x14ac:dyDescent="0.3">
      <c r="A1268" s="278" t="s">
        <v>17</v>
      </c>
      <c r="B1268" s="278" t="s">
        <v>1828</v>
      </c>
      <c r="C1268" s="508">
        <v>31144276</v>
      </c>
      <c r="D1268" s="597">
        <v>965.5</v>
      </c>
      <c r="E1268" s="318"/>
      <c r="F1268" s="282"/>
      <c r="G1268" s="282"/>
      <c r="H1268" s="282"/>
      <c r="I1268" s="282"/>
      <c r="J1268" s="262"/>
      <c r="K1268" s="262"/>
    </row>
    <row r="1269" spans="1:11" x14ac:dyDescent="0.3">
      <c r="A1269" s="278" t="s">
        <v>17</v>
      </c>
      <c r="B1269" s="278" t="s">
        <v>1858</v>
      </c>
      <c r="C1269" s="508">
        <v>31143812</v>
      </c>
      <c r="D1269" s="597">
        <v>1947.25</v>
      </c>
      <c r="E1269" s="318"/>
      <c r="F1269" s="282"/>
      <c r="G1269" s="282"/>
      <c r="H1269" s="282"/>
      <c r="I1269" s="282"/>
      <c r="J1269" s="262"/>
      <c r="K1269" s="262"/>
    </row>
    <row r="1270" spans="1:11" x14ac:dyDescent="0.3">
      <c r="A1270" s="278" t="s">
        <v>17</v>
      </c>
      <c r="B1270" s="278" t="s">
        <v>1859</v>
      </c>
      <c r="C1270" s="508">
        <v>31144276</v>
      </c>
      <c r="D1270" s="597">
        <v>965.5</v>
      </c>
      <c r="E1270" s="318"/>
      <c r="F1270" s="282"/>
      <c r="G1270" s="282"/>
      <c r="H1270" s="282"/>
      <c r="I1270" s="282"/>
      <c r="J1270" s="262"/>
      <c r="K1270" s="262"/>
    </row>
    <row r="1271" spans="1:11" x14ac:dyDescent="0.3">
      <c r="A1271" s="278" t="s">
        <v>17</v>
      </c>
      <c r="B1271" s="278" t="s">
        <v>1907</v>
      </c>
      <c r="C1271" s="508">
        <v>31143812</v>
      </c>
      <c r="D1271" s="597">
        <v>1947.25</v>
      </c>
      <c r="E1271" s="318"/>
      <c r="F1271" s="282"/>
      <c r="G1271" s="282"/>
      <c r="H1271" s="282"/>
      <c r="I1271" s="282"/>
      <c r="J1271" s="262"/>
      <c r="K1271" s="262"/>
    </row>
    <row r="1272" spans="1:11" x14ac:dyDescent="0.3">
      <c r="A1272" s="278" t="s">
        <v>17</v>
      </c>
      <c r="B1272" s="278" t="s">
        <v>1908</v>
      </c>
      <c r="C1272" s="508">
        <v>31144276</v>
      </c>
      <c r="D1272" s="597">
        <v>965.5</v>
      </c>
      <c r="E1272" s="318"/>
      <c r="F1272" s="282"/>
      <c r="G1272" s="282"/>
      <c r="H1272" s="282"/>
      <c r="I1272" s="282"/>
      <c r="J1272" s="262"/>
      <c r="K1272" s="262"/>
    </row>
    <row r="1273" spans="1:11" x14ac:dyDescent="0.3">
      <c r="A1273" s="278" t="s">
        <v>17</v>
      </c>
      <c r="B1273" s="278" t="s">
        <v>1949</v>
      </c>
      <c r="C1273" s="508">
        <v>31143812</v>
      </c>
      <c r="D1273" s="597">
        <v>1947.25</v>
      </c>
      <c r="E1273" s="318"/>
      <c r="F1273" s="282"/>
      <c r="G1273" s="282"/>
      <c r="H1273" s="282"/>
      <c r="I1273" s="282"/>
      <c r="J1273" s="262"/>
      <c r="K1273" s="262"/>
    </row>
    <row r="1274" spans="1:11" ht="15" thickBot="1" x14ac:dyDescent="0.35">
      <c r="A1274" s="278" t="s">
        <v>17</v>
      </c>
      <c r="B1274" s="278" t="s">
        <v>1948</v>
      </c>
      <c r="C1274" s="508">
        <v>31144276</v>
      </c>
      <c r="D1274" s="597">
        <v>965.5</v>
      </c>
      <c r="E1274" s="318"/>
      <c r="F1274" s="282"/>
      <c r="G1274" s="282"/>
      <c r="H1274" s="282"/>
      <c r="I1274" s="282"/>
      <c r="J1274" s="262"/>
      <c r="K1274" s="262"/>
    </row>
    <row r="1275" spans="1:11" ht="15" thickTop="1" x14ac:dyDescent="0.3">
      <c r="A1275" s="319" t="s">
        <v>19</v>
      </c>
      <c r="B1275" s="319" t="s">
        <v>920</v>
      </c>
      <c r="C1275" s="535">
        <v>696800</v>
      </c>
      <c r="D1275" s="623">
        <v>29506.76</v>
      </c>
      <c r="E1275" s="369"/>
      <c r="F1275" s="320"/>
      <c r="G1275" s="320"/>
      <c r="H1275" s="320"/>
      <c r="I1275" s="320"/>
      <c r="J1275" s="106"/>
      <c r="K1275" s="106"/>
    </row>
    <row r="1276" spans="1:11" x14ac:dyDescent="0.3">
      <c r="A1276" s="47" t="s">
        <v>19</v>
      </c>
      <c r="B1276" s="47" t="s">
        <v>921</v>
      </c>
      <c r="C1276" s="68">
        <v>696800</v>
      </c>
      <c r="D1276" s="603">
        <v>48839.63</v>
      </c>
      <c r="E1276" s="49"/>
      <c r="F1276" s="48"/>
      <c r="G1276" s="48"/>
      <c r="H1276" s="48"/>
      <c r="I1276" s="48"/>
      <c r="J1276" s="98"/>
      <c r="K1276" s="98"/>
    </row>
    <row r="1277" spans="1:11" x14ac:dyDescent="0.3">
      <c r="A1277" s="47" t="s">
        <v>19</v>
      </c>
      <c r="B1277" s="47" t="s">
        <v>922</v>
      </c>
      <c r="C1277" s="68">
        <v>696800</v>
      </c>
      <c r="D1277" s="603">
        <v>29506.76</v>
      </c>
      <c r="E1277" s="49"/>
      <c r="F1277" s="48"/>
      <c r="G1277" s="48"/>
      <c r="H1277" s="48"/>
      <c r="I1277" s="48"/>
      <c r="J1277" s="98"/>
      <c r="K1277" s="98"/>
    </row>
    <row r="1278" spans="1:11" x14ac:dyDescent="0.3">
      <c r="A1278" s="47" t="s">
        <v>19</v>
      </c>
      <c r="B1278" s="47" t="s">
        <v>923</v>
      </c>
      <c r="C1278" s="68">
        <v>696800</v>
      </c>
      <c r="D1278" s="603">
        <v>48839.63</v>
      </c>
      <c r="E1278" s="49"/>
      <c r="F1278" s="48"/>
      <c r="G1278" s="48"/>
      <c r="H1278" s="48"/>
      <c r="I1278" s="48"/>
      <c r="J1278" s="98"/>
      <c r="K1278" s="98"/>
    </row>
    <row r="1279" spans="1:11" x14ac:dyDescent="0.3">
      <c r="A1279" s="47" t="s">
        <v>19</v>
      </c>
      <c r="B1279" s="47" t="s">
        <v>924</v>
      </c>
      <c r="C1279" s="68">
        <v>696800</v>
      </c>
      <c r="D1279" s="603">
        <v>29506.76</v>
      </c>
      <c r="E1279" s="49"/>
      <c r="F1279" s="48"/>
      <c r="G1279" s="48"/>
      <c r="H1279" s="48"/>
      <c r="I1279" s="48"/>
      <c r="J1279" s="98"/>
      <c r="K1279" s="98"/>
    </row>
    <row r="1280" spans="1:11" x14ac:dyDescent="0.3">
      <c r="A1280" s="47" t="s">
        <v>19</v>
      </c>
      <c r="B1280" s="47" t="s">
        <v>925</v>
      </c>
      <c r="C1280" s="68">
        <v>696800</v>
      </c>
      <c r="D1280" s="603">
        <v>48839.63</v>
      </c>
      <c r="E1280" s="49"/>
      <c r="F1280" s="48"/>
      <c r="G1280" s="48"/>
      <c r="H1280" s="48"/>
      <c r="I1280" s="48"/>
      <c r="J1280" s="98"/>
      <c r="K1280" s="98"/>
    </row>
    <row r="1281" spans="1:12" x14ac:dyDescent="0.3">
      <c r="A1281" s="47" t="s">
        <v>19</v>
      </c>
      <c r="B1281" s="47" t="s">
        <v>926</v>
      </c>
      <c r="C1281" s="68">
        <v>696800</v>
      </c>
      <c r="D1281" s="603">
        <v>29506.76</v>
      </c>
      <c r="E1281" s="49"/>
      <c r="F1281" s="48"/>
      <c r="G1281" s="48"/>
      <c r="H1281" s="48"/>
      <c r="I1281" s="48"/>
      <c r="J1281" s="98"/>
      <c r="K1281" s="98"/>
    </row>
    <row r="1282" spans="1:12" x14ac:dyDescent="0.3">
      <c r="A1282" s="47" t="s">
        <v>19</v>
      </c>
      <c r="B1282" s="47" t="s">
        <v>927</v>
      </c>
      <c r="C1282" s="68">
        <v>696800</v>
      </c>
      <c r="D1282" s="603">
        <v>48839.63</v>
      </c>
      <c r="E1282" s="49"/>
      <c r="F1282" s="48"/>
      <c r="G1282" s="48"/>
      <c r="H1282" s="48"/>
      <c r="I1282" s="48"/>
      <c r="J1282" s="98"/>
      <c r="K1282" s="98"/>
    </row>
    <row r="1283" spans="1:12" x14ac:dyDescent="0.3">
      <c r="A1283" s="47" t="s">
        <v>19</v>
      </c>
      <c r="B1283" s="47" t="s">
        <v>928</v>
      </c>
      <c r="C1283" s="68">
        <v>696800</v>
      </c>
      <c r="D1283" s="603">
        <v>672.72</v>
      </c>
      <c r="E1283" s="49"/>
      <c r="F1283" s="48"/>
      <c r="G1283" s="48"/>
      <c r="H1283" s="48"/>
      <c r="I1283" s="48"/>
      <c r="J1283" s="98"/>
      <c r="K1283" s="98"/>
    </row>
    <row r="1284" spans="1:12" x14ac:dyDescent="0.3">
      <c r="A1284" s="47" t="s">
        <v>19</v>
      </c>
      <c r="B1284" s="47" t="s">
        <v>929</v>
      </c>
      <c r="C1284" s="68">
        <v>696800</v>
      </c>
      <c r="D1284" s="603">
        <v>2036.38</v>
      </c>
      <c r="E1284" s="49"/>
      <c r="F1284" s="48"/>
      <c r="G1284" s="48"/>
      <c r="H1284" s="48"/>
      <c r="I1284" s="48"/>
      <c r="J1284" s="98"/>
      <c r="K1284" s="98"/>
    </row>
    <row r="1285" spans="1:12" x14ac:dyDescent="0.3">
      <c r="A1285" s="47" t="s">
        <v>19</v>
      </c>
      <c r="B1285" s="47" t="s">
        <v>930</v>
      </c>
      <c r="C1285" s="68">
        <v>696800</v>
      </c>
      <c r="D1285" s="603">
        <v>29506.76</v>
      </c>
      <c r="E1285" s="49"/>
      <c r="F1285" s="48"/>
      <c r="G1285" s="48"/>
      <c r="H1285" s="48"/>
      <c r="I1285" s="48"/>
      <c r="J1285" s="98"/>
      <c r="K1285" s="98"/>
    </row>
    <row r="1286" spans="1:12" x14ac:dyDescent="0.3">
      <c r="A1286" s="47" t="s">
        <v>19</v>
      </c>
      <c r="B1286" s="47" t="s">
        <v>931</v>
      </c>
      <c r="C1286" s="68">
        <v>696800</v>
      </c>
      <c r="D1286" s="603">
        <v>48839.63</v>
      </c>
      <c r="E1286" s="49"/>
      <c r="F1286" s="48"/>
      <c r="G1286" s="48"/>
      <c r="H1286" s="48"/>
      <c r="I1286" s="48"/>
      <c r="J1286" s="98"/>
      <c r="K1286" s="98"/>
    </row>
    <row r="1287" spans="1:12" x14ac:dyDescent="0.3">
      <c r="A1287" s="47" t="s">
        <v>19</v>
      </c>
      <c r="B1287" s="47" t="s">
        <v>932</v>
      </c>
      <c r="C1287" s="68">
        <v>696800</v>
      </c>
      <c r="D1287" s="603">
        <v>29506.76</v>
      </c>
      <c r="E1287" s="49"/>
      <c r="F1287" s="48"/>
      <c r="G1287" s="48"/>
      <c r="H1287" s="48"/>
      <c r="I1287" s="48"/>
      <c r="J1287" s="98"/>
      <c r="K1287" s="98"/>
    </row>
    <row r="1288" spans="1:12" x14ac:dyDescent="0.3">
      <c r="A1288" s="47" t="s">
        <v>19</v>
      </c>
      <c r="B1288" s="47" t="s">
        <v>933</v>
      </c>
      <c r="C1288" s="68">
        <v>696800</v>
      </c>
      <c r="D1288" s="603">
        <v>48839.63</v>
      </c>
      <c r="E1288" s="49"/>
      <c r="F1288" s="48"/>
      <c r="G1288" s="48"/>
      <c r="H1288" s="48"/>
      <c r="I1288" s="48"/>
      <c r="J1288" s="98"/>
      <c r="K1288" s="98"/>
    </row>
    <row r="1289" spans="1:12" x14ac:dyDescent="0.3">
      <c r="A1289" s="47" t="s">
        <v>19</v>
      </c>
      <c r="B1289" s="47" t="s">
        <v>934</v>
      </c>
      <c r="C1289" s="68">
        <v>696800</v>
      </c>
      <c r="D1289" s="603">
        <v>29506.76</v>
      </c>
      <c r="E1289" s="49"/>
      <c r="F1289" s="48"/>
      <c r="G1289" s="48"/>
      <c r="H1289" s="48"/>
      <c r="I1289" s="48"/>
      <c r="J1289" s="98"/>
      <c r="K1289" s="98"/>
    </row>
    <row r="1290" spans="1:12" x14ac:dyDescent="0.3">
      <c r="A1290" s="148" t="s">
        <v>19</v>
      </c>
      <c r="B1290" s="148" t="s">
        <v>935</v>
      </c>
      <c r="C1290" s="516">
        <v>696800</v>
      </c>
      <c r="D1290" s="604">
        <v>48839.63</v>
      </c>
      <c r="E1290" s="44"/>
      <c r="F1290" s="43"/>
      <c r="G1290" s="43"/>
      <c r="H1290" s="43"/>
      <c r="I1290" s="43"/>
      <c r="J1290" s="106"/>
      <c r="K1290" s="106"/>
    </row>
    <row r="1291" spans="1:12" x14ac:dyDescent="0.3">
      <c r="A1291" s="47" t="s">
        <v>19</v>
      </c>
      <c r="B1291" s="47" t="s">
        <v>936</v>
      </c>
      <c r="C1291" s="68">
        <v>696800</v>
      </c>
      <c r="D1291" s="603">
        <v>29506.76</v>
      </c>
      <c r="E1291" s="49"/>
      <c r="F1291" s="48"/>
      <c r="G1291" s="48"/>
      <c r="H1291" s="48"/>
      <c r="I1291" s="48"/>
      <c r="J1291" s="98"/>
      <c r="K1291" s="98"/>
    </row>
    <row r="1292" spans="1:12" x14ac:dyDescent="0.3">
      <c r="A1292" s="47" t="s">
        <v>19</v>
      </c>
      <c r="B1292" s="47" t="s">
        <v>937</v>
      </c>
      <c r="C1292" s="68">
        <v>696800</v>
      </c>
      <c r="D1292" s="603">
        <v>48839.63</v>
      </c>
      <c r="E1292" s="49"/>
      <c r="F1292" s="48"/>
      <c r="G1292" s="48"/>
      <c r="H1292" s="48"/>
      <c r="I1292" s="48"/>
      <c r="J1292" s="98"/>
      <c r="K1292" s="98"/>
    </row>
    <row r="1293" spans="1:12" x14ac:dyDescent="0.3">
      <c r="A1293" s="47" t="s">
        <v>19</v>
      </c>
      <c r="B1293" s="47" t="s">
        <v>938</v>
      </c>
      <c r="C1293" s="68">
        <v>696800</v>
      </c>
      <c r="D1293" s="603">
        <v>29506.76</v>
      </c>
      <c r="E1293" s="49"/>
      <c r="F1293" s="48"/>
      <c r="G1293" s="48"/>
      <c r="H1293" s="48"/>
      <c r="I1293" s="48"/>
      <c r="J1293" s="98"/>
      <c r="K1293" s="98"/>
    </row>
    <row r="1294" spans="1:12" x14ac:dyDescent="0.3">
      <c r="A1294" s="47" t="s">
        <v>19</v>
      </c>
      <c r="B1294" s="47" t="s">
        <v>939</v>
      </c>
      <c r="C1294" s="68">
        <v>696800</v>
      </c>
      <c r="D1294" s="603">
        <v>48839.63</v>
      </c>
      <c r="E1294" s="49"/>
      <c r="F1294" s="48"/>
      <c r="G1294" s="48"/>
      <c r="H1294" s="48"/>
      <c r="I1294" s="48"/>
      <c r="J1294" s="98"/>
      <c r="K1294" s="98"/>
    </row>
    <row r="1295" spans="1:12" x14ac:dyDescent="0.3">
      <c r="A1295" s="47" t="s">
        <v>19</v>
      </c>
      <c r="B1295" s="47" t="s">
        <v>940</v>
      </c>
      <c r="C1295" s="68">
        <v>696800</v>
      </c>
      <c r="D1295" s="603">
        <v>29506.76</v>
      </c>
      <c r="E1295" s="49"/>
      <c r="F1295" s="48"/>
      <c r="G1295" s="48"/>
      <c r="H1295" s="48"/>
      <c r="I1295" s="48"/>
      <c r="J1295" s="98"/>
      <c r="K1295" s="98"/>
    </row>
    <row r="1296" spans="1:12" x14ac:dyDescent="0.3">
      <c r="A1296" s="47" t="s">
        <v>19</v>
      </c>
      <c r="B1296" s="47" t="s">
        <v>941</v>
      </c>
      <c r="C1296" s="68">
        <v>696800</v>
      </c>
      <c r="D1296" s="603">
        <v>48839.63</v>
      </c>
      <c r="E1296" s="49"/>
      <c r="F1296" s="48"/>
      <c r="G1296" s="48"/>
      <c r="H1296" s="48"/>
      <c r="I1296" s="48"/>
      <c r="J1296" s="98"/>
      <c r="K1296" s="98"/>
      <c r="L1296" s="45"/>
    </row>
    <row r="1297" spans="1:12" x14ac:dyDescent="0.3">
      <c r="A1297" s="47" t="s">
        <v>19</v>
      </c>
      <c r="B1297" s="47" t="s">
        <v>942</v>
      </c>
      <c r="C1297" s="68">
        <v>696800</v>
      </c>
      <c r="D1297" s="603">
        <v>29506.76</v>
      </c>
      <c r="E1297" s="49"/>
      <c r="F1297" s="48"/>
      <c r="G1297" s="48"/>
      <c r="H1297" s="48"/>
      <c r="I1297" s="48"/>
      <c r="J1297" s="98"/>
      <c r="K1297" s="98"/>
      <c r="L1297" s="45"/>
    </row>
    <row r="1298" spans="1:12" x14ac:dyDescent="0.3">
      <c r="A1298" s="47" t="s">
        <v>19</v>
      </c>
      <c r="B1298" s="47" t="s">
        <v>943</v>
      </c>
      <c r="C1298" s="68">
        <v>696800</v>
      </c>
      <c r="D1298" s="603">
        <v>48839.63</v>
      </c>
      <c r="E1298" s="49"/>
      <c r="F1298" s="48"/>
      <c r="G1298" s="48"/>
      <c r="H1298" s="48"/>
      <c r="I1298" s="48"/>
      <c r="J1298" s="98"/>
      <c r="K1298" s="98"/>
      <c r="L1298" s="45"/>
    </row>
    <row r="1299" spans="1:12" x14ac:dyDescent="0.3">
      <c r="A1299" s="148" t="s">
        <v>19</v>
      </c>
      <c r="B1299" s="148" t="s">
        <v>944</v>
      </c>
      <c r="C1299" s="516">
        <v>696800</v>
      </c>
      <c r="D1299" s="604">
        <v>42.22</v>
      </c>
      <c r="E1299" s="44"/>
      <c r="F1299" s="43"/>
      <c r="G1299" s="43"/>
      <c r="H1299" s="43"/>
      <c r="I1299" s="43"/>
      <c r="J1299" s="106"/>
      <c r="K1299" s="98"/>
      <c r="L1299" s="45"/>
    </row>
    <row r="1300" spans="1:12" x14ac:dyDescent="0.3">
      <c r="A1300" s="148" t="s">
        <v>19</v>
      </c>
      <c r="B1300" s="148" t="s">
        <v>945</v>
      </c>
      <c r="C1300" s="516">
        <v>696800</v>
      </c>
      <c r="D1300" s="604">
        <v>1290.6099999999999</v>
      </c>
      <c r="E1300" s="44"/>
      <c r="F1300" s="43"/>
      <c r="G1300" s="43"/>
      <c r="H1300" s="43"/>
      <c r="I1300" s="43"/>
      <c r="J1300" s="106"/>
      <c r="K1300" s="106"/>
      <c r="L1300" s="54"/>
    </row>
    <row r="1301" spans="1:12" x14ac:dyDescent="0.3">
      <c r="A1301" s="47" t="s">
        <v>19</v>
      </c>
      <c r="B1301" s="47" t="s">
        <v>946</v>
      </c>
      <c r="C1301" s="68">
        <v>696800</v>
      </c>
      <c r="D1301" s="603">
        <v>1835.66</v>
      </c>
      <c r="E1301" s="49"/>
      <c r="F1301" s="48"/>
      <c r="G1301" s="48"/>
      <c r="H1301" s="48"/>
      <c r="I1301" s="48"/>
      <c r="J1301" s="98"/>
      <c r="K1301" s="98"/>
      <c r="L1301" s="45"/>
    </row>
    <row r="1302" spans="1:12" x14ac:dyDescent="0.3">
      <c r="A1302" s="148" t="s">
        <v>19</v>
      </c>
      <c r="B1302" s="148" t="s">
        <v>947</v>
      </c>
      <c r="C1302" s="516">
        <v>696800</v>
      </c>
      <c r="D1302" s="604">
        <v>4898.88</v>
      </c>
      <c r="E1302" s="44"/>
      <c r="F1302" s="43"/>
      <c r="G1302" s="43"/>
      <c r="H1302" s="43"/>
      <c r="I1302" s="43"/>
      <c r="J1302" s="106"/>
      <c r="K1302" s="98"/>
      <c r="L1302" s="45"/>
    </row>
    <row r="1303" spans="1:12" x14ac:dyDescent="0.3">
      <c r="A1303" s="148" t="s">
        <v>19</v>
      </c>
      <c r="B1303" s="148" t="s">
        <v>948</v>
      </c>
      <c r="C1303" s="516">
        <v>696800</v>
      </c>
      <c r="D1303" s="604">
        <v>4898.88</v>
      </c>
      <c r="E1303" s="44"/>
      <c r="F1303" s="43"/>
      <c r="G1303" s="43"/>
      <c r="H1303" s="43"/>
      <c r="I1303" s="43"/>
      <c r="J1303" s="106"/>
      <c r="K1303" s="98"/>
      <c r="L1303" s="45"/>
    </row>
    <row r="1304" spans="1:12" x14ac:dyDescent="0.3">
      <c r="A1304" s="148" t="s">
        <v>19</v>
      </c>
      <c r="B1304" s="148" t="s">
        <v>949</v>
      </c>
      <c r="C1304" s="516">
        <v>696800</v>
      </c>
      <c r="D1304" s="604">
        <v>50675.29</v>
      </c>
      <c r="E1304" s="49"/>
      <c r="F1304" s="43"/>
      <c r="G1304" s="43"/>
      <c r="H1304" s="43"/>
      <c r="I1304" s="43"/>
      <c r="J1304" s="106"/>
      <c r="K1304" s="98"/>
      <c r="L1304" s="45"/>
    </row>
    <row r="1305" spans="1:12" x14ac:dyDescent="0.3">
      <c r="A1305" s="148" t="s">
        <v>19</v>
      </c>
      <c r="B1305" s="148" t="s">
        <v>950</v>
      </c>
      <c r="C1305" s="516">
        <v>696800</v>
      </c>
      <c r="D1305" s="604">
        <v>30797.37</v>
      </c>
      <c r="E1305" s="44"/>
      <c r="F1305" s="43"/>
      <c r="G1305" s="43"/>
      <c r="H1305" s="43"/>
      <c r="I1305" s="43"/>
      <c r="J1305" s="106"/>
      <c r="K1305" s="98"/>
      <c r="L1305" s="45"/>
    </row>
    <row r="1306" spans="1:12" x14ac:dyDescent="0.3">
      <c r="A1306" s="148" t="s">
        <v>19</v>
      </c>
      <c r="B1306" s="148" t="s">
        <v>951</v>
      </c>
      <c r="C1306" s="516">
        <v>696800</v>
      </c>
      <c r="D1306" s="604">
        <v>50675.29</v>
      </c>
      <c r="E1306" s="44"/>
      <c r="F1306" s="43"/>
      <c r="G1306" s="43"/>
      <c r="H1306" s="43"/>
      <c r="I1306" s="43"/>
      <c r="J1306" s="106"/>
      <c r="K1306" s="98"/>
      <c r="L1306" s="45"/>
    </row>
    <row r="1307" spans="1:12" x14ac:dyDescent="0.3">
      <c r="A1307" s="148" t="s">
        <v>19</v>
      </c>
      <c r="B1307" s="148" t="s">
        <v>952</v>
      </c>
      <c r="C1307" s="516">
        <v>696800</v>
      </c>
      <c r="D1307" s="604">
        <v>30839.59</v>
      </c>
      <c r="E1307" s="44"/>
      <c r="F1307" s="43"/>
      <c r="G1307" s="43"/>
      <c r="H1307" s="43"/>
      <c r="I1307" s="43"/>
      <c r="J1307" s="106"/>
      <c r="K1307" s="98"/>
      <c r="L1307" s="45"/>
    </row>
    <row r="1308" spans="1:12" x14ac:dyDescent="0.3">
      <c r="A1308" s="148" t="s">
        <v>19</v>
      </c>
      <c r="B1308" s="148" t="s">
        <v>953</v>
      </c>
      <c r="C1308" s="516">
        <v>696800</v>
      </c>
      <c r="D1308" s="604">
        <v>50675.29</v>
      </c>
      <c r="E1308" s="44"/>
      <c r="F1308" s="43"/>
      <c r="G1308" s="43"/>
      <c r="H1308" s="43"/>
      <c r="I1308" s="43"/>
      <c r="J1308" s="106"/>
      <c r="K1308" s="98"/>
      <c r="L1308" s="45"/>
    </row>
    <row r="1309" spans="1:12" x14ac:dyDescent="0.3">
      <c r="A1309" s="148" t="s">
        <v>19</v>
      </c>
      <c r="B1309" s="148" t="s">
        <v>954</v>
      </c>
      <c r="C1309" s="516">
        <v>696800</v>
      </c>
      <c r="D1309" s="604">
        <v>30839.59</v>
      </c>
      <c r="E1309" s="44"/>
      <c r="F1309" s="43"/>
      <c r="G1309" s="43"/>
      <c r="H1309" s="43"/>
      <c r="I1309" s="43"/>
      <c r="J1309" s="106"/>
      <c r="K1309" s="98"/>
      <c r="L1309" s="45"/>
    </row>
    <row r="1310" spans="1:12" x14ac:dyDescent="0.3">
      <c r="A1310" s="75" t="s">
        <v>19</v>
      </c>
      <c r="B1310" s="75" t="s">
        <v>955</v>
      </c>
      <c r="C1310" s="1">
        <v>696800</v>
      </c>
      <c r="D1310" s="600">
        <v>2126.12</v>
      </c>
      <c r="E1310" s="76"/>
      <c r="F1310" s="78"/>
      <c r="G1310" s="78"/>
      <c r="H1310" s="78"/>
      <c r="I1310" s="78"/>
      <c r="J1310" s="107"/>
      <c r="K1310" s="152"/>
      <c r="L1310" s="258"/>
    </row>
    <row r="1311" spans="1:12" x14ac:dyDescent="0.3">
      <c r="A1311" s="148" t="s">
        <v>19</v>
      </c>
      <c r="B1311" s="148" t="s">
        <v>956</v>
      </c>
      <c r="C1311" s="516">
        <v>696800</v>
      </c>
      <c r="D1311" s="604">
        <v>50675.29</v>
      </c>
      <c r="E1311" s="44"/>
      <c r="F1311" s="43"/>
      <c r="G1311" s="43"/>
      <c r="H1311" s="43"/>
      <c r="I1311" s="43"/>
      <c r="J1311" s="106"/>
      <c r="K1311" s="98"/>
      <c r="L1311" s="45"/>
    </row>
    <row r="1312" spans="1:12" x14ac:dyDescent="0.3">
      <c r="A1312" s="148" t="s">
        <v>19</v>
      </c>
      <c r="B1312" s="148" t="s">
        <v>957</v>
      </c>
      <c r="C1312" s="516">
        <v>696800</v>
      </c>
      <c r="D1312" s="604">
        <v>30839.59</v>
      </c>
      <c r="E1312" s="44"/>
      <c r="F1312" s="43"/>
      <c r="G1312" s="43"/>
      <c r="H1312" s="43"/>
      <c r="I1312" s="43"/>
      <c r="J1312" s="106"/>
      <c r="K1312" s="98"/>
      <c r="L1312" s="45"/>
    </row>
    <row r="1313" spans="1:12" x14ac:dyDescent="0.3">
      <c r="A1313" s="148" t="s">
        <v>19</v>
      </c>
      <c r="B1313" s="148" t="s">
        <v>958</v>
      </c>
      <c r="C1313" s="516">
        <v>696800</v>
      </c>
      <c r="D1313" s="604">
        <v>3720</v>
      </c>
      <c r="E1313" s="44"/>
      <c r="F1313" s="43"/>
      <c r="G1313" s="43"/>
      <c r="H1313" s="43"/>
      <c r="I1313" s="43"/>
      <c r="J1313" s="106"/>
      <c r="K1313" s="244"/>
      <c r="L1313" s="45"/>
    </row>
    <row r="1314" spans="1:12" x14ac:dyDescent="0.3">
      <c r="A1314" s="75" t="s">
        <v>19</v>
      </c>
      <c r="B1314" s="75" t="s">
        <v>959</v>
      </c>
      <c r="C1314" s="1">
        <v>696800</v>
      </c>
      <c r="D1314" s="600">
        <v>1173.18</v>
      </c>
      <c r="E1314" s="76"/>
      <c r="F1314" s="78"/>
      <c r="G1314" s="78"/>
      <c r="H1314" s="78"/>
      <c r="I1314" s="78"/>
      <c r="J1314" s="107"/>
      <c r="K1314" s="152"/>
      <c r="L1314" s="258"/>
    </row>
    <row r="1315" spans="1:12" x14ac:dyDescent="0.3">
      <c r="A1315" s="148" t="s">
        <v>19</v>
      </c>
      <c r="B1315" s="148" t="s">
        <v>960</v>
      </c>
      <c r="C1315" s="516">
        <v>696800</v>
      </c>
      <c r="D1315" s="604">
        <v>24137.67</v>
      </c>
      <c r="E1315" s="44"/>
      <c r="F1315" s="43"/>
      <c r="G1315" s="43"/>
      <c r="H1315" s="43"/>
      <c r="I1315" s="43"/>
      <c r="J1315" s="106"/>
      <c r="K1315" s="244"/>
      <c r="L1315" s="45"/>
    </row>
    <row r="1316" spans="1:12" x14ac:dyDescent="0.3">
      <c r="A1316" s="148" t="s">
        <v>19</v>
      </c>
      <c r="B1316" s="148" t="s">
        <v>961</v>
      </c>
      <c r="C1316" s="516">
        <v>696800</v>
      </c>
      <c r="D1316" s="604">
        <v>28137.91</v>
      </c>
      <c r="E1316" s="44"/>
      <c r="F1316" s="43"/>
      <c r="G1316" s="43"/>
      <c r="H1316" s="43"/>
      <c r="I1316" s="43"/>
      <c r="J1316" s="106"/>
      <c r="K1316" s="244"/>
      <c r="L1316" s="45"/>
    </row>
    <row r="1317" spans="1:12" x14ac:dyDescent="0.3">
      <c r="A1317" s="75" t="s">
        <v>19</v>
      </c>
      <c r="B1317" s="75" t="s">
        <v>962</v>
      </c>
      <c r="C1317" s="1">
        <v>696800</v>
      </c>
      <c r="D1317" s="600">
        <v>20000</v>
      </c>
      <c r="E1317" s="76"/>
      <c r="F1317" s="78"/>
      <c r="G1317" s="78"/>
      <c r="H1317" s="78"/>
      <c r="I1317" s="78"/>
      <c r="J1317" s="107"/>
      <c r="K1317" s="152"/>
      <c r="L1317" s="258"/>
    </row>
    <row r="1318" spans="1:12" x14ac:dyDescent="0.3">
      <c r="A1318" s="75" t="s">
        <v>19</v>
      </c>
      <c r="B1318" s="75" t="s">
        <v>963</v>
      </c>
      <c r="C1318" s="1">
        <v>696800</v>
      </c>
      <c r="D1318" s="600">
        <v>30616.97</v>
      </c>
      <c r="E1318" s="76"/>
      <c r="F1318" s="78"/>
      <c r="G1318" s="78"/>
      <c r="H1318" s="78"/>
      <c r="I1318" s="78"/>
      <c r="J1318" s="107"/>
      <c r="K1318" s="152"/>
      <c r="L1318" s="42"/>
    </row>
    <row r="1319" spans="1:12" x14ac:dyDescent="0.3">
      <c r="A1319" s="75" t="s">
        <v>19</v>
      </c>
      <c r="B1319" s="75" t="s">
        <v>964</v>
      </c>
      <c r="C1319" s="1">
        <v>696800</v>
      </c>
      <c r="D1319" s="600">
        <v>30607.37</v>
      </c>
      <c r="E1319" s="76"/>
      <c r="F1319" s="78"/>
      <c r="G1319" s="78"/>
      <c r="H1319" s="78"/>
      <c r="I1319" s="78"/>
      <c r="J1319" s="107"/>
      <c r="K1319" s="152"/>
      <c r="L1319" s="258"/>
    </row>
    <row r="1320" spans="1:12" x14ac:dyDescent="0.3">
      <c r="A1320" s="75" t="s">
        <v>19</v>
      </c>
      <c r="B1320" s="75" t="s">
        <v>965</v>
      </c>
      <c r="C1320" s="1">
        <v>696800</v>
      </c>
      <c r="D1320" s="600">
        <v>20000</v>
      </c>
      <c r="E1320" s="76"/>
      <c r="F1320" s="78"/>
      <c r="G1320" s="78"/>
      <c r="H1320" s="78"/>
      <c r="I1320" s="78"/>
      <c r="J1320" s="107"/>
      <c r="K1320" s="152"/>
      <c r="L1320" s="258"/>
    </row>
    <row r="1321" spans="1:12" x14ac:dyDescent="0.3">
      <c r="A1321" s="75" t="s">
        <v>19</v>
      </c>
      <c r="B1321" s="75" t="s">
        <v>966</v>
      </c>
      <c r="C1321" s="1">
        <v>696800</v>
      </c>
      <c r="D1321" s="600">
        <v>30616.97</v>
      </c>
      <c r="E1321" s="76"/>
      <c r="F1321" s="78"/>
      <c r="G1321" s="78"/>
      <c r="H1321" s="78"/>
      <c r="I1321" s="78"/>
      <c r="J1321" s="107"/>
      <c r="K1321" s="152"/>
      <c r="L1321" s="258"/>
    </row>
    <row r="1322" spans="1:12" x14ac:dyDescent="0.3">
      <c r="A1322" s="75" t="s">
        <v>19</v>
      </c>
      <c r="B1322" s="75" t="s">
        <v>967</v>
      </c>
      <c r="C1322" s="1">
        <v>696800</v>
      </c>
      <c r="D1322" s="600">
        <v>50607.37</v>
      </c>
      <c r="E1322" s="76"/>
      <c r="F1322" s="78"/>
      <c r="G1322" s="78"/>
      <c r="H1322" s="78"/>
      <c r="I1322" s="78"/>
      <c r="J1322" s="107"/>
      <c r="K1322" s="152"/>
      <c r="L1322" s="42"/>
    </row>
    <row r="1323" spans="1:12" x14ac:dyDescent="0.3">
      <c r="A1323" s="75" t="s">
        <v>19</v>
      </c>
      <c r="B1323" s="75" t="s">
        <v>968</v>
      </c>
      <c r="C1323" s="1">
        <v>696800</v>
      </c>
      <c r="D1323" s="600">
        <v>45627.28</v>
      </c>
      <c r="E1323" s="76"/>
      <c r="F1323" s="78"/>
      <c r="G1323" s="78"/>
      <c r="H1323" s="78"/>
      <c r="I1323" s="78"/>
      <c r="J1323" s="107"/>
      <c r="K1323" s="152"/>
      <c r="L1323" s="258"/>
    </row>
    <row r="1324" spans="1:12" x14ac:dyDescent="0.3">
      <c r="A1324" s="75" t="s">
        <v>19</v>
      </c>
      <c r="B1324" s="75" t="s">
        <v>969</v>
      </c>
      <c r="C1324" s="1">
        <v>696800</v>
      </c>
      <c r="D1324" s="600">
        <v>30616.97</v>
      </c>
      <c r="E1324" s="76"/>
      <c r="F1324" s="78"/>
      <c r="G1324" s="78"/>
      <c r="H1324" s="78"/>
      <c r="I1324" s="78"/>
      <c r="J1324" s="107"/>
      <c r="K1324" s="152"/>
      <c r="L1324" s="258"/>
    </row>
    <row r="1325" spans="1:12" x14ac:dyDescent="0.3">
      <c r="A1325" s="75" t="s">
        <v>19</v>
      </c>
      <c r="B1325" s="75" t="s">
        <v>970</v>
      </c>
      <c r="C1325" s="1">
        <v>696800</v>
      </c>
      <c r="D1325" s="600">
        <v>45627.28</v>
      </c>
      <c r="E1325" s="76"/>
      <c r="F1325" s="78"/>
      <c r="G1325" s="78"/>
      <c r="H1325" s="78"/>
      <c r="I1325" s="78"/>
      <c r="J1325" s="107"/>
      <c r="K1325" s="152"/>
      <c r="L1325" s="42"/>
    </row>
    <row r="1326" spans="1:12" x14ac:dyDescent="0.3">
      <c r="A1326" s="75" t="s">
        <v>19</v>
      </c>
      <c r="B1326" s="75" t="s">
        <v>971</v>
      </c>
      <c r="C1326" s="1">
        <v>696800</v>
      </c>
      <c r="D1326" s="600">
        <v>30616.97</v>
      </c>
      <c r="E1326" s="76"/>
      <c r="F1326" s="78"/>
      <c r="G1326" s="78"/>
      <c r="H1326" s="78"/>
      <c r="I1326" s="78"/>
      <c r="J1326" s="107"/>
      <c r="K1326" s="152"/>
      <c r="L1326" s="42"/>
    </row>
    <row r="1327" spans="1:12" x14ac:dyDescent="0.3">
      <c r="A1327" s="75" t="s">
        <v>19</v>
      </c>
      <c r="B1327" s="75" t="s">
        <v>972</v>
      </c>
      <c r="C1327" s="1">
        <v>696800</v>
      </c>
      <c r="D1327" s="600">
        <v>30616.97</v>
      </c>
      <c r="E1327" s="76"/>
      <c r="F1327" s="78"/>
      <c r="G1327" s="78"/>
      <c r="H1327" s="78"/>
      <c r="I1327" s="78"/>
      <c r="J1327" s="107"/>
      <c r="K1327" s="152"/>
      <c r="L1327" s="42"/>
    </row>
    <row r="1328" spans="1:12" x14ac:dyDescent="0.3">
      <c r="A1328" s="75" t="s">
        <v>19</v>
      </c>
      <c r="B1328" s="75" t="s">
        <v>973</v>
      </c>
      <c r="C1328" s="1">
        <v>696800</v>
      </c>
      <c r="D1328" s="600">
        <v>45627.28</v>
      </c>
      <c r="E1328" s="76"/>
      <c r="F1328" s="78"/>
      <c r="G1328" s="78"/>
      <c r="H1328" s="78"/>
      <c r="I1328" s="78"/>
      <c r="J1328" s="107"/>
      <c r="K1328" s="152"/>
      <c r="L1328" s="42"/>
    </row>
    <row r="1329" spans="1:12" x14ac:dyDescent="0.3">
      <c r="A1329" s="75" t="s">
        <v>19</v>
      </c>
      <c r="B1329" s="75" t="s">
        <v>974</v>
      </c>
      <c r="C1329" s="1">
        <v>1099956</v>
      </c>
      <c r="D1329" s="600">
        <v>7858.19</v>
      </c>
      <c r="E1329" s="76"/>
      <c r="F1329" s="78"/>
      <c r="G1329" s="78"/>
      <c r="H1329" s="78"/>
      <c r="I1329" s="78"/>
      <c r="J1329" s="107"/>
      <c r="K1329" s="152"/>
      <c r="L1329" s="42"/>
    </row>
    <row r="1330" spans="1:12" x14ac:dyDescent="0.3">
      <c r="A1330" s="75" t="s">
        <v>19</v>
      </c>
      <c r="B1330" s="75" t="s">
        <v>975</v>
      </c>
      <c r="C1330" s="1">
        <v>1099905</v>
      </c>
      <c r="D1330" s="600">
        <v>7203.34</v>
      </c>
      <c r="E1330" s="76"/>
      <c r="F1330" s="78"/>
      <c r="G1330" s="78"/>
      <c r="H1330" s="78"/>
      <c r="I1330" s="78"/>
      <c r="J1330" s="107"/>
      <c r="K1330" s="152"/>
      <c r="L1330" s="42"/>
    </row>
    <row r="1331" spans="1:12" x14ac:dyDescent="0.3">
      <c r="A1331" s="75" t="s">
        <v>19</v>
      </c>
      <c r="B1331" s="75" t="s">
        <v>976</v>
      </c>
      <c r="C1331" s="1">
        <v>696800</v>
      </c>
      <c r="D1331" s="600">
        <v>30616.97</v>
      </c>
      <c r="E1331" s="76"/>
      <c r="F1331" s="78"/>
      <c r="G1331" s="78"/>
      <c r="H1331" s="78"/>
      <c r="I1331" s="78"/>
      <c r="J1331" s="107"/>
      <c r="K1331" s="152"/>
      <c r="L1331" s="42"/>
    </row>
    <row r="1332" spans="1:12" x14ac:dyDescent="0.3">
      <c r="A1332" s="75" t="s">
        <v>19</v>
      </c>
      <c r="B1332" s="75" t="s">
        <v>977</v>
      </c>
      <c r="C1332" s="1">
        <v>696800</v>
      </c>
      <c r="D1332" s="600">
        <v>45627.28</v>
      </c>
      <c r="E1332" s="76"/>
      <c r="F1332" s="78"/>
      <c r="G1332" s="78"/>
      <c r="H1332" s="78"/>
      <c r="I1332" s="78"/>
      <c r="J1332" s="107"/>
      <c r="K1332" s="152"/>
      <c r="L1332" s="42"/>
    </row>
    <row r="1333" spans="1:12" x14ac:dyDescent="0.3">
      <c r="A1333" s="75" t="s">
        <v>19</v>
      </c>
      <c r="B1333" s="75" t="s">
        <v>978</v>
      </c>
      <c r="C1333" s="1">
        <v>1099956</v>
      </c>
      <c r="D1333" s="600">
        <v>10477.59</v>
      </c>
      <c r="E1333" s="76"/>
      <c r="F1333" s="78"/>
      <c r="G1333" s="78"/>
      <c r="H1333" s="78"/>
      <c r="I1333" s="78"/>
      <c r="J1333" s="107"/>
      <c r="K1333" s="152"/>
      <c r="L1333" s="42"/>
    </row>
    <row r="1334" spans="1:12" x14ac:dyDescent="0.3">
      <c r="A1334" s="75" t="s">
        <v>19</v>
      </c>
      <c r="B1334" s="75" t="s">
        <v>979</v>
      </c>
      <c r="C1334" s="1">
        <v>1099905</v>
      </c>
      <c r="D1334" s="600">
        <v>10477.59</v>
      </c>
      <c r="E1334" s="76"/>
      <c r="F1334" s="78"/>
      <c r="G1334" s="78"/>
      <c r="H1334" s="78"/>
      <c r="I1334" s="78"/>
      <c r="J1334" s="107"/>
      <c r="K1334" s="152"/>
      <c r="L1334" s="260"/>
    </row>
    <row r="1335" spans="1:12" x14ac:dyDescent="0.3">
      <c r="A1335" s="75" t="s">
        <v>19</v>
      </c>
      <c r="B1335" s="75" t="s">
        <v>980</v>
      </c>
      <c r="C1335" s="1">
        <v>696800</v>
      </c>
      <c r="D1335" s="600">
        <v>31052.13</v>
      </c>
      <c r="E1335" s="76"/>
      <c r="F1335" s="78"/>
      <c r="G1335" s="78"/>
      <c r="H1335" s="78"/>
      <c r="I1335" s="78"/>
      <c r="J1335" s="107"/>
      <c r="K1335" s="152"/>
      <c r="L1335" s="42"/>
    </row>
    <row r="1336" spans="1:12" x14ac:dyDescent="0.3">
      <c r="A1336" s="75" t="s">
        <v>19</v>
      </c>
      <c r="B1336" s="75" t="s">
        <v>981</v>
      </c>
      <c r="C1336" s="1">
        <v>696800</v>
      </c>
      <c r="D1336" s="600">
        <v>45939.48</v>
      </c>
      <c r="E1336" s="76"/>
      <c r="F1336" s="78"/>
      <c r="G1336" s="78"/>
      <c r="H1336" s="78"/>
      <c r="I1336" s="78"/>
      <c r="J1336" s="107"/>
      <c r="K1336" s="152"/>
      <c r="L1336" s="42"/>
    </row>
    <row r="1337" spans="1:12" x14ac:dyDescent="0.3">
      <c r="A1337" s="75" t="s">
        <v>19</v>
      </c>
      <c r="B1337" s="75" t="s">
        <v>982</v>
      </c>
      <c r="C1337" s="1">
        <v>1102296</v>
      </c>
      <c r="D1337" s="600">
        <v>13090.46</v>
      </c>
      <c r="E1337" s="76"/>
      <c r="F1337" s="78"/>
      <c r="G1337" s="78"/>
      <c r="H1337" s="78"/>
      <c r="I1337" s="78"/>
      <c r="J1337" s="107"/>
      <c r="K1337" s="152"/>
      <c r="L1337" s="42"/>
    </row>
    <row r="1338" spans="1:12" x14ac:dyDescent="0.3">
      <c r="A1338" s="75" t="s">
        <v>19</v>
      </c>
      <c r="B1338" s="75" t="s">
        <v>983</v>
      </c>
      <c r="C1338" s="1">
        <v>1106296</v>
      </c>
      <c r="D1338" s="600">
        <v>13090.46</v>
      </c>
      <c r="E1338" s="76"/>
      <c r="F1338" s="78"/>
      <c r="G1338" s="78"/>
      <c r="H1338" s="78"/>
      <c r="I1338" s="78"/>
      <c r="J1338" s="107"/>
      <c r="K1338" s="152"/>
      <c r="L1338" s="42"/>
    </row>
    <row r="1339" spans="1:12" x14ac:dyDescent="0.3">
      <c r="A1339" s="75" t="s">
        <v>19</v>
      </c>
      <c r="B1339" s="75" t="s">
        <v>984</v>
      </c>
      <c r="C1339" s="1">
        <v>696800</v>
      </c>
      <c r="D1339" s="600">
        <v>31052.13</v>
      </c>
      <c r="E1339" s="76"/>
      <c r="F1339" s="78"/>
      <c r="G1339" s="78"/>
      <c r="H1339" s="78"/>
      <c r="I1339" s="78"/>
      <c r="J1339" s="107"/>
      <c r="K1339" s="152"/>
      <c r="L1339" s="42"/>
    </row>
    <row r="1340" spans="1:12" x14ac:dyDescent="0.3">
      <c r="A1340" s="75" t="s">
        <v>19</v>
      </c>
      <c r="B1340" s="75" t="s">
        <v>985</v>
      </c>
      <c r="C1340" s="1">
        <v>696800</v>
      </c>
      <c r="D1340" s="600">
        <v>45939.48</v>
      </c>
      <c r="E1340" s="76"/>
      <c r="F1340" s="78"/>
      <c r="G1340" s="78"/>
      <c r="H1340" s="78"/>
      <c r="I1340" s="78"/>
      <c r="J1340" s="107"/>
      <c r="K1340" s="152"/>
      <c r="L1340" s="42"/>
    </row>
    <row r="1341" spans="1:12" x14ac:dyDescent="0.3">
      <c r="A1341" s="75" t="s">
        <v>19</v>
      </c>
      <c r="B1341" s="75" t="s">
        <v>986</v>
      </c>
      <c r="C1341" s="1">
        <v>1106293</v>
      </c>
      <c r="D1341" s="600">
        <v>13744.98</v>
      </c>
      <c r="E1341" s="76"/>
      <c r="F1341" s="78"/>
      <c r="G1341" s="78"/>
      <c r="H1341" s="78"/>
      <c r="I1341" s="78"/>
      <c r="J1341" s="107"/>
      <c r="K1341" s="107"/>
      <c r="L1341" s="42"/>
    </row>
    <row r="1342" spans="1:12" x14ac:dyDescent="0.3">
      <c r="A1342" s="75" t="s">
        <v>19</v>
      </c>
      <c r="B1342" s="75" t="s">
        <v>987</v>
      </c>
      <c r="C1342" s="1">
        <v>1106290</v>
      </c>
      <c r="D1342" s="600">
        <v>13744.98</v>
      </c>
      <c r="E1342" s="76"/>
      <c r="F1342" s="78"/>
      <c r="G1342" s="78"/>
      <c r="H1342" s="78"/>
      <c r="I1342" s="78"/>
      <c r="J1342" s="107"/>
      <c r="K1342" s="107"/>
      <c r="L1342" s="258"/>
    </row>
    <row r="1343" spans="1:12" x14ac:dyDescent="0.3">
      <c r="A1343" s="75" t="s">
        <v>19</v>
      </c>
      <c r="B1343" s="75" t="s">
        <v>988</v>
      </c>
      <c r="C1343" s="1">
        <v>696800</v>
      </c>
      <c r="D1343" s="600">
        <v>31052.13</v>
      </c>
      <c r="E1343" s="76"/>
      <c r="F1343" s="78"/>
      <c r="G1343" s="78"/>
      <c r="H1343" s="78"/>
      <c r="I1343" s="78"/>
      <c r="J1343" s="107"/>
      <c r="K1343" s="107"/>
      <c r="L1343" s="42"/>
    </row>
    <row r="1344" spans="1:12" x14ac:dyDescent="0.3">
      <c r="A1344" s="75" t="s">
        <v>19</v>
      </c>
      <c r="B1344" s="75" t="s">
        <v>989</v>
      </c>
      <c r="C1344" s="1">
        <v>696800</v>
      </c>
      <c r="D1344" s="600">
        <v>45939.48</v>
      </c>
      <c r="E1344" s="76"/>
      <c r="F1344" s="78"/>
      <c r="G1344" s="78"/>
      <c r="H1344" s="78"/>
      <c r="I1344" s="78"/>
      <c r="J1344" s="107"/>
      <c r="K1344" s="107"/>
      <c r="L1344" s="42"/>
    </row>
    <row r="1345" spans="1:12" x14ac:dyDescent="0.3">
      <c r="A1345" s="75" t="s">
        <v>19</v>
      </c>
      <c r="B1345" s="75" t="s">
        <v>990</v>
      </c>
      <c r="C1345" s="1">
        <v>1111089</v>
      </c>
      <c r="D1345" s="600">
        <v>13354.1</v>
      </c>
      <c r="E1345" s="76"/>
      <c r="F1345" s="78"/>
      <c r="G1345" s="78"/>
      <c r="H1345" s="78"/>
      <c r="I1345" s="78"/>
      <c r="J1345" s="107"/>
      <c r="K1345" s="152"/>
      <c r="L1345" s="260"/>
    </row>
    <row r="1346" spans="1:12" x14ac:dyDescent="0.3">
      <c r="A1346" s="75" t="s">
        <v>19</v>
      </c>
      <c r="B1346" s="75" t="s">
        <v>991</v>
      </c>
      <c r="C1346" s="1">
        <v>1111080</v>
      </c>
      <c r="D1346" s="600">
        <v>13354.1</v>
      </c>
      <c r="E1346" s="76"/>
      <c r="F1346" s="78"/>
      <c r="G1346" s="78"/>
      <c r="H1346" s="78"/>
      <c r="I1346" s="78"/>
      <c r="J1346" s="107"/>
      <c r="K1346" s="152"/>
      <c r="L1346" s="260"/>
    </row>
    <row r="1347" spans="1:12" x14ac:dyDescent="0.3">
      <c r="A1347" s="75" t="s">
        <v>19</v>
      </c>
      <c r="B1347" s="75" t="s">
        <v>992</v>
      </c>
      <c r="C1347" s="1">
        <v>696800</v>
      </c>
      <c r="D1347" s="600">
        <v>31052.13</v>
      </c>
      <c r="E1347" s="76"/>
      <c r="F1347" s="78"/>
      <c r="G1347" s="78"/>
      <c r="H1347" s="78"/>
      <c r="I1347" s="78"/>
      <c r="J1347" s="107"/>
      <c r="K1347" s="152"/>
      <c r="L1347" s="260"/>
    </row>
    <row r="1348" spans="1:12" x14ac:dyDescent="0.3">
      <c r="A1348" s="75" t="s">
        <v>19</v>
      </c>
      <c r="B1348" s="75" t="s">
        <v>993</v>
      </c>
      <c r="C1348" s="1">
        <v>696800</v>
      </c>
      <c r="D1348" s="600">
        <v>45939.48</v>
      </c>
      <c r="E1348" s="76"/>
      <c r="F1348" s="78"/>
      <c r="G1348" s="78"/>
      <c r="H1348" s="78"/>
      <c r="I1348" s="78"/>
      <c r="J1348" s="107"/>
      <c r="K1348" s="152"/>
      <c r="L1348" s="260"/>
    </row>
    <row r="1349" spans="1:12" x14ac:dyDescent="0.3">
      <c r="A1349" s="119" t="s">
        <v>19</v>
      </c>
      <c r="B1349" s="119" t="s">
        <v>994</v>
      </c>
      <c r="C1349" s="536">
        <v>1114575</v>
      </c>
      <c r="D1349" s="624">
        <v>5912.8</v>
      </c>
      <c r="E1349" s="163"/>
      <c r="F1349" s="164"/>
      <c r="G1349" s="164"/>
      <c r="H1349" s="164"/>
      <c r="I1349" s="164"/>
      <c r="J1349" s="165"/>
      <c r="K1349" s="245"/>
      <c r="L1349" s="260"/>
    </row>
    <row r="1350" spans="1:12" x14ac:dyDescent="0.3">
      <c r="A1350" s="119" t="s">
        <v>19</v>
      </c>
      <c r="B1350" s="119" t="s">
        <v>995</v>
      </c>
      <c r="C1350" s="536">
        <v>1116494</v>
      </c>
      <c r="D1350" s="624">
        <v>17738.39</v>
      </c>
      <c r="E1350" s="163"/>
      <c r="F1350" s="164"/>
      <c r="G1350" s="164"/>
      <c r="H1350" s="164"/>
      <c r="I1350" s="164"/>
      <c r="J1350" s="165"/>
      <c r="K1350" s="245"/>
      <c r="L1350" s="260"/>
    </row>
    <row r="1351" spans="1:12" x14ac:dyDescent="0.3">
      <c r="A1351" s="119" t="s">
        <v>19</v>
      </c>
      <c r="B1351" s="119" t="s">
        <v>996</v>
      </c>
      <c r="C1351" s="536">
        <v>696800</v>
      </c>
      <c r="D1351" s="624">
        <v>45939.48</v>
      </c>
      <c r="E1351" s="163"/>
      <c r="F1351" s="164"/>
      <c r="G1351" s="164"/>
      <c r="H1351" s="164"/>
      <c r="I1351" s="164"/>
      <c r="J1351" s="165"/>
      <c r="K1351" s="245"/>
      <c r="L1351" s="260"/>
    </row>
    <row r="1352" spans="1:12" x14ac:dyDescent="0.3">
      <c r="A1352" s="119" t="s">
        <v>19</v>
      </c>
      <c r="B1352" s="119" t="s">
        <v>997</v>
      </c>
      <c r="C1352" s="536">
        <v>696800</v>
      </c>
      <c r="D1352" s="624">
        <v>31052.13</v>
      </c>
      <c r="E1352" s="163"/>
      <c r="F1352" s="164"/>
      <c r="G1352" s="164"/>
      <c r="H1352" s="164"/>
      <c r="I1352" s="164"/>
      <c r="J1352" s="165"/>
      <c r="K1352" s="245"/>
      <c r="L1352" s="260"/>
    </row>
    <row r="1353" spans="1:12" x14ac:dyDescent="0.3">
      <c r="A1353" s="75" t="s">
        <v>19</v>
      </c>
      <c r="B1353" s="75" t="s">
        <v>998</v>
      </c>
      <c r="C1353" s="1">
        <v>1122152</v>
      </c>
      <c r="D1353" s="600">
        <v>1250.78</v>
      </c>
      <c r="E1353" s="76"/>
      <c r="F1353" s="78"/>
      <c r="G1353" s="78"/>
      <c r="H1353" s="78"/>
      <c r="I1353" s="78"/>
      <c r="J1353" s="107"/>
      <c r="K1353" s="152"/>
      <c r="L1353" s="79"/>
    </row>
    <row r="1354" spans="1:12" x14ac:dyDescent="0.3">
      <c r="A1354" s="75" t="s">
        <v>19</v>
      </c>
      <c r="B1354" s="75" t="s">
        <v>999</v>
      </c>
      <c r="C1354" s="1">
        <v>1122147</v>
      </c>
      <c r="D1354" s="600">
        <v>950.81</v>
      </c>
      <c r="E1354" s="76"/>
      <c r="F1354" s="78"/>
      <c r="G1354" s="78"/>
      <c r="H1354" s="78"/>
      <c r="I1354" s="78"/>
      <c r="J1354" s="107"/>
      <c r="K1354" s="152"/>
      <c r="L1354" s="79"/>
    </row>
    <row r="1355" spans="1:12" x14ac:dyDescent="0.3">
      <c r="A1355" s="75" t="s">
        <v>19</v>
      </c>
      <c r="B1355" s="75" t="s">
        <v>1000</v>
      </c>
      <c r="C1355" s="1">
        <v>696800</v>
      </c>
      <c r="D1355" s="600">
        <v>31052.13</v>
      </c>
      <c r="E1355" s="76"/>
      <c r="F1355" s="78"/>
      <c r="G1355" s="78"/>
      <c r="H1355" s="78"/>
      <c r="I1355" s="78"/>
      <c r="J1355" s="107"/>
      <c r="K1355" s="152"/>
      <c r="L1355" s="79"/>
    </row>
    <row r="1356" spans="1:12" x14ac:dyDescent="0.3">
      <c r="A1356" s="75" t="s">
        <v>19</v>
      </c>
      <c r="B1356" s="75" t="s">
        <v>1001</v>
      </c>
      <c r="C1356" s="1">
        <v>696800</v>
      </c>
      <c r="D1356" s="600">
        <v>45939.48</v>
      </c>
      <c r="E1356" s="76"/>
      <c r="F1356" s="78"/>
      <c r="G1356" s="78"/>
      <c r="H1356" s="78"/>
      <c r="I1356" s="78"/>
      <c r="J1356" s="107"/>
      <c r="K1356" s="152"/>
      <c r="L1356" s="91"/>
    </row>
    <row r="1357" spans="1:12" x14ac:dyDescent="0.3">
      <c r="A1357" s="75" t="s">
        <v>19</v>
      </c>
      <c r="B1357" s="75" t="s">
        <v>1002</v>
      </c>
      <c r="C1357" s="1">
        <v>1114575</v>
      </c>
      <c r="D1357" s="600">
        <v>6194.36</v>
      </c>
      <c r="E1357" s="76"/>
      <c r="F1357" s="78"/>
      <c r="G1357" s="78"/>
      <c r="H1357" s="78"/>
      <c r="I1357" s="78"/>
      <c r="J1357" s="107"/>
      <c r="K1357" s="152"/>
      <c r="L1357" s="91"/>
    </row>
    <row r="1358" spans="1:12" x14ac:dyDescent="0.3">
      <c r="A1358" s="75" t="s">
        <v>19</v>
      </c>
      <c r="B1358" s="75" t="s">
        <v>1003</v>
      </c>
      <c r="C1358" s="1">
        <v>1114575</v>
      </c>
      <c r="D1358" s="600">
        <v>6194.36</v>
      </c>
      <c r="E1358" s="76"/>
      <c r="F1358" s="78"/>
      <c r="G1358" s="78"/>
      <c r="H1358" s="78"/>
      <c r="I1358" s="78"/>
      <c r="J1358" s="107"/>
      <c r="K1358" s="152"/>
      <c r="L1358" s="91"/>
    </row>
    <row r="1359" spans="1:12" x14ac:dyDescent="0.3">
      <c r="A1359" s="75" t="s">
        <v>19</v>
      </c>
      <c r="B1359" s="75" t="s">
        <v>1004</v>
      </c>
      <c r="C1359" s="1">
        <v>1116494</v>
      </c>
      <c r="D1359" s="600">
        <v>18583.080000000002</v>
      </c>
      <c r="E1359" s="76"/>
      <c r="F1359" s="78"/>
      <c r="G1359" s="78"/>
      <c r="H1359" s="78"/>
      <c r="I1359" s="78"/>
      <c r="J1359" s="107"/>
      <c r="K1359" s="152"/>
      <c r="L1359" s="91"/>
    </row>
    <row r="1360" spans="1:12" x14ac:dyDescent="0.3">
      <c r="A1360" s="75" t="s">
        <v>19</v>
      </c>
      <c r="B1360" s="75" t="s">
        <v>1005</v>
      </c>
      <c r="C1360" s="1">
        <v>696800</v>
      </c>
      <c r="D1360" s="600">
        <v>45939.48</v>
      </c>
      <c r="E1360" s="76"/>
      <c r="F1360" s="78"/>
      <c r="G1360" s="78"/>
      <c r="H1360" s="78"/>
      <c r="I1360" s="78"/>
      <c r="J1360" s="107"/>
      <c r="K1360" s="152"/>
      <c r="L1360" s="91"/>
    </row>
    <row r="1361" spans="1:12" x14ac:dyDescent="0.3">
      <c r="A1361" s="75" t="s">
        <v>19</v>
      </c>
      <c r="B1361" s="75" t="s">
        <v>1006</v>
      </c>
      <c r="C1361" s="1">
        <v>696800</v>
      </c>
      <c r="D1361" s="600">
        <v>31052.13</v>
      </c>
      <c r="E1361" s="76"/>
      <c r="F1361" s="78"/>
      <c r="G1361" s="78"/>
      <c r="H1361" s="78"/>
      <c r="I1361" s="78"/>
      <c r="J1361" s="107"/>
      <c r="K1361" s="152"/>
      <c r="L1361" s="260"/>
    </row>
    <row r="1362" spans="1:12" x14ac:dyDescent="0.3">
      <c r="A1362" s="75" t="s">
        <v>19</v>
      </c>
      <c r="B1362" s="75" t="s">
        <v>1007</v>
      </c>
      <c r="C1362" s="1">
        <v>1116494</v>
      </c>
      <c r="D1362" s="600">
        <v>18583.080000000002</v>
      </c>
      <c r="E1362" s="76"/>
      <c r="F1362" s="78"/>
      <c r="G1362" s="78"/>
      <c r="H1362" s="78"/>
      <c r="I1362" s="78"/>
      <c r="J1362" s="107"/>
      <c r="K1362" s="152"/>
      <c r="L1362" s="260"/>
    </row>
    <row r="1363" spans="1:12" x14ac:dyDescent="0.3">
      <c r="A1363" s="75" t="s">
        <v>19</v>
      </c>
      <c r="B1363" s="75" t="s">
        <v>1008</v>
      </c>
      <c r="C1363" s="1">
        <v>696800</v>
      </c>
      <c r="D1363" s="600">
        <v>31052.13</v>
      </c>
      <c r="E1363" s="76"/>
      <c r="F1363" s="78"/>
      <c r="G1363" s="78"/>
      <c r="H1363" s="78"/>
      <c r="I1363" s="78"/>
      <c r="J1363" s="107"/>
      <c r="K1363" s="152"/>
      <c r="L1363" s="260"/>
    </row>
    <row r="1364" spans="1:12" x14ac:dyDescent="0.3">
      <c r="A1364" s="75" t="s">
        <v>19</v>
      </c>
      <c r="B1364" s="75" t="s">
        <v>1009</v>
      </c>
      <c r="C1364" s="1">
        <v>696800</v>
      </c>
      <c r="D1364" s="600">
        <v>45939.48</v>
      </c>
      <c r="E1364" s="76"/>
      <c r="F1364" s="78"/>
      <c r="G1364" s="78"/>
      <c r="H1364" s="78"/>
      <c r="I1364" s="78"/>
      <c r="J1364" s="107"/>
      <c r="K1364" s="152"/>
      <c r="L1364" s="91"/>
    </row>
    <row r="1365" spans="1:12" x14ac:dyDescent="0.3">
      <c r="A1365" s="75" t="s">
        <v>19</v>
      </c>
      <c r="B1365" s="75" t="s">
        <v>1010</v>
      </c>
      <c r="C1365" s="1">
        <v>1129367</v>
      </c>
      <c r="D1365" s="600">
        <v>16893.71</v>
      </c>
      <c r="E1365" s="76"/>
      <c r="F1365" s="78"/>
      <c r="G1365" s="78"/>
      <c r="H1365" s="78"/>
      <c r="I1365" s="78"/>
      <c r="J1365" s="107"/>
      <c r="K1365" s="152"/>
      <c r="L1365" s="91"/>
    </row>
    <row r="1366" spans="1:12" x14ac:dyDescent="0.3">
      <c r="A1366" s="75" t="s">
        <v>19</v>
      </c>
      <c r="B1366" s="75" t="s">
        <v>1011</v>
      </c>
      <c r="C1366" s="1">
        <v>1129367</v>
      </c>
      <c r="D1366" s="600">
        <v>18583.080000000002</v>
      </c>
      <c r="E1366" s="76"/>
      <c r="F1366" s="78"/>
      <c r="G1366" s="78"/>
      <c r="H1366" s="78"/>
      <c r="I1366" s="78"/>
      <c r="J1366" s="107"/>
      <c r="K1366" s="152"/>
      <c r="L1366" s="91"/>
    </row>
    <row r="1367" spans="1:12" x14ac:dyDescent="0.3">
      <c r="A1367" s="75" t="s">
        <v>19</v>
      </c>
      <c r="B1367" s="75" t="s">
        <v>1012</v>
      </c>
      <c r="C1367" s="1">
        <v>1129376</v>
      </c>
      <c r="D1367" s="600">
        <v>5631.24</v>
      </c>
      <c r="E1367" s="76"/>
      <c r="F1367" s="78"/>
      <c r="G1367" s="78"/>
      <c r="H1367" s="78"/>
      <c r="I1367" s="78"/>
      <c r="J1367" s="107"/>
      <c r="K1367" s="152"/>
      <c r="L1367" s="91"/>
    </row>
    <row r="1368" spans="1:12" x14ac:dyDescent="0.3">
      <c r="A1368" s="75" t="s">
        <v>19</v>
      </c>
      <c r="B1368" s="75" t="s">
        <v>1013</v>
      </c>
      <c r="C1368" s="1">
        <v>1129376</v>
      </c>
      <c r="D1368" s="600">
        <v>6194.36</v>
      </c>
      <c r="E1368" s="76"/>
      <c r="F1368" s="78"/>
      <c r="G1368" s="78"/>
      <c r="H1368" s="78"/>
      <c r="I1368" s="78"/>
      <c r="J1368" s="107"/>
      <c r="K1368" s="152"/>
      <c r="L1368" s="91"/>
    </row>
    <row r="1369" spans="1:12" x14ac:dyDescent="0.3">
      <c r="A1369" s="75" t="s">
        <v>19</v>
      </c>
      <c r="B1369" s="75" t="s">
        <v>1014</v>
      </c>
      <c r="C1369" s="1">
        <v>696800</v>
      </c>
      <c r="D1369" s="600">
        <v>31052.13</v>
      </c>
      <c r="E1369" s="76"/>
      <c r="F1369" s="78"/>
      <c r="G1369" s="78"/>
      <c r="H1369" s="78"/>
      <c r="I1369" s="78"/>
      <c r="J1369" s="107"/>
      <c r="K1369" s="152"/>
      <c r="L1369" s="91"/>
    </row>
    <row r="1370" spans="1:12" x14ac:dyDescent="0.3">
      <c r="A1370" s="75" t="s">
        <v>19</v>
      </c>
      <c r="B1370" s="75" t="s">
        <v>1015</v>
      </c>
      <c r="C1370" s="1">
        <v>696800</v>
      </c>
      <c r="D1370" s="600">
        <v>45939.48</v>
      </c>
      <c r="E1370" s="76"/>
      <c r="F1370" s="78"/>
      <c r="G1370" s="78"/>
      <c r="H1370" s="78"/>
      <c r="I1370" s="78"/>
      <c r="J1370" s="107"/>
      <c r="K1370" s="152"/>
      <c r="L1370" s="91"/>
    </row>
    <row r="1371" spans="1:12" x14ac:dyDescent="0.3">
      <c r="A1371" s="75" t="s">
        <v>19</v>
      </c>
      <c r="B1371" s="75" t="s">
        <v>1016</v>
      </c>
      <c r="C1371" s="1">
        <v>1129376</v>
      </c>
      <c r="D1371" s="600">
        <v>6194.36</v>
      </c>
      <c r="E1371" s="76"/>
      <c r="F1371" s="78"/>
      <c r="G1371" s="78"/>
      <c r="H1371" s="78"/>
      <c r="I1371" s="78"/>
      <c r="J1371" s="107"/>
      <c r="K1371" s="152"/>
      <c r="L1371" s="91"/>
    </row>
    <row r="1372" spans="1:12" x14ac:dyDescent="0.3">
      <c r="A1372" s="75" t="s">
        <v>19</v>
      </c>
      <c r="B1372" s="75" t="s">
        <v>1017</v>
      </c>
      <c r="C1372" s="1">
        <v>1129367</v>
      </c>
      <c r="D1372" s="600">
        <v>18583.080000000002</v>
      </c>
      <c r="E1372" s="76"/>
      <c r="F1372" s="78"/>
      <c r="G1372" s="78"/>
      <c r="H1372" s="78"/>
      <c r="I1372" s="78"/>
      <c r="J1372" s="107"/>
      <c r="K1372" s="152"/>
      <c r="L1372" s="91"/>
    </row>
    <row r="1373" spans="1:12" x14ac:dyDescent="0.3">
      <c r="A1373" s="75" t="s">
        <v>19</v>
      </c>
      <c r="B1373" s="75" t="s">
        <v>1018</v>
      </c>
      <c r="C1373" s="1">
        <v>696800</v>
      </c>
      <c r="D1373" s="600">
        <v>31052.13</v>
      </c>
      <c r="E1373" s="76"/>
      <c r="F1373" s="78"/>
      <c r="G1373" s="78"/>
      <c r="H1373" s="78"/>
      <c r="I1373" s="78"/>
      <c r="J1373" s="107"/>
      <c r="K1373" s="152"/>
      <c r="L1373" s="91"/>
    </row>
    <row r="1374" spans="1:12" x14ac:dyDescent="0.3">
      <c r="A1374" s="75" t="s">
        <v>19</v>
      </c>
      <c r="B1374" s="75" t="s">
        <v>1019</v>
      </c>
      <c r="C1374" s="1">
        <v>696800</v>
      </c>
      <c r="D1374" s="600">
        <v>45939.48</v>
      </c>
      <c r="E1374" s="76"/>
      <c r="F1374" s="78"/>
      <c r="G1374" s="78"/>
      <c r="H1374" s="78"/>
      <c r="I1374" s="78"/>
      <c r="J1374" s="107"/>
      <c r="K1374" s="152"/>
      <c r="L1374" s="91"/>
    </row>
    <row r="1375" spans="1:12" x14ac:dyDescent="0.3">
      <c r="A1375" s="75" t="s">
        <v>19</v>
      </c>
      <c r="B1375" s="75" t="s">
        <v>1020</v>
      </c>
      <c r="C1375" s="1">
        <v>1140001</v>
      </c>
      <c r="D1375" s="600">
        <v>16893.71</v>
      </c>
      <c r="E1375" s="76"/>
      <c r="F1375" s="78"/>
      <c r="G1375" s="78"/>
      <c r="H1375" s="78"/>
      <c r="I1375" s="78"/>
      <c r="J1375" s="107"/>
      <c r="K1375" s="152"/>
      <c r="L1375" s="91"/>
    </row>
    <row r="1376" spans="1:12" x14ac:dyDescent="0.3">
      <c r="A1376" s="75" t="s">
        <v>19</v>
      </c>
      <c r="B1376" s="75" t="s">
        <v>1021</v>
      </c>
      <c r="C1376" s="1">
        <v>1139995</v>
      </c>
      <c r="D1376" s="600">
        <v>5631.24</v>
      </c>
      <c r="E1376" s="76"/>
      <c r="F1376" s="78"/>
      <c r="G1376" s="78"/>
      <c r="H1376" s="78"/>
      <c r="I1376" s="78"/>
      <c r="J1376" s="107"/>
      <c r="K1376" s="152"/>
      <c r="L1376" s="91"/>
    </row>
    <row r="1377" spans="1:12" x14ac:dyDescent="0.3">
      <c r="A1377" s="75" t="s">
        <v>19</v>
      </c>
      <c r="B1377" s="75" t="s">
        <v>1022</v>
      </c>
      <c r="C1377" s="1">
        <v>696800</v>
      </c>
      <c r="D1377" s="600">
        <v>31052.13</v>
      </c>
      <c r="E1377" s="76"/>
      <c r="F1377" s="78"/>
      <c r="G1377" s="78"/>
      <c r="H1377" s="78"/>
      <c r="I1377" s="78"/>
      <c r="J1377" s="107"/>
      <c r="K1377" s="152"/>
      <c r="L1377" s="91"/>
    </row>
    <row r="1378" spans="1:12" x14ac:dyDescent="0.3">
      <c r="A1378" s="147" t="s">
        <v>19</v>
      </c>
      <c r="B1378" s="75" t="s">
        <v>1023</v>
      </c>
      <c r="C1378" s="1">
        <v>696800</v>
      </c>
      <c r="D1378" s="600">
        <v>45939.48</v>
      </c>
      <c r="E1378" s="76"/>
      <c r="F1378" s="78"/>
      <c r="G1378" s="78"/>
      <c r="H1378" s="78"/>
      <c r="I1378" s="78"/>
      <c r="J1378" s="107"/>
      <c r="K1378" s="152"/>
      <c r="L1378" s="91"/>
    </row>
    <row r="1379" spans="1:12" x14ac:dyDescent="0.3">
      <c r="A1379" s="147" t="s">
        <v>19</v>
      </c>
      <c r="B1379" s="147" t="s">
        <v>1024</v>
      </c>
      <c r="C1379" s="512">
        <v>696800</v>
      </c>
      <c r="D1379" s="598">
        <v>31052.13</v>
      </c>
      <c r="E1379" s="153"/>
      <c r="F1379" s="149"/>
      <c r="G1379" s="149"/>
      <c r="H1379" s="149"/>
      <c r="I1379" s="149"/>
      <c r="J1379" s="262"/>
      <c r="K1379" s="246"/>
      <c r="L1379" s="247"/>
    </row>
    <row r="1380" spans="1:12" x14ac:dyDescent="0.3">
      <c r="A1380" s="147" t="s">
        <v>19</v>
      </c>
      <c r="B1380" s="147" t="s">
        <v>1025</v>
      </c>
      <c r="C1380" s="512">
        <v>696800</v>
      </c>
      <c r="D1380" s="598">
        <v>45939.48</v>
      </c>
      <c r="E1380" s="153"/>
      <c r="F1380" s="149"/>
      <c r="G1380" s="149"/>
      <c r="H1380" s="149"/>
      <c r="I1380" s="149"/>
      <c r="J1380" s="262"/>
      <c r="K1380" s="246"/>
      <c r="L1380" s="247"/>
    </row>
    <row r="1381" spans="1:12" x14ac:dyDescent="0.3">
      <c r="A1381" s="147" t="s">
        <v>19</v>
      </c>
      <c r="B1381" s="147" t="s">
        <v>1026</v>
      </c>
      <c r="C1381" s="512">
        <v>1140001</v>
      </c>
      <c r="D1381" s="598">
        <v>16893.71</v>
      </c>
      <c r="E1381" s="153"/>
      <c r="F1381" s="149"/>
      <c r="G1381" s="149"/>
      <c r="H1381" s="149"/>
      <c r="I1381" s="149"/>
      <c r="J1381" s="262"/>
      <c r="K1381" s="246"/>
      <c r="L1381" s="247"/>
    </row>
    <row r="1382" spans="1:12" x14ac:dyDescent="0.3">
      <c r="A1382" s="147" t="s">
        <v>19</v>
      </c>
      <c r="B1382" s="147" t="s">
        <v>1027</v>
      </c>
      <c r="C1382" s="512">
        <v>1139995</v>
      </c>
      <c r="D1382" s="598">
        <v>5631.24</v>
      </c>
      <c r="E1382" s="153"/>
      <c r="F1382" s="149"/>
      <c r="G1382" s="149"/>
      <c r="H1382" s="149"/>
      <c r="I1382" s="149"/>
      <c r="J1382" s="262"/>
      <c r="K1382" s="246"/>
      <c r="L1382" s="247"/>
    </row>
    <row r="1383" spans="1:12" x14ac:dyDescent="0.3">
      <c r="A1383" s="147" t="s">
        <v>19</v>
      </c>
      <c r="B1383" s="147" t="s">
        <v>1028</v>
      </c>
      <c r="C1383" s="512">
        <v>696800</v>
      </c>
      <c r="D1383" s="598">
        <v>31052.13</v>
      </c>
      <c r="E1383" s="153"/>
      <c r="F1383" s="149"/>
      <c r="G1383" s="149"/>
      <c r="H1383" s="149"/>
      <c r="I1383" s="149"/>
      <c r="J1383" s="262"/>
      <c r="K1383" s="246"/>
      <c r="L1383" s="247"/>
    </row>
    <row r="1384" spans="1:12" x14ac:dyDescent="0.3">
      <c r="A1384" s="147" t="s">
        <v>19</v>
      </c>
      <c r="B1384" s="147" t="s">
        <v>1029</v>
      </c>
      <c r="C1384" s="512">
        <v>696800</v>
      </c>
      <c r="D1384" s="598">
        <v>45939.48</v>
      </c>
      <c r="E1384" s="153"/>
      <c r="F1384" s="149"/>
      <c r="G1384" s="149"/>
      <c r="H1384" s="149"/>
      <c r="I1384" s="149"/>
      <c r="J1384" s="262"/>
      <c r="K1384" s="246"/>
      <c r="L1384" s="247"/>
    </row>
    <row r="1385" spans="1:12" x14ac:dyDescent="0.3">
      <c r="A1385" s="147" t="s">
        <v>19</v>
      </c>
      <c r="B1385" s="147" t="s">
        <v>1030</v>
      </c>
      <c r="C1385" s="512">
        <v>1139995</v>
      </c>
      <c r="D1385" s="598">
        <v>4206.6000000000004</v>
      </c>
      <c r="E1385" s="153"/>
      <c r="F1385" s="149"/>
      <c r="G1385" s="149"/>
      <c r="H1385" s="149"/>
      <c r="I1385" s="149"/>
      <c r="J1385" s="262"/>
      <c r="K1385" s="246"/>
      <c r="L1385" s="247"/>
    </row>
    <row r="1386" spans="1:12" x14ac:dyDescent="0.3">
      <c r="A1386" s="147" t="s">
        <v>19</v>
      </c>
      <c r="B1386" s="147" t="s">
        <v>1031</v>
      </c>
      <c r="C1386" s="512">
        <v>1140001</v>
      </c>
      <c r="D1386" s="598">
        <v>12619.8</v>
      </c>
      <c r="E1386" s="153"/>
      <c r="F1386" s="149"/>
      <c r="G1386" s="149"/>
      <c r="H1386" s="149"/>
      <c r="I1386" s="149"/>
      <c r="J1386" s="262"/>
      <c r="K1386" s="246"/>
      <c r="L1386" s="247"/>
    </row>
    <row r="1387" spans="1:12" x14ac:dyDescent="0.3">
      <c r="A1387" s="147" t="s">
        <v>19</v>
      </c>
      <c r="B1387" s="147" t="s">
        <v>1032</v>
      </c>
      <c r="C1387" s="512">
        <v>696800</v>
      </c>
      <c r="D1387" s="598">
        <v>45939.48</v>
      </c>
      <c r="E1387" s="153"/>
      <c r="F1387" s="149"/>
      <c r="G1387" s="149"/>
      <c r="H1387" s="149"/>
      <c r="I1387" s="149"/>
      <c r="J1387" s="253"/>
      <c r="K1387" s="246"/>
      <c r="L1387" s="247"/>
    </row>
    <row r="1388" spans="1:12" x14ac:dyDescent="0.3">
      <c r="A1388" s="147" t="s">
        <v>19</v>
      </c>
      <c r="B1388" s="147" t="s">
        <v>1033</v>
      </c>
      <c r="C1388" s="512">
        <v>696800</v>
      </c>
      <c r="D1388" s="598">
        <v>31052.13</v>
      </c>
      <c r="E1388" s="153"/>
      <c r="F1388" s="149"/>
      <c r="G1388" s="149"/>
      <c r="H1388" s="149"/>
      <c r="I1388" s="149"/>
      <c r="J1388" s="108"/>
      <c r="K1388" s="246"/>
      <c r="L1388" s="247"/>
    </row>
    <row r="1389" spans="1:12" x14ac:dyDescent="0.3">
      <c r="A1389" s="147" t="s">
        <v>19</v>
      </c>
      <c r="B1389" s="147" t="s">
        <v>1034</v>
      </c>
      <c r="C1389" s="512">
        <v>1151076</v>
      </c>
      <c r="D1389" s="598">
        <v>17738.39</v>
      </c>
      <c r="E1389" s="153"/>
      <c r="F1389" s="149"/>
      <c r="G1389" s="149"/>
      <c r="H1389" s="149"/>
      <c r="I1389" s="149"/>
      <c r="J1389" s="108"/>
      <c r="K1389" s="246"/>
      <c r="L1389" s="247"/>
    </row>
    <row r="1390" spans="1:12" x14ac:dyDescent="0.3">
      <c r="A1390" s="147" t="s">
        <v>19</v>
      </c>
      <c r="B1390" s="147" t="s">
        <v>1035</v>
      </c>
      <c r="C1390" s="512">
        <v>1150979</v>
      </c>
      <c r="D1390" s="598">
        <v>5912.8</v>
      </c>
      <c r="E1390" s="153"/>
      <c r="F1390" s="149"/>
      <c r="G1390" s="254"/>
      <c r="H1390" s="149"/>
      <c r="I1390" s="149"/>
      <c r="J1390" s="108"/>
      <c r="K1390" s="246"/>
      <c r="L1390" s="247"/>
    </row>
    <row r="1391" spans="1:12" x14ac:dyDescent="0.3">
      <c r="A1391" s="147" t="s">
        <v>19</v>
      </c>
      <c r="B1391" s="147" t="s">
        <v>1036</v>
      </c>
      <c r="C1391" s="512">
        <v>1150979</v>
      </c>
      <c r="D1391" s="598">
        <v>5631.24</v>
      </c>
      <c r="E1391" s="153"/>
      <c r="F1391" s="149"/>
      <c r="G1391" s="254"/>
      <c r="H1391" s="149"/>
      <c r="I1391" s="149"/>
      <c r="J1391" s="108"/>
      <c r="K1391" s="246"/>
      <c r="L1391" s="247"/>
    </row>
    <row r="1392" spans="1:12" x14ac:dyDescent="0.3">
      <c r="A1392" s="147" t="s">
        <v>19</v>
      </c>
      <c r="B1392" s="147" t="s">
        <v>1037</v>
      </c>
      <c r="C1392" s="512">
        <v>1151076</v>
      </c>
      <c r="D1392" s="598">
        <v>16893.71</v>
      </c>
      <c r="E1392" s="153"/>
      <c r="F1392" s="149"/>
      <c r="G1392" s="149"/>
      <c r="H1392" s="149"/>
      <c r="I1392" s="149"/>
      <c r="J1392" s="108"/>
      <c r="K1392" s="246"/>
      <c r="L1392" s="247"/>
    </row>
    <row r="1393" spans="1:12" ht="26.4" x14ac:dyDescent="0.3">
      <c r="A1393" s="147" t="s">
        <v>19</v>
      </c>
      <c r="B1393" s="153" t="s">
        <v>1038</v>
      </c>
      <c r="C1393" s="512">
        <v>696800</v>
      </c>
      <c r="D1393" s="625">
        <v>31052.13</v>
      </c>
      <c r="E1393" s="153"/>
      <c r="F1393" s="149"/>
      <c r="G1393" s="149"/>
      <c r="H1393" s="149"/>
      <c r="I1393" s="149"/>
      <c r="J1393" s="255"/>
      <c r="K1393" s="246"/>
      <c r="L1393" s="247"/>
    </row>
    <row r="1394" spans="1:12" x14ac:dyDescent="0.3">
      <c r="A1394" s="147" t="s">
        <v>19</v>
      </c>
      <c r="B1394" s="153" t="s">
        <v>1039</v>
      </c>
      <c r="C1394" s="512">
        <v>31106181</v>
      </c>
      <c r="D1394" s="625">
        <v>32155.38</v>
      </c>
      <c r="E1394" s="153"/>
      <c r="F1394" s="149"/>
      <c r="G1394" s="149"/>
      <c r="H1394" s="149"/>
      <c r="I1394" s="149"/>
      <c r="J1394" s="255"/>
      <c r="K1394" s="246"/>
      <c r="L1394" s="247"/>
    </row>
    <row r="1395" spans="1:12" x14ac:dyDescent="0.3">
      <c r="A1395" s="147" t="s">
        <v>19</v>
      </c>
      <c r="B1395" s="153" t="s">
        <v>1040</v>
      </c>
      <c r="C1395" s="512">
        <v>1151076</v>
      </c>
      <c r="D1395" s="625">
        <v>19427.759999999998</v>
      </c>
      <c r="E1395" s="153"/>
      <c r="F1395" s="149"/>
      <c r="G1395" s="149"/>
      <c r="H1395" s="149"/>
      <c r="I1395" s="149"/>
      <c r="J1395" s="255"/>
      <c r="K1395" s="246"/>
      <c r="L1395" s="247"/>
    </row>
    <row r="1396" spans="1:12" x14ac:dyDescent="0.3">
      <c r="A1396" s="147" t="s">
        <v>19</v>
      </c>
      <c r="B1396" s="153" t="s">
        <v>1041</v>
      </c>
      <c r="C1396" s="512">
        <v>1150979</v>
      </c>
      <c r="D1396" s="625">
        <v>6475.92</v>
      </c>
      <c r="E1396" s="153"/>
      <c r="F1396" s="149"/>
      <c r="G1396" s="149"/>
      <c r="H1396" s="149"/>
      <c r="I1396" s="149"/>
      <c r="J1396" s="255"/>
      <c r="K1396" s="246"/>
      <c r="L1396" s="247"/>
    </row>
    <row r="1397" spans="1:12" x14ac:dyDescent="0.3">
      <c r="A1397" s="278" t="s">
        <v>19</v>
      </c>
      <c r="B1397" s="280" t="s">
        <v>1042</v>
      </c>
      <c r="C1397" s="513">
        <v>31106174</v>
      </c>
      <c r="D1397" s="618">
        <v>56087.9</v>
      </c>
      <c r="E1397" s="280"/>
      <c r="F1397" s="282"/>
      <c r="G1397" s="282"/>
      <c r="H1397" s="282"/>
      <c r="I1397" s="282"/>
      <c r="J1397" s="255"/>
      <c r="K1397" s="246"/>
      <c r="L1397" s="247"/>
    </row>
    <row r="1398" spans="1:12" x14ac:dyDescent="0.3">
      <c r="A1398" s="278" t="s">
        <v>19</v>
      </c>
      <c r="B1398" s="280" t="s">
        <v>1425</v>
      </c>
      <c r="C1398" s="513">
        <v>31106174</v>
      </c>
      <c r="D1398" s="618">
        <v>56087.9</v>
      </c>
      <c r="E1398" s="280"/>
      <c r="F1398" s="282"/>
      <c r="G1398" s="282"/>
      <c r="H1398" s="282"/>
      <c r="I1398" s="282"/>
      <c r="J1398" s="255"/>
      <c r="K1398" s="246"/>
      <c r="L1398" s="247"/>
    </row>
    <row r="1399" spans="1:12" x14ac:dyDescent="0.3">
      <c r="A1399" s="278" t="s">
        <v>19</v>
      </c>
      <c r="B1399" s="280" t="s">
        <v>1424</v>
      </c>
      <c r="C1399" s="513">
        <v>31106181</v>
      </c>
      <c r="D1399" s="618">
        <v>32155.38</v>
      </c>
      <c r="E1399" s="280"/>
      <c r="F1399" s="282"/>
      <c r="G1399" s="282"/>
      <c r="H1399" s="282"/>
      <c r="I1399" s="282"/>
      <c r="J1399" s="255"/>
      <c r="K1399" s="246"/>
      <c r="L1399" s="247"/>
    </row>
    <row r="1400" spans="1:12" x14ac:dyDescent="0.3">
      <c r="A1400" s="278" t="s">
        <v>19</v>
      </c>
      <c r="B1400" s="280" t="s">
        <v>1465</v>
      </c>
      <c r="C1400" s="513">
        <v>31106181</v>
      </c>
      <c r="D1400" s="618">
        <v>32155.38</v>
      </c>
      <c r="E1400" s="280"/>
      <c r="F1400" s="282"/>
      <c r="G1400" s="282"/>
      <c r="H1400" s="282"/>
      <c r="I1400" s="282"/>
      <c r="J1400" s="255"/>
      <c r="K1400" s="246"/>
      <c r="L1400" s="247"/>
    </row>
    <row r="1401" spans="1:12" x14ac:dyDescent="0.3">
      <c r="A1401" s="278" t="s">
        <v>19</v>
      </c>
      <c r="B1401" s="280" t="s">
        <v>1466</v>
      </c>
      <c r="C1401" s="513">
        <v>31106174</v>
      </c>
      <c r="D1401" s="618">
        <v>56087.9</v>
      </c>
      <c r="E1401" s="280"/>
      <c r="F1401" s="282"/>
      <c r="G1401" s="282"/>
      <c r="H1401" s="282"/>
      <c r="I1401" s="282"/>
      <c r="J1401" s="255"/>
      <c r="K1401" s="246"/>
      <c r="L1401" s="247"/>
    </row>
    <row r="1402" spans="1:12" x14ac:dyDescent="0.3">
      <c r="A1402" s="278" t="s">
        <v>19</v>
      </c>
      <c r="B1402" s="280" t="s">
        <v>1501</v>
      </c>
      <c r="C1402" s="513">
        <v>31106181</v>
      </c>
      <c r="D1402" s="618">
        <v>32155.38</v>
      </c>
      <c r="E1402" s="280"/>
      <c r="F1402" s="282"/>
      <c r="G1402" s="282"/>
      <c r="H1402" s="282"/>
      <c r="I1402" s="282"/>
      <c r="J1402" s="255"/>
      <c r="K1402" s="246"/>
      <c r="L1402" s="247"/>
    </row>
    <row r="1403" spans="1:12" x14ac:dyDescent="0.3">
      <c r="A1403" s="278" t="s">
        <v>19</v>
      </c>
      <c r="B1403" s="280" t="s">
        <v>1520</v>
      </c>
      <c r="C1403" s="513">
        <v>31106174</v>
      </c>
      <c r="D1403" s="618">
        <v>56087.9</v>
      </c>
      <c r="E1403" s="280"/>
      <c r="F1403" s="282"/>
      <c r="G1403" s="282"/>
      <c r="H1403" s="282"/>
      <c r="I1403" s="282"/>
      <c r="J1403" s="255"/>
      <c r="K1403" s="246"/>
      <c r="L1403" s="247"/>
    </row>
    <row r="1404" spans="1:12" x14ac:dyDescent="0.3">
      <c r="A1404" s="278" t="s">
        <v>19</v>
      </c>
      <c r="B1404" s="280" t="s">
        <v>1536</v>
      </c>
      <c r="C1404" s="513">
        <v>31106174</v>
      </c>
      <c r="D1404" s="618">
        <v>56087.9</v>
      </c>
      <c r="E1404" s="280"/>
      <c r="F1404" s="282"/>
      <c r="G1404" s="282"/>
      <c r="H1404" s="282"/>
      <c r="I1404" s="282"/>
      <c r="J1404" s="255"/>
      <c r="K1404" s="246"/>
      <c r="L1404" s="247"/>
    </row>
    <row r="1405" spans="1:12" x14ac:dyDescent="0.3">
      <c r="A1405" s="278" t="s">
        <v>19</v>
      </c>
      <c r="B1405" s="280" t="s">
        <v>1537</v>
      </c>
      <c r="C1405" s="513">
        <v>31106181</v>
      </c>
      <c r="D1405" s="618">
        <v>32155.38</v>
      </c>
      <c r="E1405" s="280"/>
      <c r="F1405" s="282"/>
      <c r="G1405" s="282"/>
      <c r="H1405" s="282"/>
      <c r="I1405" s="282"/>
      <c r="J1405" s="255"/>
      <c r="K1405" s="246"/>
      <c r="L1405" s="247"/>
    </row>
    <row r="1406" spans="1:12" x14ac:dyDescent="0.3">
      <c r="A1406" s="278" t="s">
        <v>19</v>
      </c>
      <c r="B1406" s="280" t="s">
        <v>1589</v>
      </c>
      <c r="C1406" s="513">
        <v>31106181</v>
      </c>
      <c r="D1406" s="618">
        <v>32155.38</v>
      </c>
      <c r="E1406" s="280"/>
      <c r="F1406" s="282"/>
      <c r="G1406" s="282"/>
      <c r="H1406" s="282"/>
      <c r="I1406" s="282"/>
      <c r="J1406" s="255"/>
      <c r="K1406" s="246"/>
      <c r="L1406" s="247"/>
    </row>
    <row r="1407" spans="1:12" x14ac:dyDescent="0.3">
      <c r="A1407" s="278" t="s">
        <v>19</v>
      </c>
      <c r="B1407" s="280" t="s">
        <v>1590</v>
      </c>
      <c r="C1407" s="513">
        <v>31106181</v>
      </c>
      <c r="D1407" s="618">
        <v>56087.9</v>
      </c>
      <c r="E1407" s="280"/>
      <c r="F1407" s="282"/>
      <c r="G1407" s="282"/>
      <c r="H1407" s="282"/>
      <c r="I1407" s="282"/>
      <c r="J1407" s="255"/>
      <c r="K1407" s="246"/>
      <c r="L1407" s="247"/>
    </row>
    <row r="1408" spans="1:12" x14ac:dyDescent="0.3">
      <c r="A1408" s="278" t="s">
        <v>19</v>
      </c>
      <c r="B1408" s="280" t="s">
        <v>1604</v>
      </c>
      <c r="C1408" s="513">
        <v>31106174</v>
      </c>
      <c r="D1408" s="618">
        <v>56087.9</v>
      </c>
      <c r="E1408" s="280"/>
      <c r="F1408" s="282"/>
      <c r="G1408" s="282"/>
      <c r="H1408" s="282"/>
      <c r="I1408" s="282"/>
      <c r="J1408" s="255"/>
      <c r="K1408" s="246"/>
      <c r="L1408" s="247"/>
    </row>
    <row r="1409" spans="1:12" x14ac:dyDescent="0.3">
      <c r="A1409" s="278" t="s">
        <v>19</v>
      </c>
      <c r="B1409" s="280" t="s">
        <v>1605</v>
      </c>
      <c r="C1409" s="513">
        <v>31106181</v>
      </c>
      <c r="D1409" s="618">
        <v>32155.38</v>
      </c>
      <c r="E1409" s="280"/>
      <c r="F1409" s="282"/>
      <c r="G1409" s="282"/>
      <c r="H1409" s="282"/>
      <c r="I1409" s="282"/>
      <c r="J1409" s="255"/>
      <c r="K1409" s="246"/>
      <c r="L1409" s="247"/>
    </row>
    <row r="1410" spans="1:12" x14ac:dyDescent="0.3">
      <c r="A1410" s="278" t="s">
        <v>19</v>
      </c>
      <c r="B1410" s="280" t="s">
        <v>1631</v>
      </c>
      <c r="C1410" s="513">
        <v>31106181</v>
      </c>
      <c r="D1410" s="618">
        <v>32155.38</v>
      </c>
      <c r="E1410" s="280"/>
      <c r="F1410" s="282"/>
      <c r="G1410" s="282"/>
      <c r="H1410" s="282"/>
      <c r="I1410" s="282"/>
      <c r="J1410" s="255"/>
      <c r="K1410" s="246"/>
      <c r="L1410" s="247"/>
    </row>
    <row r="1411" spans="1:12" x14ac:dyDescent="0.3">
      <c r="A1411" s="278" t="s">
        <v>19</v>
      </c>
      <c r="B1411" s="280" t="s">
        <v>1639</v>
      </c>
      <c r="C1411" s="513">
        <v>31106174</v>
      </c>
      <c r="D1411" s="618">
        <v>56087.9</v>
      </c>
      <c r="E1411" s="280"/>
      <c r="F1411" s="282"/>
      <c r="G1411" s="282"/>
      <c r="H1411" s="282"/>
      <c r="I1411" s="282"/>
      <c r="J1411" s="255"/>
      <c r="K1411" s="246"/>
      <c r="L1411" s="247"/>
    </row>
    <row r="1412" spans="1:12" x14ac:dyDescent="0.3">
      <c r="A1412" s="278" t="s">
        <v>19</v>
      </c>
      <c r="B1412" s="280" t="s">
        <v>1680</v>
      </c>
      <c r="C1412" s="342">
        <v>31106174</v>
      </c>
      <c r="D1412" s="618">
        <v>53484.08</v>
      </c>
      <c r="E1412" s="280"/>
      <c r="F1412" s="282"/>
      <c r="G1412" s="282"/>
      <c r="H1412" s="282"/>
      <c r="I1412" s="282"/>
      <c r="J1412" s="255"/>
      <c r="K1412" s="246"/>
      <c r="L1412" s="247"/>
    </row>
    <row r="1413" spans="1:12" x14ac:dyDescent="0.3">
      <c r="A1413" s="278" t="s">
        <v>19</v>
      </c>
      <c r="B1413" s="280" t="s">
        <v>1681</v>
      </c>
      <c r="C1413" s="342">
        <v>31106181</v>
      </c>
      <c r="D1413" s="626">
        <v>31287.439999999999</v>
      </c>
      <c r="E1413" s="280"/>
      <c r="F1413" s="282"/>
      <c r="G1413" s="282"/>
      <c r="H1413" s="282"/>
      <c r="I1413" s="282"/>
      <c r="J1413" s="255"/>
      <c r="K1413" s="262"/>
      <c r="L1413" s="247"/>
    </row>
    <row r="1414" spans="1:12" x14ac:dyDescent="0.3">
      <c r="A1414" s="278" t="s">
        <v>19</v>
      </c>
      <c r="B1414" s="280" t="s">
        <v>1719</v>
      </c>
      <c r="C1414" s="342">
        <v>31143495</v>
      </c>
      <c r="D1414" s="618">
        <v>32235.86</v>
      </c>
      <c r="E1414" s="280"/>
      <c r="F1414" s="282"/>
      <c r="G1414" s="282"/>
      <c r="H1414" s="282"/>
      <c r="I1414" s="282"/>
      <c r="J1414" s="255"/>
      <c r="K1414" s="246"/>
      <c r="L1414" s="247"/>
    </row>
    <row r="1415" spans="1:12" x14ac:dyDescent="0.3">
      <c r="A1415" s="278" t="s">
        <v>19</v>
      </c>
      <c r="B1415" s="280" t="s">
        <v>1720</v>
      </c>
      <c r="C1415" s="342">
        <v>31143481</v>
      </c>
      <c r="D1415" s="618">
        <v>56087.9</v>
      </c>
      <c r="E1415" s="280"/>
      <c r="F1415" s="282"/>
      <c r="G1415" s="282"/>
      <c r="H1415" s="282"/>
      <c r="I1415" s="282"/>
      <c r="J1415" s="255"/>
      <c r="K1415" s="246"/>
      <c r="L1415" s="247"/>
    </row>
    <row r="1416" spans="1:12" x14ac:dyDescent="0.3">
      <c r="A1416" s="278" t="s">
        <v>19</v>
      </c>
      <c r="B1416" s="280" t="s">
        <v>1744</v>
      </c>
      <c r="C1416" s="342">
        <v>31143481</v>
      </c>
      <c r="D1416" s="618">
        <v>56087.9</v>
      </c>
      <c r="E1416" s="280"/>
      <c r="F1416" s="282"/>
      <c r="G1416" s="282"/>
      <c r="H1416" s="282"/>
      <c r="I1416" s="282"/>
      <c r="J1416" s="255"/>
      <c r="K1416" s="246"/>
      <c r="L1416" s="247"/>
    </row>
    <row r="1417" spans="1:12" x14ac:dyDescent="0.3">
      <c r="A1417" s="278" t="s">
        <v>19</v>
      </c>
      <c r="B1417" s="280" t="s">
        <v>1745</v>
      </c>
      <c r="C1417" s="342">
        <v>31143495</v>
      </c>
      <c r="D1417" s="618">
        <v>32155.38</v>
      </c>
      <c r="E1417" s="280"/>
      <c r="F1417" s="282"/>
      <c r="G1417" s="282"/>
      <c r="H1417" s="282"/>
      <c r="I1417" s="282"/>
      <c r="J1417" s="255"/>
      <c r="K1417" s="246"/>
      <c r="L1417" s="247"/>
    </row>
    <row r="1418" spans="1:12" x14ac:dyDescent="0.3">
      <c r="A1418" s="278" t="s">
        <v>19</v>
      </c>
      <c r="B1418" s="280" t="s">
        <v>1794</v>
      </c>
      <c r="C1418" s="513">
        <v>31143495</v>
      </c>
      <c r="D1418" s="618">
        <v>32155.38</v>
      </c>
      <c r="E1418" s="280"/>
      <c r="F1418" s="282"/>
      <c r="G1418" s="282"/>
      <c r="H1418" s="282"/>
      <c r="I1418" s="282"/>
      <c r="J1418" s="255"/>
      <c r="K1418" s="246"/>
      <c r="L1418" s="247"/>
    </row>
    <row r="1419" spans="1:12" x14ac:dyDescent="0.3">
      <c r="A1419" s="278" t="s">
        <v>19</v>
      </c>
      <c r="B1419" s="280" t="s">
        <v>1795</v>
      </c>
      <c r="C1419" s="513">
        <v>31143481</v>
      </c>
      <c r="D1419" s="618">
        <v>56087.9</v>
      </c>
      <c r="E1419" s="280"/>
      <c r="F1419" s="282"/>
      <c r="G1419" s="282"/>
      <c r="H1419" s="282"/>
      <c r="I1419" s="282"/>
      <c r="J1419" s="255"/>
      <c r="K1419" s="246"/>
      <c r="L1419" s="247"/>
    </row>
    <row r="1420" spans="1:12" x14ac:dyDescent="0.3">
      <c r="A1420" s="278" t="s">
        <v>19</v>
      </c>
      <c r="B1420" s="280" t="s">
        <v>1804</v>
      </c>
      <c r="C1420" s="513">
        <v>31143495</v>
      </c>
      <c r="D1420" s="618">
        <v>1712.95</v>
      </c>
      <c r="E1420" s="280"/>
      <c r="F1420" s="282"/>
      <c r="G1420" s="282"/>
      <c r="H1420" s="282"/>
      <c r="I1420" s="282"/>
      <c r="J1420" s="255"/>
      <c r="K1420" s="262"/>
      <c r="L1420" s="247"/>
    </row>
    <row r="1421" spans="1:12" x14ac:dyDescent="0.3">
      <c r="A1421" s="278" t="s">
        <v>19</v>
      </c>
      <c r="B1421" s="280" t="s">
        <v>1829</v>
      </c>
      <c r="C1421" s="513">
        <v>31143481</v>
      </c>
      <c r="D1421" s="618">
        <v>56256.15</v>
      </c>
      <c r="E1421" s="280"/>
      <c r="F1421" s="282"/>
      <c r="G1421" s="282"/>
      <c r="H1421" s="282"/>
      <c r="I1421" s="282"/>
      <c r="J1421" s="255"/>
      <c r="K1421" s="262"/>
      <c r="L1421" s="247"/>
    </row>
    <row r="1422" spans="1:12" x14ac:dyDescent="0.3">
      <c r="A1422" s="278" t="s">
        <v>19</v>
      </c>
      <c r="B1422" s="280" t="s">
        <v>1830</v>
      </c>
      <c r="C1422" s="513">
        <v>31143495</v>
      </c>
      <c r="D1422" s="618">
        <v>32251.84</v>
      </c>
      <c r="E1422" s="280"/>
      <c r="F1422" s="282"/>
      <c r="G1422" s="282"/>
      <c r="H1422" s="282"/>
      <c r="I1422" s="282"/>
      <c r="J1422" s="255"/>
      <c r="K1422" s="262"/>
      <c r="L1422" s="247"/>
    </row>
    <row r="1423" spans="1:12" x14ac:dyDescent="0.3">
      <c r="A1423" s="278" t="s">
        <v>19</v>
      </c>
      <c r="B1423" s="280" t="s">
        <v>1854</v>
      </c>
      <c r="C1423" s="513">
        <v>31143481</v>
      </c>
      <c r="D1423" s="618">
        <v>56256.15</v>
      </c>
      <c r="E1423" s="280"/>
      <c r="F1423" s="282"/>
      <c r="G1423" s="282"/>
      <c r="H1423" s="282"/>
      <c r="I1423" s="282"/>
      <c r="J1423" s="255"/>
      <c r="K1423" s="262"/>
      <c r="L1423" s="247"/>
    </row>
    <row r="1424" spans="1:12" x14ac:dyDescent="0.3">
      <c r="A1424" s="278" t="s">
        <v>19</v>
      </c>
      <c r="B1424" s="280" t="s">
        <v>1855</v>
      </c>
      <c r="C1424" s="513">
        <v>31143495</v>
      </c>
      <c r="D1424" s="618">
        <v>32251.84</v>
      </c>
      <c r="E1424" s="280"/>
      <c r="F1424" s="282"/>
      <c r="G1424" s="282"/>
      <c r="H1424" s="282"/>
      <c r="I1424" s="282"/>
      <c r="J1424" s="255"/>
      <c r="K1424" s="262"/>
      <c r="L1424" s="247"/>
    </row>
    <row r="1425" spans="1:12" x14ac:dyDescent="0.3">
      <c r="A1425" s="278" t="s">
        <v>19</v>
      </c>
      <c r="B1425" s="280" t="s">
        <v>1906</v>
      </c>
      <c r="C1425" s="513">
        <v>31143495</v>
      </c>
      <c r="D1425" s="618">
        <v>32251.84</v>
      </c>
      <c r="E1425" s="280"/>
      <c r="F1425" s="282"/>
      <c r="G1425" s="282"/>
      <c r="H1425" s="282"/>
      <c r="I1425" s="282"/>
      <c r="J1425" s="255"/>
      <c r="K1425" s="262"/>
      <c r="L1425" s="247"/>
    </row>
    <row r="1426" spans="1:12" x14ac:dyDescent="0.3">
      <c r="A1426" s="278" t="s">
        <v>19</v>
      </c>
      <c r="B1426" s="280" t="s">
        <v>1906</v>
      </c>
      <c r="C1426" s="513">
        <v>31143481</v>
      </c>
      <c r="D1426" s="618">
        <v>56256.15</v>
      </c>
      <c r="E1426" s="280"/>
      <c r="F1426" s="282"/>
      <c r="G1426" s="282"/>
      <c r="H1426" s="282"/>
      <c r="I1426" s="282"/>
      <c r="J1426" s="255"/>
      <c r="K1426" s="262"/>
      <c r="L1426" s="247"/>
    </row>
    <row r="1427" spans="1:12" x14ac:dyDescent="0.3">
      <c r="A1427" s="278" t="s">
        <v>19</v>
      </c>
      <c r="B1427" s="280" t="s">
        <v>1941</v>
      </c>
      <c r="C1427" s="513">
        <v>31143481</v>
      </c>
      <c r="D1427" s="618">
        <v>56256.15</v>
      </c>
      <c r="E1427" s="280"/>
      <c r="F1427" s="282"/>
      <c r="G1427" s="282"/>
      <c r="H1427" s="282"/>
      <c r="I1427" s="282"/>
      <c r="J1427" s="255"/>
      <c r="K1427" s="262"/>
      <c r="L1427" s="247"/>
    </row>
    <row r="1428" spans="1:12" x14ac:dyDescent="0.3">
      <c r="A1428" s="278" t="s">
        <v>19</v>
      </c>
      <c r="B1428" s="280" t="s">
        <v>1942</v>
      </c>
      <c r="C1428" s="513">
        <v>31143495</v>
      </c>
      <c r="D1428" s="618">
        <v>32251.84</v>
      </c>
      <c r="E1428" s="280"/>
      <c r="F1428" s="282"/>
      <c r="G1428" s="282"/>
      <c r="H1428" s="282"/>
      <c r="I1428" s="282"/>
      <c r="J1428" s="255"/>
      <c r="K1428" s="262"/>
      <c r="L1428" s="247"/>
    </row>
    <row r="1429" spans="1:12" x14ac:dyDescent="0.3">
      <c r="A1429" s="278" t="s">
        <v>19</v>
      </c>
      <c r="B1429" s="280" t="s">
        <v>1956</v>
      </c>
      <c r="C1429" s="513">
        <v>1227656</v>
      </c>
      <c r="D1429" s="618">
        <v>2526.59</v>
      </c>
      <c r="E1429" s="280"/>
      <c r="F1429" s="282"/>
      <c r="G1429" s="282"/>
      <c r="H1429" s="282"/>
      <c r="I1429" s="282"/>
      <c r="J1429" s="255"/>
      <c r="K1429" s="262"/>
      <c r="L1429" s="247"/>
    </row>
    <row r="1430" spans="1:12" x14ac:dyDescent="0.3">
      <c r="A1430" s="278" t="s">
        <v>19</v>
      </c>
      <c r="B1430" s="280" t="s">
        <v>1957</v>
      </c>
      <c r="C1430" s="513">
        <v>1227723</v>
      </c>
      <c r="D1430" s="618">
        <v>2191.81</v>
      </c>
      <c r="E1430" s="280"/>
      <c r="F1430" s="282"/>
      <c r="G1430" s="282"/>
      <c r="H1430" s="282"/>
      <c r="I1430" s="282"/>
      <c r="J1430" s="255"/>
      <c r="K1430" s="262"/>
      <c r="L1430" s="247"/>
    </row>
    <row r="1431" spans="1:12" x14ac:dyDescent="0.3">
      <c r="A1431" s="278" t="s">
        <v>19</v>
      </c>
      <c r="B1431" s="280" t="s">
        <v>1964</v>
      </c>
      <c r="C1431" s="513">
        <v>1230609</v>
      </c>
      <c r="D1431" s="618">
        <v>722.59</v>
      </c>
      <c r="E1431" s="280"/>
      <c r="F1431" s="282"/>
      <c r="G1431" s="282"/>
      <c r="H1431" s="282"/>
      <c r="I1431" s="282"/>
      <c r="J1431" s="255"/>
      <c r="K1431" s="262"/>
      <c r="L1431" s="247"/>
    </row>
    <row r="1432" spans="1:12" x14ac:dyDescent="0.3">
      <c r="A1432" s="278" t="s">
        <v>19</v>
      </c>
      <c r="B1432" s="280" t="s">
        <v>1965</v>
      </c>
      <c r="C1432" s="513">
        <v>31143481</v>
      </c>
      <c r="D1432" s="618">
        <v>56256.15</v>
      </c>
      <c r="E1432" s="280"/>
      <c r="F1432" s="282"/>
      <c r="G1432" s="282"/>
      <c r="H1432" s="282"/>
      <c r="I1432" s="282"/>
      <c r="J1432" s="255"/>
      <c r="K1432" s="262"/>
      <c r="L1432" s="247"/>
    </row>
    <row r="1433" spans="1:12" ht="15" thickBot="1" x14ac:dyDescent="0.35">
      <c r="A1433" s="278" t="s">
        <v>19</v>
      </c>
      <c r="B1433" s="280" t="s">
        <v>1966</v>
      </c>
      <c r="C1433" s="513">
        <v>31143495</v>
      </c>
      <c r="D1433" s="618">
        <v>32251.84</v>
      </c>
      <c r="E1433" s="280"/>
      <c r="F1433" s="282"/>
      <c r="G1433" s="282"/>
      <c r="H1433" s="282"/>
      <c r="I1433" s="282"/>
      <c r="J1433" s="255"/>
      <c r="K1433" s="262"/>
      <c r="L1433" s="247"/>
    </row>
    <row r="1434" spans="1:12" ht="15" thickTop="1" x14ac:dyDescent="0.3">
      <c r="A1434" s="270" t="s">
        <v>1043</v>
      </c>
      <c r="B1434" s="270">
        <v>24236</v>
      </c>
      <c r="C1434" s="500">
        <v>887818</v>
      </c>
      <c r="D1434" s="582">
        <v>3536</v>
      </c>
      <c r="E1434" s="270"/>
      <c r="F1434" s="273"/>
      <c r="G1434" s="273"/>
      <c r="H1434" s="273"/>
      <c r="I1434" s="273"/>
      <c r="J1434" s="98"/>
      <c r="K1434" s="98"/>
      <c r="L1434" s="45"/>
    </row>
    <row r="1435" spans="1:12" x14ac:dyDescent="0.3">
      <c r="A1435" s="58" t="s">
        <v>1043</v>
      </c>
      <c r="B1435" s="58">
        <v>39367</v>
      </c>
      <c r="C1435" s="496">
        <v>893393</v>
      </c>
      <c r="D1435" s="578">
        <v>2210</v>
      </c>
      <c r="E1435" s="58"/>
      <c r="F1435" s="59"/>
      <c r="G1435" s="59"/>
      <c r="H1435" s="59"/>
      <c r="I1435" s="59"/>
      <c r="J1435" s="98"/>
      <c r="K1435" s="98"/>
      <c r="L1435" s="45"/>
    </row>
    <row r="1436" spans="1:12" x14ac:dyDescent="0.3">
      <c r="A1436" s="58" t="s">
        <v>1043</v>
      </c>
      <c r="B1436" s="58">
        <v>39366</v>
      </c>
      <c r="C1436" s="496">
        <v>887818</v>
      </c>
      <c r="D1436" s="578">
        <v>2210</v>
      </c>
      <c r="E1436" s="58"/>
      <c r="F1436" s="59"/>
      <c r="G1436" s="59"/>
      <c r="H1436" s="59"/>
      <c r="I1436" s="59"/>
      <c r="J1436" s="98"/>
      <c r="K1436" s="98"/>
      <c r="L1436" s="45"/>
    </row>
    <row r="1437" spans="1:12" x14ac:dyDescent="0.3">
      <c r="A1437" s="58" t="s">
        <v>1043</v>
      </c>
      <c r="B1437" s="58">
        <v>43631</v>
      </c>
      <c r="C1437" s="496">
        <v>887818</v>
      </c>
      <c r="D1437" s="578">
        <v>3094.01</v>
      </c>
      <c r="E1437" s="58"/>
      <c r="F1437" s="59"/>
      <c r="G1437" s="59"/>
      <c r="H1437" s="59"/>
      <c r="I1437" s="59"/>
      <c r="J1437" s="98"/>
      <c r="K1437" s="98"/>
      <c r="L1437" s="45"/>
    </row>
    <row r="1438" spans="1:12" x14ac:dyDescent="0.3">
      <c r="A1438" s="58" t="s">
        <v>1043</v>
      </c>
      <c r="B1438" s="58">
        <v>62202</v>
      </c>
      <c r="C1438" s="496">
        <v>887818</v>
      </c>
      <c r="D1438" s="578">
        <v>2652</v>
      </c>
      <c r="E1438" s="58"/>
      <c r="F1438" s="59"/>
      <c r="G1438" s="59"/>
      <c r="H1438" s="59"/>
      <c r="I1438" s="59"/>
      <c r="J1438" s="98"/>
      <c r="K1438" s="98"/>
      <c r="L1438" s="45"/>
    </row>
    <row r="1439" spans="1:12" x14ac:dyDescent="0.3">
      <c r="A1439" s="58" t="s">
        <v>1043</v>
      </c>
      <c r="B1439" s="58">
        <v>76077</v>
      </c>
      <c r="C1439" s="496">
        <v>887818</v>
      </c>
      <c r="D1439" s="578">
        <v>3727.64</v>
      </c>
      <c r="E1439" s="58"/>
      <c r="F1439" s="59"/>
      <c r="G1439" s="59"/>
      <c r="H1439" s="59"/>
      <c r="I1439" s="59"/>
      <c r="J1439" s="98"/>
      <c r="K1439" s="98"/>
      <c r="L1439" s="45"/>
    </row>
    <row r="1440" spans="1:12" x14ac:dyDescent="0.3">
      <c r="A1440" s="58" t="s">
        <v>1043</v>
      </c>
      <c r="B1440" s="58">
        <v>76078</v>
      </c>
      <c r="C1440" s="496">
        <v>893393</v>
      </c>
      <c r="D1440" s="578">
        <v>2210</v>
      </c>
      <c r="E1440" s="58"/>
      <c r="F1440" s="59"/>
      <c r="G1440" s="59"/>
      <c r="H1440" s="59"/>
      <c r="I1440" s="59"/>
      <c r="J1440" s="98"/>
      <c r="K1440" s="98"/>
      <c r="L1440" s="45"/>
    </row>
    <row r="1441" spans="1:11" x14ac:dyDescent="0.3">
      <c r="A1441" s="58" t="s">
        <v>1043</v>
      </c>
      <c r="B1441" s="58">
        <v>85852</v>
      </c>
      <c r="C1441" s="496">
        <v>887818</v>
      </c>
      <c r="D1441" s="578">
        <v>1768</v>
      </c>
      <c r="E1441" s="58"/>
      <c r="F1441" s="59"/>
      <c r="G1441" s="59"/>
      <c r="H1441" s="59"/>
      <c r="I1441" s="59"/>
      <c r="J1441" s="98"/>
      <c r="K1441" s="98"/>
    </row>
    <row r="1442" spans="1:11" x14ac:dyDescent="0.3">
      <c r="A1442" s="58" t="s">
        <v>1043</v>
      </c>
      <c r="B1442" s="58">
        <v>85853</v>
      </c>
      <c r="C1442" s="496">
        <v>893393</v>
      </c>
      <c r="D1442" s="578">
        <v>2210</v>
      </c>
      <c r="E1442" s="58"/>
      <c r="F1442" s="59"/>
      <c r="G1442" s="59"/>
      <c r="H1442" s="59"/>
      <c r="I1442" s="59"/>
      <c r="J1442" s="98"/>
      <c r="K1442" s="98"/>
    </row>
    <row r="1443" spans="1:11" x14ac:dyDescent="0.3">
      <c r="A1443" s="58" t="s">
        <v>1043</v>
      </c>
      <c r="B1443" s="58">
        <v>98579</v>
      </c>
      <c r="C1443" s="496">
        <v>887818</v>
      </c>
      <c r="D1443" s="578">
        <v>3094</v>
      </c>
      <c r="E1443" s="58"/>
      <c r="F1443" s="59"/>
      <c r="G1443" s="59"/>
      <c r="H1443" s="59"/>
      <c r="I1443" s="59"/>
      <c r="J1443" s="98"/>
      <c r="K1443" s="98"/>
    </row>
    <row r="1444" spans="1:11" x14ac:dyDescent="0.3">
      <c r="A1444" s="58" t="s">
        <v>1043</v>
      </c>
      <c r="B1444" s="58">
        <v>113284</v>
      </c>
      <c r="C1444" s="496">
        <v>887818</v>
      </c>
      <c r="D1444" s="578">
        <v>3713.06</v>
      </c>
      <c r="E1444" s="58"/>
      <c r="F1444" s="59"/>
      <c r="G1444" s="59"/>
      <c r="H1444" s="59"/>
      <c r="I1444" s="59"/>
      <c r="J1444" s="98"/>
      <c r="K1444" s="98"/>
    </row>
    <row r="1445" spans="1:11" x14ac:dyDescent="0.3">
      <c r="A1445" s="58" t="s">
        <v>1043</v>
      </c>
      <c r="B1445" s="58">
        <v>118169</v>
      </c>
      <c r="C1445" s="496">
        <v>893393</v>
      </c>
      <c r="D1445" s="578">
        <v>1768</v>
      </c>
      <c r="E1445" s="58"/>
      <c r="F1445" s="59"/>
      <c r="G1445" s="59"/>
      <c r="H1445" s="59"/>
      <c r="I1445" s="59"/>
      <c r="J1445" s="98"/>
      <c r="K1445" s="98"/>
    </row>
    <row r="1446" spans="1:11" x14ac:dyDescent="0.3">
      <c r="A1446" s="58" t="s">
        <v>1043</v>
      </c>
      <c r="B1446" s="58">
        <v>136309</v>
      </c>
      <c r="C1446" s="496">
        <v>887818</v>
      </c>
      <c r="D1446" s="578">
        <v>3536</v>
      </c>
      <c r="E1446" s="58"/>
      <c r="F1446" s="59"/>
      <c r="G1446" s="59"/>
      <c r="H1446" s="59"/>
      <c r="I1446" s="59"/>
      <c r="J1446" s="98"/>
      <c r="K1446" s="98"/>
    </row>
    <row r="1447" spans="1:11" x14ac:dyDescent="0.3">
      <c r="A1447" s="58" t="s">
        <v>1043</v>
      </c>
      <c r="B1447" s="58">
        <v>149661</v>
      </c>
      <c r="C1447" s="496">
        <v>887818</v>
      </c>
      <c r="D1447" s="578">
        <v>3536</v>
      </c>
      <c r="E1447" s="58"/>
      <c r="F1447" s="59"/>
      <c r="G1447" s="59"/>
      <c r="H1447" s="59"/>
      <c r="I1447" s="59"/>
      <c r="J1447" s="98"/>
      <c r="K1447" s="98"/>
    </row>
    <row r="1448" spans="1:11" x14ac:dyDescent="0.3">
      <c r="A1448" s="58" t="s">
        <v>1043</v>
      </c>
      <c r="B1448" s="58">
        <v>149662</v>
      </c>
      <c r="C1448" s="496">
        <v>893393</v>
      </c>
      <c r="D1448" s="578">
        <v>2210</v>
      </c>
      <c r="E1448" s="58"/>
      <c r="F1448" s="59"/>
      <c r="G1448" s="59"/>
      <c r="H1448" s="59"/>
      <c r="I1448" s="59"/>
      <c r="J1448" s="98"/>
      <c r="K1448" s="98"/>
    </row>
    <row r="1449" spans="1:11" x14ac:dyDescent="0.3">
      <c r="A1449" s="175" t="s">
        <v>1043</v>
      </c>
      <c r="B1449" s="175">
        <v>169430</v>
      </c>
      <c r="C1449" s="509">
        <v>887818</v>
      </c>
      <c r="D1449" s="593">
        <v>4420</v>
      </c>
      <c r="E1449" s="183"/>
      <c r="F1449" s="185"/>
      <c r="G1449" s="185"/>
      <c r="H1449" s="185"/>
      <c r="I1449" s="185"/>
      <c r="J1449" s="106"/>
      <c r="K1449" s="106"/>
    </row>
    <row r="1450" spans="1:11" x14ac:dyDescent="0.3">
      <c r="A1450" s="58" t="s">
        <v>1043</v>
      </c>
      <c r="B1450" s="58">
        <v>185938</v>
      </c>
      <c r="C1450" s="496">
        <v>887818</v>
      </c>
      <c r="D1450" s="578">
        <v>2652</v>
      </c>
      <c r="E1450" s="182"/>
      <c r="F1450" s="59"/>
      <c r="G1450" s="59"/>
      <c r="H1450" s="59"/>
      <c r="I1450" s="59"/>
      <c r="J1450" s="98"/>
      <c r="K1450" s="98"/>
    </row>
    <row r="1451" spans="1:11" x14ac:dyDescent="0.3">
      <c r="A1451" s="58" t="s">
        <v>1043</v>
      </c>
      <c r="B1451" s="58">
        <v>185939</v>
      </c>
      <c r="C1451" s="496">
        <v>893393</v>
      </c>
      <c r="D1451" s="578">
        <v>2210</v>
      </c>
      <c r="E1451" s="182"/>
      <c r="F1451" s="59"/>
      <c r="G1451" s="59"/>
      <c r="H1451" s="59"/>
      <c r="I1451" s="59"/>
      <c r="J1451" s="98"/>
      <c r="K1451" s="98"/>
    </row>
    <row r="1452" spans="1:11" x14ac:dyDescent="0.3">
      <c r="A1452" s="58" t="s">
        <v>1043</v>
      </c>
      <c r="B1452" s="58">
        <v>195754</v>
      </c>
      <c r="C1452" s="496">
        <v>887818</v>
      </c>
      <c r="D1452" s="578">
        <v>2652</v>
      </c>
      <c r="E1452" s="182"/>
      <c r="F1452" s="59"/>
      <c r="G1452" s="59"/>
      <c r="H1452" s="59"/>
      <c r="I1452" s="59"/>
      <c r="J1452" s="98"/>
      <c r="K1452" s="98"/>
    </row>
    <row r="1453" spans="1:11" x14ac:dyDescent="0.3">
      <c r="A1453" s="58" t="s">
        <v>1043</v>
      </c>
      <c r="B1453" s="58">
        <v>204436</v>
      </c>
      <c r="C1453" s="496">
        <v>887818</v>
      </c>
      <c r="D1453" s="578">
        <v>493.19</v>
      </c>
      <c r="E1453" s="182"/>
      <c r="F1453" s="59"/>
      <c r="G1453" s="59"/>
      <c r="H1453" s="59"/>
      <c r="I1453" s="59"/>
      <c r="J1453" s="98"/>
      <c r="K1453" s="98"/>
    </row>
    <row r="1454" spans="1:11" x14ac:dyDescent="0.3">
      <c r="A1454" s="58" t="s">
        <v>1043</v>
      </c>
      <c r="B1454" s="58">
        <v>209620</v>
      </c>
      <c r="C1454" s="496">
        <v>887818</v>
      </c>
      <c r="D1454" s="578">
        <v>2652</v>
      </c>
      <c r="E1454" s="182"/>
      <c r="F1454" s="59"/>
      <c r="G1454" s="59"/>
      <c r="H1454" s="59"/>
      <c r="I1454" s="59"/>
      <c r="J1454" s="98"/>
      <c r="K1454" s="98"/>
    </row>
    <row r="1455" spans="1:11" ht="15" thickBot="1" x14ac:dyDescent="0.35">
      <c r="A1455" s="274" t="s">
        <v>1043</v>
      </c>
      <c r="B1455" s="274">
        <v>224433</v>
      </c>
      <c r="C1455" s="501">
        <v>887818</v>
      </c>
      <c r="D1455" s="583">
        <v>2651.97</v>
      </c>
      <c r="E1455" s="321"/>
      <c r="F1455" s="213"/>
      <c r="G1455" s="213"/>
      <c r="H1455" s="213"/>
      <c r="I1455" s="213"/>
      <c r="J1455" s="98"/>
      <c r="K1455" s="98"/>
    </row>
    <row r="1456" spans="1:11" ht="15.6" thickTop="1" thickBot="1" x14ac:dyDescent="0.35">
      <c r="A1456" s="322" t="s">
        <v>1044</v>
      </c>
      <c r="B1456" s="322" t="s">
        <v>1045</v>
      </c>
      <c r="C1456" s="537">
        <v>31059600</v>
      </c>
      <c r="D1456" s="627">
        <v>6960</v>
      </c>
      <c r="E1456" s="323"/>
      <c r="F1456" s="324"/>
      <c r="G1456" s="324"/>
      <c r="H1456" s="324"/>
      <c r="I1456" s="324"/>
      <c r="J1456" s="262"/>
      <c r="K1456" s="262"/>
    </row>
    <row r="1457" spans="1:11" ht="15" thickTop="1" x14ac:dyDescent="0.3">
      <c r="A1457" s="431" t="s">
        <v>1046</v>
      </c>
      <c r="B1457" s="431" t="s">
        <v>1047</v>
      </c>
      <c r="C1457" s="538">
        <v>845072</v>
      </c>
      <c r="D1457" s="628">
        <v>1620</v>
      </c>
      <c r="E1457" s="431"/>
      <c r="F1457" s="432"/>
      <c r="G1457" s="432"/>
      <c r="H1457" s="432"/>
      <c r="I1457" s="432"/>
      <c r="J1457" s="98"/>
      <c r="K1457" s="98"/>
    </row>
    <row r="1458" spans="1:11" ht="15" thickBot="1" x14ac:dyDescent="0.35">
      <c r="A1458" s="362" t="s">
        <v>1046</v>
      </c>
      <c r="B1458" s="362" t="s">
        <v>1793</v>
      </c>
      <c r="C1458" s="539">
        <v>1209787</v>
      </c>
      <c r="D1458" s="629">
        <v>2100</v>
      </c>
      <c r="E1458" s="362"/>
      <c r="F1458" s="363"/>
      <c r="G1458" s="363"/>
      <c r="H1458" s="363"/>
      <c r="I1458" s="363"/>
      <c r="J1458" s="98"/>
      <c r="K1458" s="98"/>
    </row>
    <row r="1459" spans="1:11" ht="15" thickTop="1" x14ac:dyDescent="0.3">
      <c r="A1459" s="270" t="s">
        <v>1048</v>
      </c>
      <c r="B1459" s="270" t="s">
        <v>1049</v>
      </c>
      <c r="C1459" s="500">
        <v>705290</v>
      </c>
      <c r="D1459" s="582">
        <v>3689.74</v>
      </c>
      <c r="E1459" s="272"/>
      <c r="F1459" s="273"/>
      <c r="G1459" s="273"/>
      <c r="H1459" s="273"/>
      <c r="I1459" s="273"/>
      <c r="J1459" s="98"/>
      <c r="K1459" s="98"/>
    </row>
    <row r="1460" spans="1:11" x14ac:dyDescent="0.3">
      <c r="A1460" s="175" t="s">
        <v>1048</v>
      </c>
      <c r="B1460" s="175" t="s">
        <v>1050</v>
      </c>
      <c r="C1460" s="509">
        <v>705290</v>
      </c>
      <c r="D1460" s="593">
        <v>3689.75</v>
      </c>
      <c r="E1460" s="183"/>
      <c r="F1460" s="185"/>
      <c r="G1460" s="185"/>
      <c r="H1460" s="185"/>
      <c r="I1460" s="185"/>
      <c r="J1460" s="106"/>
      <c r="K1460" s="106"/>
    </row>
    <row r="1461" spans="1:11" x14ac:dyDescent="0.3">
      <c r="A1461" s="58" t="s">
        <v>1048</v>
      </c>
      <c r="B1461" s="58" t="s">
        <v>1051</v>
      </c>
      <c r="C1461" s="496">
        <v>705290</v>
      </c>
      <c r="D1461" s="578">
        <v>3689.75</v>
      </c>
      <c r="E1461" s="182"/>
      <c r="F1461" s="59"/>
      <c r="G1461" s="59"/>
      <c r="H1461" s="59"/>
      <c r="I1461" s="59"/>
      <c r="J1461" s="98"/>
      <c r="K1461" s="98"/>
    </row>
    <row r="1462" spans="1:11" x14ac:dyDescent="0.3">
      <c r="A1462" s="58" t="s">
        <v>1048</v>
      </c>
      <c r="B1462" s="58" t="s">
        <v>1052</v>
      </c>
      <c r="C1462" s="496">
        <v>705290</v>
      </c>
      <c r="D1462" s="578">
        <v>3775.72</v>
      </c>
      <c r="E1462" s="182"/>
      <c r="F1462" s="59"/>
      <c r="G1462" s="59"/>
      <c r="H1462" s="59"/>
      <c r="I1462" s="59"/>
      <c r="J1462" s="98"/>
      <c r="K1462" s="98"/>
    </row>
    <row r="1463" spans="1:11" x14ac:dyDescent="0.3">
      <c r="A1463" s="58" t="s">
        <v>1048</v>
      </c>
      <c r="B1463" s="58" t="s">
        <v>1053</v>
      </c>
      <c r="C1463" s="496">
        <v>705290</v>
      </c>
      <c r="D1463" s="578">
        <v>3775.72</v>
      </c>
      <c r="E1463" s="182"/>
      <c r="F1463" s="59"/>
      <c r="G1463" s="59"/>
      <c r="H1463" s="59"/>
      <c r="I1463" s="59"/>
      <c r="J1463" s="98"/>
      <c r="K1463" s="98"/>
    </row>
    <row r="1464" spans="1:11" x14ac:dyDescent="0.3">
      <c r="A1464" s="175" t="s">
        <v>1048</v>
      </c>
      <c r="B1464" s="175" t="s">
        <v>1054</v>
      </c>
      <c r="C1464" s="509">
        <v>705290</v>
      </c>
      <c r="D1464" s="593">
        <v>3775.72</v>
      </c>
      <c r="E1464" s="183"/>
      <c r="F1464" s="185"/>
      <c r="G1464" s="185"/>
      <c r="H1464" s="185"/>
      <c r="I1464" s="185"/>
      <c r="J1464" s="106"/>
      <c r="K1464" s="106"/>
    </row>
    <row r="1465" spans="1:11" x14ac:dyDescent="0.3">
      <c r="A1465" s="58" t="s">
        <v>1048</v>
      </c>
      <c r="B1465" s="58" t="s">
        <v>1055</v>
      </c>
      <c r="C1465" s="496">
        <v>705290</v>
      </c>
      <c r="D1465" s="578">
        <v>3775.72</v>
      </c>
      <c r="E1465" s="182"/>
      <c r="F1465" s="59"/>
      <c r="G1465" s="59"/>
      <c r="H1465" s="59"/>
      <c r="I1465" s="59"/>
      <c r="J1465" s="98"/>
      <c r="K1465" s="98"/>
    </row>
    <row r="1466" spans="1:11" x14ac:dyDescent="0.3">
      <c r="A1466" s="58" t="s">
        <v>1048</v>
      </c>
      <c r="B1466" s="58" t="s">
        <v>1056</v>
      </c>
      <c r="C1466" s="496">
        <v>705290</v>
      </c>
      <c r="D1466" s="578">
        <v>3775.72</v>
      </c>
      <c r="E1466" s="182"/>
      <c r="F1466" s="59"/>
      <c r="G1466" s="59"/>
      <c r="H1466" s="59"/>
      <c r="I1466" s="59"/>
      <c r="J1466" s="98"/>
      <c r="K1466" s="98"/>
    </row>
    <row r="1467" spans="1:11" x14ac:dyDescent="0.3">
      <c r="A1467" s="58" t="s">
        <v>1048</v>
      </c>
      <c r="B1467" s="58" t="s">
        <v>1057</v>
      </c>
      <c r="C1467" s="496">
        <v>705290</v>
      </c>
      <c r="D1467" s="578">
        <v>3775.72</v>
      </c>
      <c r="E1467" s="182"/>
      <c r="F1467" s="59"/>
      <c r="G1467" s="59"/>
      <c r="H1467" s="59"/>
      <c r="I1467" s="59"/>
      <c r="J1467" s="98"/>
      <c r="K1467" s="98"/>
    </row>
    <row r="1468" spans="1:11" x14ac:dyDescent="0.3">
      <c r="A1468" s="58" t="s">
        <v>1048</v>
      </c>
      <c r="B1468" s="58" t="s">
        <v>1058</v>
      </c>
      <c r="C1468" s="496">
        <v>705290</v>
      </c>
      <c r="D1468" s="578">
        <v>3775.72</v>
      </c>
      <c r="E1468" s="182"/>
      <c r="F1468" s="59"/>
      <c r="G1468" s="59"/>
      <c r="H1468" s="59"/>
      <c r="I1468" s="59"/>
      <c r="J1468" s="98"/>
      <c r="K1468" s="98"/>
    </row>
    <row r="1469" spans="1:11" x14ac:dyDescent="0.3">
      <c r="A1469" s="58" t="s">
        <v>1048</v>
      </c>
      <c r="B1469" s="58" t="s">
        <v>1059</v>
      </c>
      <c r="C1469" s="496">
        <v>705290</v>
      </c>
      <c r="D1469" s="578">
        <v>3775.72</v>
      </c>
      <c r="E1469" s="182"/>
      <c r="F1469" s="59"/>
      <c r="G1469" s="59"/>
      <c r="H1469" s="59"/>
      <c r="I1469" s="59"/>
      <c r="J1469" s="98"/>
      <c r="K1469" s="98"/>
    </row>
    <row r="1470" spans="1:11" x14ac:dyDescent="0.3">
      <c r="A1470" s="58" t="s">
        <v>1048</v>
      </c>
      <c r="B1470" s="58" t="s">
        <v>1060</v>
      </c>
      <c r="C1470" s="496">
        <v>705290</v>
      </c>
      <c r="D1470" s="578">
        <v>3775.72</v>
      </c>
      <c r="E1470" s="182"/>
      <c r="F1470" s="59"/>
      <c r="G1470" s="59"/>
      <c r="H1470" s="59"/>
      <c r="I1470" s="59"/>
      <c r="J1470" s="98"/>
      <c r="K1470" s="98"/>
    </row>
    <row r="1471" spans="1:11" x14ac:dyDescent="0.3">
      <c r="A1471" s="58" t="s">
        <v>1048</v>
      </c>
      <c r="B1471" s="58" t="s">
        <v>1061</v>
      </c>
      <c r="C1471" s="496">
        <v>705290</v>
      </c>
      <c r="D1471" s="578">
        <v>3775.73</v>
      </c>
      <c r="E1471" s="182"/>
      <c r="F1471" s="59"/>
      <c r="G1471" s="59"/>
      <c r="H1471" s="59"/>
      <c r="I1471" s="59"/>
      <c r="J1471" s="98"/>
      <c r="K1471" s="98"/>
    </row>
    <row r="1472" spans="1:11" x14ac:dyDescent="0.3">
      <c r="A1472" s="58" t="s">
        <v>1048</v>
      </c>
      <c r="B1472" s="58" t="s">
        <v>1062</v>
      </c>
      <c r="C1472" s="496">
        <v>705290</v>
      </c>
      <c r="D1472" s="578">
        <v>3775.72</v>
      </c>
      <c r="E1472" s="182"/>
      <c r="F1472" s="59"/>
      <c r="G1472" s="59"/>
      <c r="H1472" s="59"/>
      <c r="I1472" s="59"/>
      <c r="J1472" s="98"/>
      <c r="K1472" s="98"/>
    </row>
    <row r="1473" spans="1:11" ht="15" thickBot="1" x14ac:dyDescent="0.35">
      <c r="A1473" s="274" t="s">
        <v>1048</v>
      </c>
      <c r="B1473" s="274" t="s">
        <v>1063</v>
      </c>
      <c r="C1473" s="501">
        <v>705290</v>
      </c>
      <c r="D1473" s="583">
        <v>3775.72</v>
      </c>
      <c r="E1473" s="321"/>
      <c r="F1473" s="213"/>
      <c r="G1473" s="213"/>
      <c r="H1473" s="213"/>
      <c r="I1473" s="213"/>
      <c r="J1473" s="98"/>
      <c r="K1473" s="98"/>
    </row>
    <row r="1474" spans="1:11" ht="15" thickTop="1" x14ac:dyDescent="0.3">
      <c r="A1474" s="296" t="s">
        <v>53</v>
      </c>
      <c r="B1474" s="296">
        <v>20140110736</v>
      </c>
      <c r="C1474" s="515">
        <v>736071</v>
      </c>
      <c r="D1474" s="602">
        <v>660</v>
      </c>
      <c r="E1474" s="296"/>
      <c r="F1474" s="298"/>
      <c r="G1474" s="298"/>
      <c r="H1474" s="298"/>
      <c r="I1474" s="298"/>
      <c r="J1474" s="98"/>
      <c r="K1474" s="98"/>
    </row>
    <row r="1475" spans="1:11" x14ac:dyDescent="0.3">
      <c r="A1475" s="47" t="s">
        <v>53</v>
      </c>
      <c r="B1475" s="47">
        <v>20140110737</v>
      </c>
      <c r="C1475" s="68">
        <v>766087</v>
      </c>
      <c r="D1475" s="603">
        <v>660</v>
      </c>
      <c r="E1475" s="47"/>
      <c r="F1475" s="48"/>
      <c r="G1475" s="48"/>
      <c r="H1475" s="48"/>
      <c r="I1475" s="48"/>
      <c r="J1475" s="98"/>
      <c r="K1475" s="98"/>
    </row>
    <row r="1476" spans="1:11" x14ac:dyDescent="0.3">
      <c r="A1476" s="47" t="s">
        <v>53</v>
      </c>
      <c r="B1476" s="47">
        <v>20140911239</v>
      </c>
      <c r="C1476" s="68">
        <v>968227</v>
      </c>
      <c r="D1476" s="603">
        <v>5886</v>
      </c>
      <c r="E1476" s="47"/>
      <c r="F1476" s="48"/>
      <c r="G1476" s="48"/>
      <c r="H1476" s="48"/>
      <c r="I1476" s="48"/>
      <c r="J1476" s="98"/>
      <c r="K1476" s="98"/>
    </row>
    <row r="1477" spans="1:11" x14ac:dyDescent="0.3">
      <c r="A1477" s="47" t="s">
        <v>53</v>
      </c>
      <c r="B1477" s="47">
        <v>20150111593</v>
      </c>
      <c r="C1477" s="68">
        <v>736071</v>
      </c>
      <c r="D1477" s="603">
        <v>660</v>
      </c>
      <c r="E1477" s="47"/>
      <c r="F1477" s="48"/>
      <c r="G1477" s="48"/>
      <c r="H1477" s="48"/>
      <c r="I1477" s="48"/>
      <c r="J1477" s="98"/>
      <c r="K1477" s="98"/>
    </row>
    <row r="1478" spans="1:11" x14ac:dyDescent="0.3">
      <c r="A1478" s="47" t="s">
        <v>53</v>
      </c>
      <c r="B1478" s="47">
        <v>20150111594</v>
      </c>
      <c r="C1478" s="68">
        <v>736087</v>
      </c>
      <c r="D1478" s="603">
        <v>660</v>
      </c>
      <c r="E1478" s="47"/>
      <c r="F1478" s="48"/>
      <c r="G1478" s="48"/>
      <c r="H1478" s="48"/>
      <c r="I1478" s="48"/>
      <c r="J1478" s="98"/>
      <c r="K1478" s="98"/>
    </row>
    <row r="1479" spans="1:11" x14ac:dyDescent="0.3">
      <c r="A1479" s="259" t="s">
        <v>53</v>
      </c>
      <c r="B1479" s="259" t="s">
        <v>1064</v>
      </c>
      <c r="C1479" s="523">
        <v>736087</v>
      </c>
      <c r="D1479" s="609">
        <v>660</v>
      </c>
      <c r="E1479" s="259"/>
      <c r="F1479" s="81"/>
      <c r="G1479" s="81"/>
      <c r="H1479" s="81"/>
      <c r="I1479" s="81"/>
      <c r="J1479" s="110"/>
      <c r="K1479" s="110"/>
    </row>
    <row r="1480" spans="1:11" x14ac:dyDescent="0.3">
      <c r="A1480" s="259" t="s">
        <v>53</v>
      </c>
      <c r="B1480" s="259">
        <v>20160112680</v>
      </c>
      <c r="C1480" s="523">
        <v>736071</v>
      </c>
      <c r="D1480" s="609">
        <v>660</v>
      </c>
      <c r="E1480" s="259"/>
      <c r="F1480" s="81"/>
      <c r="G1480" s="81"/>
      <c r="H1480" s="81"/>
      <c r="I1480" s="81"/>
      <c r="J1480" s="110"/>
      <c r="K1480" s="107"/>
    </row>
    <row r="1481" spans="1:11" x14ac:dyDescent="0.3">
      <c r="A1481" s="168" t="s">
        <v>53</v>
      </c>
      <c r="B1481" s="168" t="s">
        <v>1065</v>
      </c>
      <c r="C1481" s="531">
        <v>1163075</v>
      </c>
      <c r="D1481" s="617">
        <v>900</v>
      </c>
      <c r="E1481" s="168"/>
      <c r="F1481" s="169"/>
      <c r="G1481" s="169"/>
      <c r="H1481" s="169"/>
      <c r="I1481" s="169"/>
      <c r="J1481" s="170"/>
      <c r="K1481" s="107"/>
    </row>
    <row r="1482" spans="1:11" x14ac:dyDescent="0.3">
      <c r="A1482" s="325" t="s">
        <v>53</v>
      </c>
      <c r="B1482" s="325" t="s">
        <v>1066</v>
      </c>
      <c r="C1482" s="530">
        <v>1163080</v>
      </c>
      <c r="D1482" s="616">
        <v>900</v>
      </c>
      <c r="E1482" s="325"/>
      <c r="F1482" s="326"/>
      <c r="G1482" s="326"/>
      <c r="H1482" s="326"/>
      <c r="I1482" s="326"/>
      <c r="J1482" s="170"/>
      <c r="K1482" s="107"/>
    </row>
    <row r="1483" spans="1:11" x14ac:dyDescent="0.3">
      <c r="A1483" s="325" t="s">
        <v>53</v>
      </c>
      <c r="B1483" s="325" t="s">
        <v>1683</v>
      </c>
      <c r="C1483" s="530">
        <v>1163080</v>
      </c>
      <c r="D1483" s="616">
        <v>900</v>
      </c>
      <c r="E1483" s="325"/>
      <c r="F1483" s="326"/>
      <c r="G1483" s="326"/>
      <c r="H1483" s="326"/>
      <c r="I1483" s="326"/>
      <c r="J1483" s="170"/>
      <c r="K1483" s="107"/>
    </row>
    <row r="1484" spans="1:11" ht="15" thickBot="1" x14ac:dyDescent="0.35">
      <c r="A1484" s="325" t="s">
        <v>53</v>
      </c>
      <c r="B1484" s="325" t="s">
        <v>1684</v>
      </c>
      <c r="C1484" s="530">
        <v>1163075</v>
      </c>
      <c r="D1484" s="616">
        <v>900</v>
      </c>
      <c r="E1484" s="325"/>
      <c r="F1484" s="326"/>
      <c r="G1484" s="326"/>
      <c r="H1484" s="326"/>
      <c r="I1484" s="326"/>
      <c r="J1484" s="170"/>
      <c r="K1484" s="107"/>
    </row>
    <row r="1485" spans="1:11" ht="15" thickTop="1" x14ac:dyDescent="0.3">
      <c r="A1485" s="296" t="s">
        <v>55</v>
      </c>
      <c r="B1485" s="296">
        <v>1407003782</v>
      </c>
      <c r="C1485" s="515">
        <v>817267</v>
      </c>
      <c r="D1485" s="602">
        <v>1312.5</v>
      </c>
      <c r="E1485" s="296"/>
      <c r="F1485" s="298"/>
      <c r="G1485" s="298"/>
      <c r="H1485" s="298"/>
      <c r="I1485" s="298"/>
      <c r="J1485" s="98"/>
      <c r="K1485" s="98"/>
    </row>
    <row r="1486" spans="1:11" x14ac:dyDescent="0.3">
      <c r="A1486" s="47" t="s">
        <v>55</v>
      </c>
      <c r="B1486" s="47">
        <v>1407003783</v>
      </c>
      <c r="C1486" s="68">
        <v>817267</v>
      </c>
      <c r="D1486" s="603">
        <v>2625</v>
      </c>
      <c r="E1486" s="47"/>
      <c r="F1486" s="48"/>
      <c r="G1486" s="48"/>
      <c r="H1486" s="48"/>
      <c r="I1486" s="48"/>
      <c r="J1486" s="98"/>
      <c r="K1486" s="98"/>
    </row>
    <row r="1487" spans="1:11" x14ac:dyDescent="0.3">
      <c r="A1487" s="259" t="s">
        <v>55</v>
      </c>
      <c r="B1487" s="259">
        <v>1507004567</v>
      </c>
      <c r="C1487" s="523">
        <v>817267</v>
      </c>
      <c r="D1487" s="609">
        <v>2625</v>
      </c>
      <c r="E1487" s="259"/>
      <c r="F1487" s="81"/>
      <c r="G1487" s="81"/>
      <c r="H1487" s="81"/>
      <c r="I1487" s="81"/>
      <c r="J1487" s="110"/>
      <c r="K1487" s="110"/>
    </row>
    <row r="1488" spans="1:11" x14ac:dyDescent="0.3">
      <c r="A1488" s="74" t="s">
        <v>55</v>
      </c>
      <c r="B1488" s="74">
        <v>1507004566</v>
      </c>
      <c r="C1488" s="523">
        <v>817267</v>
      </c>
      <c r="D1488" s="609">
        <v>1312.5</v>
      </c>
      <c r="E1488" s="74"/>
      <c r="F1488" s="81"/>
      <c r="G1488" s="81"/>
      <c r="H1488" s="81"/>
      <c r="I1488" s="81"/>
      <c r="J1488" s="110"/>
      <c r="K1488" s="110"/>
    </row>
    <row r="1489" spans="1:11" x14ac:dyDescent="0.3">
      <c r="A1489" s="248" t="s">
        <v>55</v>
      </c>
      <c r="B1489" s="248">
        <v>1607002743</v>
      </c>
      <c r="C1489" s="540">
        <v>1132604</v>
      </c>
      <c r="D1489" s="630">
        <v>2625</v>
      </c>
      <c r="E1489" s="248"/>
      <c r="F1489" s="249"/>
      <c r="G1489" s="249"/>
      <c r="H1489" s="249"/>
      <c r="I1489" s="249"/>
      <c r="J1489" s="110"/>
      <c r="K1489" s="110"/>
    </row>
    <row r="1490" spans="1:11" x14ac:dyDescent="0.3">
      <c r="A1490" s="248" t="s">
        <v>55</v>
      </c>
      <c r="B1490" s="248">
        <v>1607002744</v>
      </c>
      <c r="C1490" s="540">
        <v>1133352</v>
      </c>
      <c r="D1490" s="630">
        <v>1312.5</v>
      </c>
      <c r="E1490" s="248"/>
      <c r="F1490" s="249"/>
      <c r="G1490" s="249"/>
      <c r="H1490" s="249"/>
      <c r="I1490" s="249"/>
      <c r="J1490" s="110"/>
      <c r="K1490" s="110"/>
    </row>
    <row r="1491" spans="1:11" x14ac:dyDescent="0.3">
      <c r="A1491" s="168" t="s">
        <v>55</v>
      </c>
      <c r="B1491" s="168">
        <v>1607002743</v>
      </c>
      <c r="C1491" s="531">
        <v>1149617</v>
      </c>
      <c r="D1491" s="617">
        <v>2625</v>
      </c>
      <c r="E1491" s="168"/>
      <c r="F1491" s="169"/>
      <c r="G1491" s="169"/>
      <c r="H1491" s="169"/>
      <c r="I1491" s="169"/>
      <c r="J1491" s="170"/>
      <c r="K1491" s="170"/>
    </row>
    <row r="1492" spans="1:11" x14ac:dyDescent="0.3">
      <c r="A1492" s="325" t="s">
        <v>55</v>
      </c>
      <c r="B1492" s="325">
        <v>1607002744</v>
      </c>
      <c r="C1492" s="530">
        <v>1149626</v>
      </c>
      <c r="D1492" s="616">
        <v>1312.5</v>
      </c>
      <c r="E1492" s="325"/>
      <c r="F1492" s="326"/>
      <c r="G1492" s="326"/>
      <c r="H1492" s="326"/>
      <c r="I1492" s="326"/>
      <c r="J1492" s="170"/>
      <c r="K1492" s="170"/>
    </row>
    <row r="1493" spans="1:11" x14ac:dyDescent="0.3">
      <c r="A1493" s="325" t="s">
        <v>55</v>
      </c>
      <c r="B1493" s="325">
        <v>1707003037</v>
      </c>
      <c r="C1493" s="530">
        <v>1149626</v>
      </c>
      <c r="D1493" s="616">
        <v>1312.5</v>
      </c>
      <c r="E1493" s="325"/>
      <c r="F1493" s="326"/>
      <c r="G1493" s="326"/>
      <c r="H1493" s="326"/>
      <c r="I1493" s="326"/>
      <c r="J1493" s="170"/>
      <c r="K1493" s="170"/>
    </row>
    <row r="1494" spans="1:11" x14ac:dyDescent="0.3">
      <c r="A1494" s="168" t="s">
        <v>55</v>
      </c>
      <c r="B1494" s="168">
        <v>1707003036</v>
      </c>
      <c r="C1494" s="531">
        <v>1149617</v>
      </c>
      <c r="D1494" s="617">
        <v>2625</v>
      </c>
      <c r="E1494" s="168"/>
      <c r="F1494" s="169"/>
      <c r="G1494" s="169"/>
      <c r="H1494" s="169"/>
      <c r="I1494" s="326"/>
      <c r="J1494" s="170"/>
      <c r="K1494" s="170"/>
    </row>
    <row r="1495" spans="1:11" x14ac:dyDescent="0.3">
      <c r="A1495" s="168" t="s">
        <v>55</v>
      </c>
      <c r="B1495" s="168">
        <v>1807003798</v>
      </c>
      <c r="C1495" s="531">
        <v>1149617</v>
      </c>
      <c r="D1495" s="617">
        <v>2625</v>
      </c>
      <c r="E1495" s="168"/>
      <c r="F1495" s="169"/>
      <c r="G1495" s="169"/>
      <c r="H1495" s="169"/>
      <c r="I1495" s="326"/>
      <c r="J1495" s="170"/>
      <c r="K1495" s="170"/>
    </row>
    <row r="1496" spans="1:11" ht="15" thickBot="1" x14ac:dyDescent="0.35">
      <c r="A1496" s="325" t="s">
        <v>55</v>
      </c>
      <c r="B1496" s="325">
        <v>1807003799</v>
      </c>
      <c r="C1496" s="530">
        <v>1149626</v>
      </c>
      <c r="D1496" s="616">
        <v>1312.5</v>
      </c>
      <c r="E1496" s="325"/>
      <c r="F1496" s="326"/>
      <c r="G1496" s="326"/>
      <c r="H1496" s="326"/>
      <c r="I1496" s="326"/>
      <c r="J1496" s="170"/>
      <c r="K1496" s="170"/>
    </row>
    <row r="1497" spans="1:11" ht="15" thickTop="1" x14ac:dyDescent="0.3">
      <c r="A1497" s="296" t="s">
        <v>1067</v>
      </c>
      <c r="B1497" s="296">
        <v>124098877</v>
      </c>
      <c r="C1497" s="515">
        <v>958153</v>
      </c>
      <c r="D1497" s="602">
        <v>2303</v>
      </c>
      <c r="E1497" s="296"/>
      <c r="F1497" s="298"/>
      <c r="G1497" s="298"/>
      <c r="H1497" s="298"/>
      <c r="I1497" s="298"/>
      <c r="J1497" s="98"/>
      <c r="K1497" s="98"/>
    </row>
    <row r="1498" spans="1:11" x14ac:dyDescent="0.3">
      <c r="A1498" s="47" t="s">
        <v>1067</v>
      </c>
      <c r="B1498" s="47">
        <v>46219916</v>
      </c>
      <c r="C1498" s="68">
        <v>652099</v>
      </c>
      <c r="D1498" s="603">
        <v>20221.32</v>
      </c>
      <c r="E1498" s="47"/>
      <c r="F1498" s="48"/>
      <c r="G1498" s="48"/>
      <c r="H1498" s="48"/>
      <c r="I1498" s="48"/>
      <c r="J1498" s="98"/>
      <c r="K1498" s="98"/>
    </row>
    <row r="1499" spans="1:11" x14ac:dyDescent="0.3">
      <c r="A1499" s="47" t="s">
        <v>1067</v>
      </c>
      <c r="B1499" s="47">
        <v>46219917</v>
      </c>
      <c r="C1499" s="68">
        <v>652099</v>
      </c>
      <c r="D1499" s="603">
        <v>20221.32</v>
      </c>
      <c r="E1499" s="47"/>
      <c r="F1499" s="48"/>
      <c r="G1499" s="48"/>
      <c r="H1499" s="48"/>
      <c r="I1499" s="48"/>
      <c r="J1499" s="98"/>
      <c r="K1499" s="98"/>
    </row>
    <row r="1500" spans="1:11" x14ac:dyDescent="0.3">
      <c r="A1500" s="47" t="s">
        <v>1067</v>
      </c>
      <c r="B1500" s="47">
        <v>46219918</v>
      </c>
      <c r="C1500" s="68">
        <v>652099</v>
      </c>
      <c r="D1500" s="603">
        <v>20221.32</v>
      </c>
      <c r="E1500" s="47"/>
      <c r="F1500" s="48"/>
      <c r="G1500" s="48"/>
      <c r="H1500" s="48"/>
      <c r="I1500" s="48"/>
      <c r="J1500" s="98"/>
      <c r="K1500" s="98"/>
    </row>
    <row r="1501" spans="1:11" x14ac:dyDescent="0.3">
      <c r="A1501" s="47" t="s">
        <v>1067</v>
      </c>
      <c r="B1501" s="47">
        <v>46219919</v>
      </c>
      <c r="C1501" s="68">
        <v>652099</v>
      </c>
      <c r="D1501" s="603">
        <v>20221.32</v>
      </c>
      <c r="E1501" s="47"/>
      <c r="F1501" s="48"/>
      <c r="G1501" s="48"/>
      <c r="H1501" s="48"/>
      <c r="I1501" s="48"/>
      <c r="J1501" s="98"/>
      <c r="K1501" s="98"/>
    </row>
    <row r="1502" spans="1:11" x14ac:dyDescent="0.3">
      <c r="A1502" s="47" t="s">
        <v>1067</v>
      </c>
      <c r="B1502" s="47">
        <v>46223881</v>
      </c>
      <c r="C1502" s="68">
        <v>652095</v>
      </c>
      <c r="D1502" s="603">
        <v>7414.47</v>
      </c>
      <c r="E1502" s="47"/>
      <c r="F1502" s="48"/>
      <c r="G1502" s="48"/>
      <c r="H1502" s="48"/>
      <c r="I1502" s="48"/>
      <c r="J1502" s="98"/>
      <c r="K1502" s="98"/>
    </row>
    <row r="1503" spans="1:11" x14ac:dyDescent="0.3">
      <c r="A1503" s="47" t="s">
        <v>1067</v>
      </c>
      <c r="B1503" s="47">
        <v>46223882</v>
      </c>
      <c r="C1503" s="68">
        <v>652095</v>
      </c>
      <c r="D1503" s="603">
        <v>7414.47</v>
      </c>
      <c r="E1503" s="47"/>
      <c r="F1503" s="48"/>
      <c r="G1503" s="48"/>
      <c r="H1503" s="48"/>
      <c r="I1503" s="48"/>
      <c r="J1503" s="98"/>
      <c r="K1503" s="98"/>
    </row>
    <row r="1504" spans="1:11" x14ac:dyDescent="0.3">
      <c r="A1504" s="47" t="s">
        <v>1067</v>
      </c>
      <c r="B1504" s="47">
        <v>46223883</v>
      </c>
      <c r="C1504" s="68">
        <v>652095</v>
      </c>
      <c r="D1504" s="603">
        <v>7414.47</v>
      </c>
      <c r="E1504" s="47"/>
      <c r="F1504" s="48"/>
      <c r="G1504" s="48"/>
      <c r="H1504" s="48"/>
      <c r="I1504" s="48"/>
      <c r="J1504" s="98"/>
      <c r="K1504" s="98"/>
    </row>
    <row r="1505" spans="1:11" x14ac:dyDescent="0.3">
      <c r="A1505" s="47" t="s">
        <v>1067</v>
      </c>
      <c r="B1505" s="47">
        <v>46223884</v>
      </c>
      <c r="C1505" s="68">
        <v>652095</v>
      </c>
      <c r="D1505" s="603">
        <v>7414.47</v>
      </c>
      <c r="E1505" s="47"/>
      <c r="F1505" s="48"/>
      <c r="G1505" s="48"/>
      <c r="H1505" s="48"/>
      <c r="I1505" s="48"/>
      <c r="J1505" s="98"/>
      <c r="K1505" s="98"/>
    </row>
    <row r="1506" spans="1:11" x14ac:dyDescent="0.3">
      <c r="A1506" s="47" t="s">
        <v>1067</v>
      </c>
      <c r="B1506" s="47">
        <v>46395035</v>
      </c>
      <c r="C1506" s="68">
        <v>652099</v>
      </c>
      <c r="D1506" s="603">
        <v>22886.46</v>
      </c>
      <c r="E1506" s="47"/>
      <c r="F1506" s="48"/>
      <c r="G1506" s="48"/>
      <c r="H1506" s="48"/>
      <c r="I1506" s="48"/>
      <c r="J1506" s="98"/>
      <c r="K1506" s="98"/>
    </row>
    <row r="1507" spans="1:11" x14ac:dyDescent="0.3">
      <c r="A1507" s="47" t="s">
        <v>1067</v>
      </c>
      <c r="B1507" s="47">
        <v>46395041</v>
      </c>
      <c r="C1507" s="68">
        <v>652099</v>
      </c>
      <c r="D1507" s="603">
        <v>22886.46</v>
      </c>
      <c r="E1507" s="47"/>
      <c r="F1507" s="48"/>
      <c r="G1507" s="48"/>
      <c r="H1507" s="48"/>
      <c r="I1507" s="48"/>
      <c r="J1507" s="98"/>
      <c r="K1507" s="98"/>
    </row>
    <row r="1508" spans="1:11" x14ac:dyDescent="0.3">
      <c r="A1508" s="47" t="s">
        <v>1067</v>
      </c>
      <c r="B1508" s="47">
        <v>46395044</v>
      </c>
      <c r="C1508" s="68">
        <v>652099</v>
      </c>
      <c r="D1508" s="603">
        <v>22886.46</v>
      </c>
      <c r="E1508" s="47"/>
      <c r="F1508" s="48"/>
      <c r="G1508" s="48"/>
      <c r="H1508" s="48"/>
      <c r="I1508" s="48"/>
      <c r="J1508" s="98"/>
      <c r="K1508" s="98"/>
    </row>
    <row r="1509" spans="1:11" x14ac:dyDescent="0.3">
      <c r="A1509" s="259" t="s">
        <v>1067</v>
      </c>
      <c r="B1509" s="259">
        <v>46441841</v>
      </c>
      <c r="C1509" s="523">
        <v>652099</v>
      </c>
      <c r="D1509" s="609">
        <v>22886.46</v>
      </c>
      <c r="E1509" s="259"/>
      <c r="F1509" s="81"/>
      <c r="G1509" s="81"/>
      <c r="H1509" s="81"/>
      <c r="I1509" s="81"/>
      <c r="J1509" s="110"/>
      <c r="K1509" s="110"/>
    </row>
    <row r="1510" spans="1:11" x14ac:dyDescent="0.3">
      <c r="A1510" s="259" t="s">
        <v>1067</v>
      </c>
      <c r="B1510" s="259">
        <v>46526315</v>
      </c>
      <c r="C1510" s="523">
        <v>652095</v>
      </c>
      <c r="D1510" s="609">
        <v>7461.19</v>
      </c>
      <c r="E1510" s="259"/>
      <c r="F1510" s="81"/>
      <c r="G1510" s="81"/>
      <c r="H1510" s="81"/>
      <c r="I1510" s="81"/>
      <c r="J1510" s="110"/>
      <c r="K1510" s="110"/>
    </row>
    <row r="1511" spans="1:11" x14ac:dyDescent="0.3">
      <c r="A1511" s="259" t="s">
        <v>1067</v>
      </c>
      <c r="B1511" s="259">
        <v>46526316</v>
      </c>
      <c r="C1511" s="523">
        <v>652095</v>
      </c>
      <c r="D1511" s="609">
        <v>7461.19</v>
      </c>
      <c r="E1511" s="259"/>
      <c r="F1511" s="81"/>
      <c r="G1511" s="81"/>
      <c r="H1511" s="81"/>
      <c r="I1511" s="81"/>
      <c r="J1511" s="110"/>
      <c r="K1511" s="110"/>
    </row>
    <row r="1512" spans="1:11" x14ac:dyDescent="0.3">
      <c r="A1512" s="259" t="s">
        <v>1067</v>
      </c>
      <c r="B1512" s="259">
        <v>46526317</v>
      </c>
      <c r="C1512" s="523">
        <v>652095</v>
      </c>
      <c r="D1512" s="609">
        <v>7461.19</v>
      </c>
      <c r="E1512" s="259"/>
      <c r="F1512" s="81"/>
      <c r="G1512" s="81"/>
      <c r="H1512" s="81"/>
      <c r="I1512" s="81"/>
      <c r="J1512" s="110"/>
      <c r="K1512" s="110"/>
    </row>
    <row r="1513" spans="1:11" x14ac:dyDescent="0.3">
      <c r="A1513" s="259" t="s">
        <v>1067</v>
      </c>
      <c r="B1513" s="259">
        <v>46526318</v>
      </c>
      <c r="C1513" s="523">
        <v>652095</v>
      </c>
      <c r="D1513" s="609">
        <v>7461.74</v>
      </c>
      <c r="E1513" s="259"/>
      <c r="F1513" s="81"/>
      <c r="G1513" s="81"/>
      <c r="H1513" s="81"/>
      <c r="I1513" s="81"/>
      <c r="J1513" s="110"/>
      <c r="K1513" s="110"/>
    </row>
    <row r="1514" spans="1:11" x14ac:dyDescent="0.3">
      <c r="A1514" s="259" t="s">
        <v>1067</v>
      </c>
      <c r="B1514" s="259">
        <v>46657738</v>
      </c>
      <c r="C1514" s="523">
        <v>652099</v>
      </c>
      <c r="D1514" s="609">
        <v>22886.46</v>
      </c>
      <c r="E1514" s="259"/>
      <c r="F1514" s="81"/>
      <c r="G1514" s="81"/>
      <c r="H1514" s="81"/>
      <c r="I1514" s="81"/>
      <c r="J1514" s="110"/>
      <c r="K1514" s="110"/>
    </row>
    <row r="1515" spans="1:11" x14ac:dyDescent="0.3">
      <c r="A1515" s="259" t="s">
        <v>1067</v>
      </c>
      <c r="B1515" s="259">
        <v>46657740</v>
      </c>
      <c r="C1515" s="523">
        <v>652099</v>
      </c>
      <c r="D1515" s="609">
        <v>22886.46</v>
      </c>
      <c r="E1515" s="259"/>
      <c r="F1515" s="81"/>
      <c r="G1515" s="81"/>
      <c r="H1515" s="81"/>
      <c r="I1515" s="81"/>
      <c r="J1515" s="110"/>
      <c r="K1515" s="110"/>
    </row>
    <row r="1516" spans="1:11" x14ac:dyDescent="0.3">
      <c r="A1516" s="259" t="s">
        <v>1067</v>
      </c>
      <c r="B1516" s="259">
        <v>46657742</v>
      </c>
      <c r="C1516" s="523">
        <v>652099</v>
      </c>
      <c r="D1516" s="609">
        <v>22886.46</v>
      </c>
      <c r="E1516" s="259"/>
      <c r="F1516" s="81"/>
      <c r="G1516" s="81"/>
      <c r="H1516" s="81"/>
      <c r="I1516" s="81"/>
      <c r="J1516" s="110"/>
      <c r="K1516" s="110"/>
    </row>
    <row r="1517" spans="1:11" x14ac:dyDescent="0.3">
      <c r="A1517" s="259" t="s">
        <v>1067</v>
      </c>
      <c r="B1517" s="259">
        <v>46657881</v>
      </c>
      <c r="C1517" s="523">
        <v>652095</v>
      </c>
      <c r="D1517" s="609">
        <v>7461.19</v>
      </c>
      <c r="E1517" s="259"/>
      <c r="F1517" s="81"/>
      <c r="G1517" s="81"/>
      <c r="H1517" s="81"/>
      <c r="I1517" s="81"/>
      <c r="J1517" s="110"/>
      <c r="K1517" s="110"/>
    </row>
    <row r="1518" spans="1:11" x14ac:dyDescent="0.3">
      <c r="A1518" s="259" t="s">
        <v>1067</v>
      </c>
      <c r="B1518" s="259">
        <v>46657885</v>
      </c>
      <c r="C1518" s="523">
        <v>652095</v>
      </c>
      <c r="D1518" s="609">
        <v>7461.19</v>
      </c>
      <c r="E1518" s="259"/>
      <c r="F1518" s="81"/>
      <c r="G1518" s="81"/>
      <c r="H1518" s="81"/>
      <c r="I1518" s="81"/>
      <c r="J1518" s="110"/>
      <c r="K1518" s="110"/>
    </row>
    <row r="1519" spans="1:11" x14ac:dyDescent="0.3">
      <c r="A1519" s="259" t="s">
        <v>1067</v>
      </c>
      <c r="B1519" s="259">
        <v>46657886</v>
      </c>
      <c r="C1519" s="523">
        <v>652095</v>
      </c>
      <c r="D1519" s="609">
        <v>7461.19</v>
      </c>
      <c r="E1519" s="259"/>
      <c r="F1519" s="81"/>
      <c r="G1519" s="81"/>
      <c r="H1519" s="81"/>
      <c r="I1519" s="81"/>
      <c r="J1519" s="110"/>
      <c r="K1519" s="110"/>
    </row>
    <row r="1520" spans="1:11" x14ac:dyDescent="0.3">
      <c r="A1520" s="259" t="s">
        <v>1067</v>
      </c>
      <c r="B1520" s="259">
        <v>46672585</v>
      </c>
      <c r="C1520" s="523">
        <v>652099</v>
      </c>
      <c r="D1520" s="609">
        <v>22886.46</v>
      </c>
      <c r="E1520" s="259"/>
      <c r="F1520" s="81"/>
      <c r="G1520" s="81"/>
      <c r="H1520" s="81"/>
      <c r="I1520" s="81"/>
      <c r="J1520" s="110"/>
      <c r="K1520" s="110"/>
    </row>
    <row r="1521" spans="1:13" x14ac:dyDescent="0.3">
      <c r="A1521" s="327" t="s">
        <v>1067</v>
      </c>
      <c r="B1521" s="327">
        <v>46672902</v>
      </c>
      <c r="C1521" s="541">
        <v>652095</v>
      </c>
      <c r="D1521" s="631">
        <v>7461.19</v>
      </c>
      <c r="E1521" s="327"/>
      <c r="F1521" s="328"/>
      <c r="G1521" s="328"/>
      <c r="H1521" s="328"/>
      <c r="I1521" s="328"/>
      <c r="J1521" s="110"/>
      <c r="K1521" s="110"/>
    </row>
    <row r="1522" spans="1:13" x14ac:dyDescent="0.3">
      <c r="A1522" s="371" t="s">
        <v>1067</v>
      </c>
      <c r="B1522" s="371">
        <v>46875360</v>
      </c>
      <c r="C1522" s="542">
        <v>652095</v>
      </c>
      <c r="D1522" s="632">
        <v>7461.19</v>
      </c>
      <c r="E1522" s="371"/>
      <c r="F1522" s="372"/>
      <c r="G1522" s="372"/>
      <c r="H1522" s="372"/>
      <c r="I1522" s="372"/>
      <c r="J1522" s="373"/>
      <c r="K1522" s="374"/>
      <c r="L1522" s="375"/>
      <c r="M1522" s="375"/>
    </row>
    <row r="1523" spans="1:13" x14ac:dyDescent="0.3">
      <c r="A1523" s="364" t="s">
        <v>1067</v>
      </c>
      <c r="B1523" s="364">
        <v>46959013</v>
      </c>
      <c r="C1523" s="502">
        <v>1194732</v>
      </c>
      <c r="D1523" s="584">
        <v>6875</v>
      </c>
      <c r="E1523" s="364"/>
      <c r="F1523" s="365"/>
      <c r="G1523" s="365"/>
      <c r="H1523" s="365"/>
      <c r="I1523" s="365"/>
      <c r="J1523" s="367"/>
      <c r="K1523" s="376"/>
      <c r="L1523" s="377"/>
      <c r="M1523" s="377"/>
    </row>
    <row r="1524" spans="1:13" x14ac:dyDescent="0.3">
      <c r="A1524" s="371" t="s">
        <v>1067</v>
      </c>
      <c r="B1524" s="371">
        <v>46875361</v>
      </c>
      <c r="C1524" s="542">
        <v>652095</v>
      </c>
      <c r="D1524" s="632">
        <v>7461.19</v>
      </c>
      <c r="E1524" s="371"/>
      <c r="F1524" s="372"/>
      <c r="G1524" s="372"/>
      <c r="H1524" s="372"/>
      <c r="I1524" s="372"/>
      <c r="J1524" s="373"/>
      <c r="K1524" s="374"/>
      <c r="L1524" s="375"/>
      <c r="M1524" s="375"/>
    </row>
    <row r="1525" spans="1:13" x14ac:dyDescent="0.3">
      <c r="A1525" s="325" t="s">
        <v>1067</v>
      </c>
      <c r="B1525" s="325">
        <v>46959014</v>
      </c>
      <c r="C1525" s="530">
        <v>1194732</v>
      </c>
      <c r="D1525" s="616">
        <v>6875</v>
      </c>
      <c r="E1525" s="325"/>
      <c r="F1525" s="326"/>
      <c r="G1525" s="326"/>
      <c r="H1525" s="326"/>
      <c r="I1525" s="326"/>
      <c r="J1525" s="170"/>
      <c r="K1525" s="110"/>
    </row>
    <row r="1526" spans="1:13" x14ac:dyDescent="0.3">
      <c r="A1526" s="371" t="s">
        <v>1067</v>
      </c>
      <c r="B1526" s="371">
        <v>46875362</v>
      </c>
      <c r="C1526" s="542">
        <v>1194732</v>
      </c>
      <c r="D1526" s="632">
        <v>7461.19</v>
      </c>
      <c r="E1526" s="371"/>
      <c r="F1526" s="372"/>
      <c r="G1526" s="372"/>
      <c r="H1526" s="372"/>
      <c r="I1526" s="372"/>
      <c r="J1526" s="373"/>
      <c r="K1526" s="374"/>
      <c r="L1526" s="375"/>
      <c r="M1526" s="375"/>
    </row>
    <row r="1527" spans="1:13" x14ac:dyDescent="0.3">
      <c r="A1527" s="325" t="s">
        <v>1067</v>
      </c>
      <c r="B1527" s="325">
        <v>46959015</v>
      </c>
      <c r="C1527" s="530">
        <v>1194732</v>
      </c>
      <c r="D1527" s="616">
        <v>6875</v>
      </c>
      <c r="E1527" s="325"/>
      <c r="F1527" s="326"/>
      <c r="G1527" s="326"/>
      <c r="H1527" s="326"/>
      <c r="I1527" s="326"/>
      <c r="J1527" s="170"/>
      <c r="K1527" s="110"/>
    </row>
    <row r="1528" spans="1:13" x14ac:dyDescent="0.3">
      <c r="A1528" s="371" t="s">
        <v>1067</v>
      </c>
      <c r="B1528" s="371">
        <v>46875214</v>
      </c>
      <c r="C1528" s="542">
        <v>1181910</v>
      </c>
      <c r="D1528" s="632">
        <v>22886.46</v>
      </c>
      <c r="E1528" s="371"/>
      <c r="F1528" s="372"/>
      <c r="G1528" s="372"/>
      <c r="H1528" s="372"/>
      <c r="I1528" s="372"/>
      <c r="J1528" s="373"/>
      <c r="K1528" s="374"/>
      <c r="L1528" s="375"/>
      <c r="M1528" s="375"/>
    </row>
    <row r="1529" spans="1:13" x14ac:dyDescent="0.3">
      <c r="A1529" s="325" t="s">
        <v>1067</v>
      </c>
      <c r="B1529" s="325">
        <v>46959017</v>
      </c>
      <c r="C1529" s="530">
        <v>1181910</v>
      </c>
      <c r="D1529" s="616">
        <v>21050</v>
      </c>
      <c r="E1529" s="325"/>
      <c r="F1529" s="326"/>
      <c r="G1529" s="326"/>
      <c r="H1529" s="326"/>
      <c r="I1529" s="326"/>
      <c r="J1529" s="170"/>
      <c r="K1529" s="110"/>
    </row>
    <row r="1530" spans="1:13" x14ac:dyDescent="0.3">
      <c r="A1530" s="371" t="s">
        <v>1067</v>
      </c>
      <c r="B1530" s="371">
        <v>46875215</v>
      </c>
      <c r="C1530" s="542">
        <v>1181910</v>
      </c>
      <c r="D1530" s="632">
        <v>22886.46</v>
      </c>
      <c r="E1530" s="371"/>
      <c r="F1530" s="372"/>
      <c r="G1530" s="372"/>
      <c r="H1530" s="372"/>
      <c r="I1530" s="372"/>
      <c r="J1530" s="373"/>
      <c r="K1530" s="374"/>
      <c r="L1530" s="375"/>
      <c r="M1530" s="375"/>
    </row>
    <row r="1531" spans="1:13" x14ac:dyDescent="0.3">
      <c r="A1531" s="325" t="s">
        <v>1067</v>
      </c>
      <c r="B1531" s="325">
        <v>46959018</v>
      </c>
      <c r="C1531" s="530">
        <v>1181910</v>
      </c>
      <c r="D1531" s="616">
        <v>21050</v>
      </c>
      <c r="E1531" s="325"/>
      <c r="F1531" s="326"/>
      <c r="G1531" s="326"/>
      <c r="H1531" s="326"/>
      <c r="I1531" s="326"/>
      <c r="J1531" s="170"/>
      <c r="K1531" s="110"/>
    </row>
    <row r="1532" spans="1:13" x14ac:dyDescent="0.3">
      <c r="A1532" s="371" t="s">
        <v>1067</v>
      </c>
      <c r="B1532" s="371">
        <v>46875216</v>
      </c>
      <c r="C1532" s="542">
        <v>1181910</v>
      </c>
      <c r="D1532" s="632">
        <v>22886.46</v>
      </c>
      <c r="E1532" s="371"/>
      <c r="F1532" s="372"/>
      <c r="G1532" s="372"/>
      <c r="H1532" s="372"/>
      <c r="I1532" s="372"/>
      <c r="J1532" s="373"/>
      <c r="K1532" s="374"/>
      <c r="L1532" s="375"/>
      <c r="M1532" s="375"/>
    </row>
    <row r="1533" spans="1:13" x14ac:dyDescent="0.3">
      <c r="A1533" s="325" t="s">
        <v>1067</v>
      </c>
      <c r="B1533" s="325">
        <v>46959019</v>
      </c>
      <c r="C1533" s="530">
        <v>1181910</v>
      </c>
      <c r="D1533" s="616">
        <v>21050</v>
      </c>
      <c r="E1533" s="325"/>
      <c r="F1533" s="326"/>
      <c r="G1533" s="326"/>
      <c r="H1533" s="326"/>
      <c r="I1533" s="326"/>
      <c r="J1533" s="170"/>
      <c r="K1533" s="110"/>
    </row>
    <row r="1534" spans="1:13" x14ac:dyDescent="0.3">
      <c r="A1534" s="371" t="s">
        <v>1067</v>
      </c>
      <c r="B1534" s="371">
        <v>46914093</v>
      </c>
      <c r="C1534" s="542">
        <v>1194732</v>
      </c>
      <c r="D1534" s="632">
        <v>7461.19</v>
      </c>
      <c r="E1534" s="371"/>
      <c r="F1534" s="372"/>
      <c r="G1534" s="372"/>
      <c r="H1534" s="372"/>
      <c r="I1534" s="372"/>
      <c r="J1534" s="373"/>
      <c r="K1534" s="374"/>
      <c r="L1534" s="375"/>
      <c r="M1534" s="375"/>
    </row>
    <row r="1535" spans="1:13" x14ac:dyDescent="0.3">
      <c r="A1535" s="325" t="s">
        <v>1067</v>
      </c>
      <c r="B1535" s="325">
        <v>46959016</v>
      </c>
      <c r="C1535" s="530">
        <v>1194732</v>
      </c>
      <c r="D1535" s="616">
        <v>6875</v>
      </c>
      <c r="E1535" s="325"/>
      <c r="F1535" s="326"/>
      <c r="G1535" s="326"/>
      <c r="H1535" s="326"/>
      <c r="I1535" s="326"/>
      <c r="J1535" s="170"/>
      <c r="K1535" s="110"/>
    </row>
    <row r="1536" spans="1:13" x14ac:dyDescent="0.3">
      <c r="A1536" s="371" t="s">
        <v>1067</v>
      </c>
      <c r="B1536" s="371">
        <v>46909498</v>
      </c>
      <c r="C1536" s="542">
        <v>1181910</v>
      </c>
      <c r="D1536" s="632">
        <v>22886.46</v>
      </c>
      <c r="E1536" s="371"/>
      <c r="F1536" s="372"/>
      <c r="G1536" s="372"/>
      <c r="H1536" s="372"/>
      <c r="I1536" s="372"/>
      <c r="J1536" s="373"/>
      <c r="K1536" s="374"/>
      <c r="L1536" s="375"/>
      <c r="M1536" s="375"/>
    </row>
    <row r="1537" spans="1:11" x14ac:dyDescent="0.3">
      <c r="A1537" s="325" t="s">
        <v>1067</v>
      </c>
      <c r="B1537" s="325">
        <v>46959020</v>
      </c>
      <c r="C1537" s="530">
        <v>1181910</v>
      </c>
      <c r="D1537" s="616">
        <v>21050</v>
      </c>
      <c r="E1537" s="325"/>
      <c r="F1537" s="326"/>
      <c r="G1537" s="326"/>
      <c r="H1537" s="326"/>
      <c r="I1537" s="326"/>
      <c r="J1537" s="170"/>
      <c r="K1537" s="110"/>
    </row>
    <row r="1538" spans="1:11" x14ac:dyDescent="0.3">
      <c r="A1538" s="325" t="s">
        <v>1067</v>
      </c>
      <c r="B1538" s="325">
        <v>124496382</v>
      </c>
      <c r="C1538" s="530">
        <v>1180116</v>
      </c>
      <c r="D1538" s="616">
        <v>27175</v>
      </c>
      <c r="E1538" s="325"/>
      <c r="F1538" s="326"/>
      <c r="G1538" s="326"/>
      <c r="H1538" s="326"/>
      <c r="I1538" s="326"/>
      <c r="J1538" s="170"/>
      <c r="K1538" s="110"/>
    </row>
    <row r="1539" spans="1:11" x14ac:dyDescent="0.3">
      <c r="A1539" s="325" t="s">
        <v>1067</v>
      </c>
      <c r="B1539" s="325">
        <v>124507224</v>
      </c>
      <c r="C1539" s="530">
        <v>1180116</v>
      </c>
      <c r="D1539" s="616">
        <v>10707.14</v>
      </c>
      <c r="E1539" s="325"/>
      <c r="F1539" s="326"/>
      <c r="G1539" s="326"/>
      <c r="H1539" s="326"/>
      <c r="I1539" s="326"/>
      <c r="J1539" s="170"/>
      <c r="K1539" s="110"/>
    </row>
    <row r="1540" spans="1:11" x14ac:dyDescent="0.3">
      <c r="A1540" s="325" t="s">
        <v>1067</v>
      </c>
      <c r="B1540" s="325">
        <v>47086389</v>
      </c>
      <c r="C1540" s="530">
        <v>1194732</v>
      </c>
      <c r="D1540" s="616">
        <v>6875</v>
      </c>
      <c r="E1540" s="325"/>
      <c r="F1540" s="326"/>
      <c r="G1540" s="326"/>
      <c r="H1540" s="326"/>
      <c r="I1540" s="326"/>
      <c r="J1540" s="170"/>
      <c r="K1540" s="110"/>
    </row>
    <row r="1541" spans="1:11" x14ac:dyDescent="0.3">
      <c r="A1541" s="325" t="s">
        <v>1067</v>
      </c>
      <c r="B1541" s="325">
        <v>47086391</v>
      </c>
      <c r="C1541" s="530">
        <v>1194732</v>
      </c>
      <c r="D1541" s="616">
        <v>6875</v>
      </c>
      <c r="E1541" s="325"/>
      <c r="F1541" s="326"/>
      <c r="G1541" s="326"/>
      <c r="H1541" s="326"/>
      <c r="I1541" s="326"/>
      <c r="J1541" s="170"/>
      <c r="K1541" s="110"/>
    </row>
    <row r="1542" spans="1:11" x14ac:dyDescent="0.3">
      <c r="A1542" s="325" t="s">
        <v>1067</v>
      </c>
      <c r="B1542" s="325">
        <v>47086237</v>
      </c>
      <c r="C1542" s="530">
        <v>1181910</v>
      </c>
      <c r="D1542" s="616">
        <v>21050</v>
      </c>
      <c r="E1542" s="325"/>
      <c r="F1542" s="326"/>
      <c r="G1542" s="326"/>
      <c r="H1542" s="326"/>
      <c r="I1542" s="326"/>
      <c r="J1542" s="170"/>
      <c r="K1542" s="110"/>
    </row>
    <row r="1543" spans="1:11" x14ac:dyDescent="0.3">
      <c r="A1543" s="325" t="s">
        <v>1067</v>
      </c>
      <c r="B1543" s="325">
        <v>47086236</v>
      </c>
      <c r="C1543" s="530">
        <v>1181910</v>
      </c>
      <c r="D1543" s="616">
        <v>21050</v>
      </c>
      <c r="E1543" s="325"/>
      <c r="F1543" s="326"/>
      <c r="G1543" s="326"/>
      <c r="H1543" s="326"/>
      <c r="I1543" s="326"/>
      <c r="J1543" s="170"/>
      <c r="K1543" s="110"/>
    </row>
    <row r="1544" spans="1:11" x14ac:dyDescent="0.3">
      <c r="A1544" s="325" t="s">
        <v>1067</v>
      </c>
      <c r="B1544" s="325">
        <v>47102574</v>
      </c>
      <c r="C1544" s="530">
        <v>1194732</v>
      </c>
      <c r="D1544" s="616">
        <v>6923.82</v>
      </c>
      <c r="E1544" s="325"/>
      <c r="F1544" s="326"/>
      <c r="G1544" s="326"/>
      <c r="H1544" s="326"/>
      <c r="I1544" s="326"/>
      <c r="J1544" s="170"/>
      <c r="K1544" s="110"/>
    </row>
    <row r="1545" spans="1:11" ht="15" thickBot="1" x14ac:dyDescent="0.35">
      <c r="A1545" s="325" t="s">
        <v>1067</v>
      </c>
      <c r="B1545" s="325">
        <v>47102437</v>
      </c>
      <c r="C1545" s="530">
        <v>1181910</v>
      </c>
      <c r="D1545" s="616">
        <v>21199.48</v>
      </c>
      <c r="E1545" s="325"/>
      <c r="F1545" s="326"/>
      <c r="G1545" s="326"/>
      <c r="H1545" s="326"/>
      <c r="I1545" s="326"/>
      <c r="J1545" s="170"/>
      <c r="K1545" s="110"/>
    </row>
    <row r="1546" spans="1:11" ht="15" thickTop="1" x14ac:dyDescent="0.3">
      <c r="A1546" s="270" t="s">
        <v>66</v>
      </c>
      <c r="B1546" s="270">
        <v>36298277</v>
      </c>
      <c r="C1546" s="500">
        <v>646650</v>
      </c>
      <c r="D1546" s="582">
        <v>4397.66</v>
      </c>
      <c r="E1546" s="276"/>
      <c r="F1546" s="273"/>
      <c r="G1546" s="273"/>
      <c r="H1546" s="273"/>
      <c r="I1546" s="273"/>
      <c r="J1546" s="98"/>
      <c r="K1546" s="98"/>
    </row>
    <row r="1547" spans="1:11" x14ac:dyDescent="0.3">
      <c r="A1547" s="58" t="s">
        <v>66</v>
      </c>
      <c r="B1547" s="58">
        <v>36475815</v>
      </c>
      <c r="C1547" s="496">
        <v>646650</v>
      </c>
      <c r="D1547" s="578">
        <v>657.42</v>
      </c>
      <c r="E1547" s="197"/>
      <c r="F1547" s="59"/>
      <c r="G1547" s="59"/>
      <c r="H1547" s="59"/>
      <c r="I1547" s="59"/>
      <c r="J1547" s="98"/>
      <c r="K1547" s="98"/>
    </row>
    <row r="1548" spans="1:11" x14ac:dyDescent="0.3">
      <c r="A1548" s="58" t="s">
        <v>66</v>
      </c>
      <c r="B1548" s="58">
        <v>36529293</v>
      </c>
      <c r="C1548" s="496">
        <v>646650</v>
      </c>
      <c r="D1548" s="578">
        <v>2020</v>
      </c>
      <c r="E1548" s="197"/>
      <c r="F1548" s="59"/>
      <c r="G1548" s="59"/>
      <c r="H1548" s="59"/>
      <c r="I1548" s="59"/>
      <c r="J1548" s="98"/>
      <c r="K1548" s="98"/>
    </row>
    <row r="1549" spans="1:11" x14ac:dyDescent="0.3">
      <c r="A1549" s="58" t="s">
        <v>66</v>
      </c>
      <c r="B1549" s="58">
        <v>36553612</v>
      </c>
      <c r="C1549" s="496">
        <v>646650</v>
      </c>
      <c r="D1549" s="578">
        <v>1970</v>
      </c>
      <c r="E1549" s="197"/>
      <c r="F1549" s="59"/>
      <c r="G1549" s="59"/>
      <c r="H1549" s="59"/>
      <c r="I1549" s="59"/>
      <c r="J1549" s="98"/>
      <c r="K1549" s="98"/>
    </row>
    <row r="1550" spans="1:11" x14ac:dyDescent="0.3">
      <c r="A1550" s="58" t="s">
        <v>66</v>
      </c>
      <c r="B1550" s="58">
        <v>36701824</v>
      </c>
      <c r="C1550" s="496">
        <v>646650</v>
      </c>
      <c r="D1550" s="578">
        <v>3686.88</v>
      </c>
      <c r="E1550" s="197"/>
      <c r="F1550" s="59"/>
      <c r="G1550" s="59"/>
      <c r="H1550" s="59"/>
      <c r="I1550" s="59"/>
      <c r="J1550" s="98"/>
      <c r="K1550" s="98"/>
    </row>
    <row r="1551" spans="1:11" x14ac:dyDescent="0.3">
      <c r="A1551" s="58" t="s">
        <v>66</v>
      </c>
      <c r="B1551" s="58">
        <v>36848990</v>
      </c>
      <c r="C1551" s="496">
        <v>646650</v>
      </c>
      <c r="D1551" s="578">
        <v>642.59</v>
      </c>
      <c r="E1551" s="197"/>
      <c r="F1551" s="59"/>
      <c r="G1551" s="59"/>
      <c r="H1551" s="59"/>
      <c r="I1551" s="59"/>
      <c r="J1551" s="98"/>
      <c r="K1551" s="98"/>
    </row>
    <row r="1552" spans="1:11" x14ac:dyDescent="0.3">
      <c r="A1552" s="58" t="s">
        <v>66</v>
      </c>
      <c r="B1552" s="58">
        <v>37070269</v>
      </c>
      <c r="C1552" s="496">
        <v>646650</v>
      </c>
      <c r="D1552" s="578">
        <v>2645.82</v>
      </c>
      <c r="E1552" s="197"/>
      <c r="F1552" s="59"/>
      <c r="G1552" s="59"/>
      <c r="H1552" s="59"/>
      <c r="I1552" s="59"/>
      <c r="J1552" s="98"/>
      <c r="K1552" s="98"/>
    </row>
    <row r="1553" spans="1:12" x14ac:dyDescent="0.3">
      <c r="A1553" s="58" t="s">
        <v>66</v>
      </c>
      <c r="B1553" s="58">
        <v>37183934</v>
      </c>
      <c r="C1553" s="496">
        <v>646650</v>
      </c>
      <c r="D1553" s="578">
        <v>2262.29</v>
      </c>
      <c r="E1553" s="197"/>
      <c r="F1553" s="59"/>
      <c r="G1553" s="59"/>
      <c r="H1553" s="59"/>
      <c r="I1553" s="59"/>
      <c r="J1553" s="98"/>
      <c r="K1553" s="98"/>
    </row>
    <row r="1554" spans="1:12" x14ac:dyDescent="0.3">
      <c r="A1554" s="58" t="s">
        <v>66</v>
      </c>
      <c r="B1554" s="58">
        <v>37379888</v>
      </c>
      <c r="C1554" s="496">
        <v>646650</v>
      </c>
      <c r="D1554" s="578">
        <v>1262.76</v>
      </c>
      <c r="E1554" s="58"/>
      <c r="F1554" s="59"/>
      <c r="G1554" s="59"/>
      <c r="H1554" s="59"/>
      <c r="I1554" s="59"/>
      <c r="J1554" s="98"/>
      <c r="K1554" s="98"/>
    </row>
    <row r="1555" spans="1:12" x14ac:dyDescent="0.3">
      <c r="A1555" s="58" t="s">
        <v>66</v>
      </c>
      <c r="B1555" s="58">
        <v>37468609</v>
      </c>
      <c r="C1555" s="496">
        <v>646650</v>
      </c>
      <c r="D1555" s="578">
        <v>4123.63</v>
      </c>
      <c r="E1555" s="58"/>
      <c r="F1555" s="59"/>
      <c r="G1555" s="59"/>
      <c r="H1555" s="59"/>
      <c r="I1555" s="59"/>
      <c r="J1555" s="98"/>
      <c r="K1555" s="98"/>
    </row>
    <row r="1556" spans="1:12" x14ac:dyDescent="0.3">
      <c r="A1556" s="58" t="s">
        <v>66</v>
      </c>
      <c r="B1556" s="58">
        <v>37655909</v>
      </c>
      <c r="C1556" s="496">
        <v>646650</v>
      </c>
      <c r="D1556" s="578">
        <v>624.85</v>
      </c>
      <c r="E1556" s="58"/>
      <c r="F1556" s="59"/>
      <c r="G1556" s="59"/>
      <c r="H1556" s="59"/>
      <c r="I1556" s="59"/>
      <c r="J1556" s="98"/>
      <c r="K1556" s="98"/>
    </row>
    <row r="1557" spans="1:12" x14ac:dyDescent="0.3">
      <c r="A1557" s="58" t="s">
        <v>66</v>
      </c>
      <c r="B1557" s="58">
        <v>37727202</v>
      </c>
      <c r="C1557" s="496">
        <v>646650</v>
      </c>
      <c r="D1557" s="578">
        <v>2828.55</v>
      </c>
      <c r="E1557" s="58"/>
      <c r="F1557" s="59"/>
      <c r="G1557" s="59"/>
      <c r="H1557" s="59"/>
      <c r="I1557" s="59"/>
      <c r="J1557" s="98"/>
      <c r="K1557" s="98"/>
    </row>
    <row r="1558" spans="1:12" x14ac:dyDescent="0.3">
      <c r="A1558" s="58" t="s">
        <v>66</v>
      </c>
      <c r="B1558" s="58">
        <v>37910426</v>
      </c>
      <c r="C1558" s="496">
        <v>646650</v>
      </c>
      <c r="D1558" s="578">
        <v>622.86</v>
      </c>
      <c r="E1558" s="58"/>
      <c r="F1558" s="59"/>
      <c r="G1558" s="59"/>
      <c r="H1558" s="59"/>
      <c r="I1558" s="59"/>
      <c r="J1558" s="98"/>
      <c r="K1558" s="98"/>
    </row>
    <row r="1559" spans="1:12" x14ac:dyDescent="0.3">
      <c r="A1559" s="58" t="s">
        <v>66</v>
      </c>
      <c r="B1559" s="58">
        <v>37960627</v>
      </c>
      <c r="C1559" s="496">
        <v>646650</v>
      </c>
      <c r="D1559" s="578">
        <v>2220.64</v>
      </c>
      <c r="E1559" s="58"/>
      <c r="F1559" s="59"/>
      <c r="G1559" s="59"/>
      <c r="H1559" s="59"/>
      <c r="I1559" s="59"/>
      <c r="J1559" s="98"/>
      <c r="K1559" s="98"/>
    </row>
    <row r="1560" spans="1:12" x14ac:dyDescent="0.3">
      <c r="A1560" s="58" t="s">
        <v>66</v>
      </c>
      <c r="B1560" s="58">
        <v>38220717</v>
      </c>
      <c r="C1560" s="496">
        <v>646650</v>
      </c>
      <c r="D1560" s="578">
        <v>2902.74</v>
      </c>
      <c r="E1560" s="58"/>
      <c r="F1560" s="59"/>
      <c r="G1560" s="59"/>
      <c r="H1560" s="59"/>
      <c r="I1560" s="59"/>
      <c r="J1560" s="98"/>
      <c r="K1560" s="98"/>
    </row>
    <row r="1561" spans="1:12" x14ac:dyDescent="0.3">
      <c r="A1561" s="58" t="s">
        <v>66</v>
      </c>
      <c r="B1561" s="58">
        <v>38428387</v>
      </c>
      <c r="C1561" s="496">
        <v>646650</v>
      </c>
      <c r="D1561" s="578">
        <v>631.29999999999995</v>
      </c>
      <c r="E1561" s="58"/>
      <c r="F1561" s="59"/>
      <c r="G1561" s="59"/>
      <c r="H1561" s="59"/>
      <c r="I1561" s="59"/>
      <c r="J1561" s="98"/>
      <c r="K1561" s="98"/>
    </row>
    <row r="1562" spans="1:12" x14ac:dyDescent="0.3">
      <c r="A1562" s="58" t="s">
        <v>66</v>
      </c>
      <c r="B1562" s="58">
        <v>38470025</v>
      </c>
      <c r="C1562" s="496">
        <v>646650</v>
      </c>
      <c r="D1562" s="578">
        <v>2199.1999999999998</v>
      </c>
      <c r="E1562" s="58"/>
      <c r="F1562" s="59"/>
      <c r="G1562" s="59"/>
      <c r="H1562" s="59"/>
      <c r="I1562" s="59"/>
      <c r="J1562" s="98"/>
      <c r="K1562" s="98"/>
    </row>
    <row r="1563" spans="1:12" x14ac:dyDescent="0.3">
      <c r="A1563" s="58" t="s">
        <v>66</v>
      </c>
      <c r="B1563" s="58">
        <v>38678789</v>
      </c>
      <c r="C1563" s="496">
        <v>646650</v>
      </c>
      <c r="D1563" s="578">
        <v>631.46</v>
      </c>
      <c r="E1563" s="58"/>
      <c r="F1563" s="59"/>
      <c r="G1563" s="59"/>
      <c r="H1563" s="59"/>
      <c r="I1563" s="59"/>
      <c r="J1563" s="98"/>
      <c r="K1563" s="98"/>
    </row>
    <row r="1564" spans="1:12" x14ac:dyDescent="0.3">
      <c r="A1564" s="58" t="s">
        <v>66</v>
      </c>
      <c r="B1564" s="58">
        <v>38727723</v>
      </c>
      <c r="C1564" s="496">
        <v>646650</v>
      </c>
      <c r="D1564" s="578">
        <v>2436.98</v>
      </c>
      <c r="E1564" s="58"/>
      <c r="F1564" s="59"/>
      <c r="G1564" s="59"/>
      <c r="H1564" s="59"/>
      <c r="I1564" s="59"/>
      <c r="J1564" s="98"/>
      <c r="K1564" s="98"/>
    </row>
    <row r="1565" spans="1:12" x14ac:dyDescent="0.3">
      <c r="A1565" s="58" t="s">
        <v>66</v>
      </c>
      <c r="B1565" s="58">
        <v>38937467</v>
      </c>
      <c r="C1565" s="496">
        <v>646650</v>
      </c>
      <c r="D1565" s="578">
        <v>1279.92</v>
      </c>
      <c r="E1565" s="58"/>
      <c r="F1565" s="59"/>
      <c r="G1565" s="59"/>
      <c r="H1565" s="59"/>
      <c r="I1565" s="59"/>
      <c r="J1565" s="98"/>
      <c r="K1565" s="98"/>
    </row>
    <row r="1566" spans="1:12" x14ac:dyDescent="0.3">
      <c r="A1566" s="58" t="s">
        <v>66</v>
      </c>
      <c r="B1566" s="58">
        <v>39065031</v>
      </c>
      <c r="C1566" s="496">
        <v>646650</v>
      </c>
      <c r="D1566" s="578">
        <v>3371.87</v>
      </c>
      <c r="E1566" s="58"/>
      <c r="F1566" s="59"/>
      <c r="G1566" s="59"/>
      <c r="H1566" s="59"/>
      <c r="I1566" s="59"/>
      <c r="J1566" s="98"/>
      <c r="K1566" s="98"/>
    </row>
    <row r="1567" spans="1:12" x14ac:dyDescent="0.3">
      <c r="A1567" s="175" t="s">
        <v>66</v>
      </c>
      <c r="B1567" s="58">
        <v>39247670</v>
      </c>
      <c r="C1567" s="503">
        <v>646650</v>
      </c>
      <c r="D1567" s="578">
        <v>2809.77</v>
      </c>
      <c r="E1567" s="182"/>
      <c r="F1567" s="59"/>
      <c r="G1567" s="59"/>
      <c r="H1567" s="59"/>
      <c r="I1567" s="59"/>
      <c r="J1567" s="98"/>
      <c r="K1567" s="98"/>
    </row>
    <row r="1568" spans="1:12" x14ac:dyDescent="0.3">
      <c r="A1568" s="58" t="s">
        <v>66</v>
      </c>
      <c r="B1568" s="58">
        <v>39459875</v>
      </c>
      <c r="C1568" s="503">
        <v>646639</v>
      </c>
      <c r="D1568" s="578">
        <v>1228.27</v>
      </c>
      <c r="E1568" s="182"/>
      <c r="F1568" s="59"/>
      <c r="G1568" s="59"/>
      <c r="H1568" s="59"/>
      <c r="I1568" s="59"/>
      <c r="J1568" s="98"/>
      <c r="K1568" s="98"/>
      <c r="L1568" s="45"/>
    </row>
    <row r="1569" spans="1:12" x14ac:dyDescent="0.3">
      <c r="A1569" s="58" t="s">
        <v>66</v>
      </c>
      <c r="B1569" s="58">
        <v>39546506</v>
      </c>
      <c r="C1569" s="503">
        <v>6466939</v>
      </c>
      <c r="D1569" s="578">
        <v>3183.81</v>
      </c>
      <c r="E1569" s="182"/>
      <c r="F1569" s="59"/>
      <c r="G1569" s="59"/>
      <c r="H1569" s="59"/>
      <c r="I1569" s="59"/>
      <c r="J1569" s="98"/>
      <c r="K1569" s="98"/>
      <c r="L1569" s="45"/>
    </row>
    <row r="1570" spans="1:12" x14ac:dyDescent="0.3">
      <c r="A1570" s="193" t="s">
        <v>66</v>
      </c>
      <c r="B1570" s="193">
        <v>42814751</v>
      </c>
      <c r="C1570" s="543">
        <v>1036685</v>
      </c>
      <c r="D1570" s="579">
        <v>2720.58</v>
      </c>
      <c r="E1570" s="186"/>
      <c r="F1570" s="194"/>
      <c r="G1570" s="194"/>
      <c r="H1570" s="194"/>
      <c r="I1570" s="194"/>
      <c r="J1570" s="110"/>
      <c r="K1570" s="110"/>
      <c r="L1570" s="42"/>
    </row>
    <row r="1571" spans="1:12" x14ac:dyDescent="0.3">
      <c r="A1571" s="58" t="s">
        <v>66</v>
      </c>
      <c r="B1571" s="58">
        <v>39721386</v>
      </c>
      <c r="C1571" s="503">
        <v>6466939</v>
      </c>
      <c r="D1571" s="578">
        <v>655.87</v>
      </c>
      <c r="E1571" s="182"/>
      <c r="F1571" s="59"/>
      <c r="G1571" s="59"/>
      <c r="H1571" s="59"/>
      <c r="I1571" s="59"/>
      <c r="J1571" s="98"/>
      <c r="K1571" s="98"/>
      <c r="L1571" s="45"/>
    </row>
    <row r="1572" spans="1:12" x14ac:dyDescent="0.3">
      <c r="A1572" s="58" t="s">
        <v>66</v>
      </c>
      <c r="B1572" s="58">
        <v>39799946</v>
      </c>
      <c r="C1572" s="503">
        <v>1008757</v>
      </c>
      <c r="D1572" s="578">
        <v>1980</v>
      </c>
      <c r="E1572" s="182"/>
      <c r="F1572" s="59"/>
      <c r="G1572" s="59"/>
      <c r="H1572" s="59"/>
      <c r="I1572" s="59"/>
      <c r="J1572" s="111"/>
      <c r="K1572" s="98"/>
      <c r="L1572" s="45"/>
    </row>
    <row r="1573" spans="1:12" x14ac:dyDescent="0.3">
      <c r="A1573" s="58" t="s">
        <v>66</v>
      </c>
      <c r="B1573" s="58">
        <v>39779121</v>
      </c>
      <c r="C1573" s="503">
        <v>1008757</v>
      </c>
      <c r="D1573" s="578">
        <v>2030</v>
      </c>
      <c r="E1573" s="182"/>
      <c r="F1573" s="59"/>
      <c r="G1573" s="59"/>
      <c r="H1573" s="59"/>
      <c r="I1573" s="59"/>
      <c r="J1573" s="111"/>
      <c r="K1573" s="98"/>
      <c r="L1573" s="45"/>
    </row>
    <row r="1574" spans="1:12" x14ac:dyDescent="0.3">
      <c r="A1574" s="58" t="s">
        <v>66</v>
      </c>
      <c r="B1574" s="58">
        <v>39917828</v>
      </c>
      <c r="C1574" s="543">
        <v>1036685</v>
      </c>
      <c r="D1574" s="578">
        <v>5319.49</v>
      </c>
      <c r="E1574" s="186"/>
      <c r="F1574" s="59"/>
      <c r="G1574" s="59"/>
      <c r="H1574" s="59"/>
      <c r="I1574" s="59"/>
      <c r="J1574" s="111"/>
      <c r="K1574" s="98"/>
      <c r="L1574" s="45"/>
    </row>
    <row r="1575" spans="1:12" x14ac:dyDescent="0.3">
      <c r="A1575" s="58" t="s">
        <v>66</v>
      </c>
      <c r="B1575" s="58">
        <v>40176408</v>
      </c>
      <c r="C1575" s="503">
        <v>1036685</v>
      </c>
      <c r="D1575" s="578">
        <v>2852.9</v>
      </c>
      <c r="E1575" s="182"/>
      <c r="F1575" s="59"/>
      <c r="G1575" s="59"/>
      <c r="H1575" s="59"/>
      <c r="I1575" s="59"/>
      <c r="J1575" s="111"/>
      <c r="K1575" s="98"/>
      <c r="L1575" s="45"/>
    </row>
    <row r="1576" spans="1:12" x14ac:dyDescent="0.3">
      <c r="A1576" s="58" t="s">
        <v>66</v>
      </c>
      <c r="B1576" s="58">
        <v>40351976</v>
      </c>
      <c r="C1576" s="503">
        <v>1036685</v>
      </c>
      <c r="D1576" s="578">
        <v>679.82</v>
      </c>
      <c r="E1576" s="182"/>
      <c r="F1576" s="59"/>
      <c r="G1576" s="59"/>
      <c r="H1576" s="59"/>
      <c r="I1576" s="59"/>
      <c r="J1576" s="111"/>
      <c r="K1576" s="98"/>
      <c r="L1576" s="45"/>
    </row>
    <row r="1577" spans="1:12" x14ac:dyDescent="0.3">
      <c r="A1577" s="58" t="s">
        <v>66</v>
      </c>
      <c r="B1577" s="58">
        <v>40400446</v>
      </c>
      <c r="C1577" s="503">
        <v>1036685</v>
      </c>
      <c r="D1577" s="578">
        <v>4455.3500000000004</v>
      </c>
      <c r="E1577" s="182"/>
      <c r="F1577" s="59"/>
      <c r="G1577" s="59"/>
      <c r="H1577" s="59"/>
      <c r="I1577" s="59"/>
      <c r="J1577" s="111"/>
      <c r="K1577" s="98"/>
      <c r="L1577" s="45"/>
    </row>
    <row r="1578" spans="1:12" x14ac:dyDescent="0.3">
      <c r="A1578" s="58" t="s">
        <v>66</v>
      </c>
      <c r="B1578" s="58">
        <v>40593360</v>
      </c>
      <c r="C1578" s="503">
        <v>1036685</v>
      </c>
      <c r="D1578" s="578">
        <v>678.5</v>
      </c>
      <c r="E1578" s="182"/>
      <c r="F1578" s="59"/>
      <c r="G1578" s="59"/>
      <c r="H1578" s="59"/>
      <c r="I1578" s="59"/>
      <c r="J1578" s="111"/>
      <c r="K1578" s="98"/>
      <c r="L1578" s="45"/>
    </row>
    <row r="1579" spans="1:12" x14ac:dyDescent="0.3">
      <c r="A1579" s="58" t="s">
        <v>66</v>
      </c>
      <c r="B1579" s="58">
        <v>40740949</v>
      </c>
      <c r="C1579" s="503">
        <v>1036685</v>
      </c>
      <c r="D1579" s="578">
        <v>2810.44</v>
      </c>
      <c r="E1579" s="182"/>
      <c r="F1579" s="59"/>
      <c r="G1579" s="59"/>
      <c r="H1579" s="59"/>
      <c r="I1579" s="59"/>
      <c r="J1579" s="111"/>
      <c r="K1579" s="98"/>
      <c r="L1579" s="45"/>
    </row>
    <row r="1580" spans="1:12" x14ac:dyDescent="0.3">
      <c r="A1580" s="58" t="s">
        <v>66</v>
      </c>
      <c r="B1580" s="58">
        <v>40876264</v>
      </c>
      <c r="C1580" s="503">
        <v>1036685</v>
      </c>
      <c r="D1580" s="578">
        <v>689.9</v>
      </c>
      <c r="E1580" s="182"/>
      <c r="F1580" s="59"/>
      <c r="G1580" s="59"/>
      <c r="H1580" s="59"/>
      <c r="I1580" s="59"/>
      <c r="J1580" s="111"/>
      <c r="K1580" s="98"/>
      <c r="L1580" s="45"/>
    </row>
    <row r="1581" spans="1:12" x14ac:dyDescent="0.3">
      <c r="A1581" s="58" t="s">
        <v>66</v>
      </c>
      <c r="B1581" s="58">
        <v>40915951</v>
      </c>
      <c r="C1581" s="503">
        <v>1036685</v>
      </c>
      <c r="D1581" s="578">
        <v>2754.75</v>
      </c>
      <c r="E1581" s="182"/>
      <c r="F1581" s="59"/>
      <c r="G1581" s="59"/>
      <c r="H1581" s="59"/>
      <c r="I1581" s="59"/>
      <c r="J1581" s="111"/>
      <c r="K1581" s="98"/>
      <c r="L1581" s="45"/>
    </row>
    <row r="1582" spans="1:12" x14ac:dyDescent="0.3">
      <c r="A1582" s="58" t="s">
        <v>66</v>
      </c>
      <c r="B1582" s="58">
        <v>41124918</v>
      </c>
      <c r="C1582" s="503">
        <v>1036685</v>
      </c>
      <c r="D1582" s="578">
        <v>1386.15</v>
      </c>
      <c r="E1582" s="182"/>
      <c r="F1582" s="59"/>
      <c r="G1582" s="59"/>
      <c r="H1582" s="59"/>
      <c r="I1582" s="59"/>
      <c r="J1582" s="111"/>
      <c r="K1582" s="98"/>
      <c r="L1582" s="45"/>
    </row>
    <row r="1583" spans="1:12" x14ac:dyDescent="0.3">
      <c r="A1583" s="193" t="s">
        <v>66</v>
      </c>
      <c r="B1583" s="193">
        <v>41201596</v>
      </c>
      <c r="C1583" s="543">
        <v>1036685</v>
      </c>
      <c r="D1583" s="579">
        <v>3616.97</v>
      </c>
      <c r="E1583" s="186"/>
      <c r="F1583" s="194"/>
      <c r="G1583" s="194"/>
      <c r="H1583" s="194"/>
      <c r="I1583" s="194"/>
      <c r="J1583" s="406"/>
      <c r="K1583" s="110"/>
      <c r="L1583" s="42"/>
    </row>
    <row r="1584" spans="1:12" x14ac:dyDescent="0.3">
      <c r="A1584" s="193" t="s">
        <v>66</v>
      </c>
      <c r="B1584" s="193">
        <v>41543416</v>
      </c>
      <c r="C1584" s="543">
        <v>1036685</v>
      </c>
      <c r="D1584" s="579">
        <v>3278.5</v>
      </c>
      <c r="E1584" s="186"/>
      <c r="F1584" s="194"/>
      <c r="G1584" s="194"/>
      <c r="H1584" s="194"/>
      <c r="I1584" s="194"/>
      <c r="J1584" s="406"/>
      <c r="K1584" s="110"/>
      <c r="L1584" s="42"/>
    </row>
    <row r="1585" spans="1:12" x14ac:dyDescent="0.3">
      <c r="A1585" s="193" t="s">
        <v>66</v>
      </c>
      <c r="B1585" s="193">
        <v>41678145</v>
      </c>
      <c r="C1585" s="543">
        <v>1036685</v>
      </c>
      <c r="D1585" s="579">
        <v>696.83</v>
      </c>
      <c r="E1585" s="186"/>
      <c r="F1585" s="194"/>
      <c r="G1585" s="194"/>
      <c r="H1585" s="194"/>
      <c r="I1585" s="194"/>
      <c r="J1585" s="406"/>
      <c r="K1585" s="110"/>
      <c r="L1585" s="42"/>
    </row>
    <row r="1586" spans="1:12" x14ac:dyDescent="0.3">
      <c r="A1586" s="193" t="s">
        <v>66</v>
      </c>
      <c r="B1586" s="193">
        <v>41725067</v>
      </c>
      <c r="C1586" s="543">
        <v>1036685</v>
      </c>
      <c r="D1586" s="579">
        <v>1989.53</v>
      </c>
      <c r="E1586" s="186"/>
      <c r="F1586" s="194"/>
      <c r="G1586" s="194"/>
      <c r="H1586" s="194"/>
      <c r="I1586" s="194"/>
      <c r="J1586" s="406"/>
      <c r="K1586" s="110"/>
      <c r="L1586" s="42"/>
    </row>
    <row r="1587" spans="1:12" x14ac:dyDescent="0.3">
      <c r="A1587" s="193" t="s">
        <v>66</v>
      </c>
      <c r="B1587" s="193">
        <v>41928738</v>
      </c>
      <c r="C1587" s="543">
        <v>1036685</v>
      </c>
      <c r="D1587" s="579">
        <v>1439.93</v>
      </c>
      <c r="E1587" s="186"/>
      <c r="F1587" s="194"/>
      <c r="G1587" s="194"/>
      <c r="H1587" s="194"/>
      <c r="I1587" s="194"/>
      <c r="J1587" s="406"/>
      <c r="K1587" s="110"/>
      <c r="L1587" s="42"/>
    </row>
    <row r="1588" spans="1:12" x14ac:dyDescent="0.3">
      <c r="A1588" s="193" t="s">
        <v>66</v>
      </c>
      <c r="B1588" s="193">
        <v>42168636</v>
      </c>
      <c r="C1588" s="543">
        <v>1036685</v>
      </c>
      <c r="D1588" s="579">
        <v>2905.58</v>
      </c>
      <c r="E1588" s="186"/>
      <c r="F1588" s="194"/>
      <c r="G1588" s="194"/>
      <c r="H1588" s="194"/>
      <c r="I1588" s="194"/>
      <c r="J1588" s="406"/>
      <c r="K1588" s="110"/>
      <c r="L1588" s="42"/>
    </row>
    <row r="1589" spans="1:12" x14ac:dyDescent="0.3">
      <c r="A1589" s="193" t="s">
        <v>66</v>
      </c>
      <c r="B1589" s="193">
        <v>42268319</v>
      </c>
      <c r="C1589" s="543">
        <v>1036685</v>
      </c>
      <c r="D1589" s="579">
        <v>2991.49</v>
      </c>
      <c r="E1589" s="186"/>
      <c r="F1589" s="194"/>
      <c r="G1589" s="194"/>
      <c r="H1589" s="194"/>
      <c r="I1589" s="194"/>
      <c r="J1589" s="406"/>
      <c r="K1589" s="110"/>
      <c r="L1589" s="42"/>
    </row>
    <row r="1590" spans="1:12" x14ac:dyDescent="0.3">
      <c r="A1590" s="193" t="s">
        <v>66</v>
      </c>
      <c r="B1590" s="193">
        <v>42441414</v>
      </c>
      <c r="C1590" s="543">
        <v>1036685</v>
      </c>
      <c r="D1590" s="579">
        <v>686.8</v>
      </c>
      <c r="E1590" s="186"/>
      <c r="F1590" s="194"/>
      <c r="G1590" s="194"/>
      <c r="H1590" s="194"/>
      <c r="I1590" s="194"/>
      <c r="J1590" s="406"/>
      <c r="K1590" s="110"/>
      <c r="L1590" s="42"/>
    </row>
    <row r="1591" spans="1:12" x14ac:dyDescent="0.3">
      <c r="A1591" s="193" t="s">
        <v>66</v>
      </c>
      <c r="B1591" s="193">
        <v>42484646</v>
      </c>
      <c r="C1591" s="543">
        <v>1036685</v>
      </c>
      <c r="D1591" s="579">
        <v>2396.5700000000002</v>
      </c>
      <c r="E1591" s="186"/>
      <c r="F1591" s="194"/>
      <c r="G1591" s="194"/>
      <c r="H1591" s="194"/>
      <c r="I1591" s="194"/>
      <c r="J1591" s="406"/>
      <c r="K1591" s="110"/>
      <c r="L1591" s="42"/>
    </row>
    <row r="1592" spans="1:12" x14ac:dyDescent="0.3">
      <c r="A1592" s="193" t="s">
        <v>66</v>
      </c>
      <c r="B1592" s="193">
        <v>42694978</v>
      </c>
      <c r="C1592" s="543">
        <v>1036685</v>
      </c>
      <c r="D1592" s="579">
        <v>1337.47</v>
      </c>
      <c r="E1592" s="186"/>
      <c r="F1592" s="194"/>
      <c r="G1592" s="194"/>
      <c r="H1592" s="194"/>
      <c r="I1592" s="194"/>
      <c r="J1592" s="406"/>
      <c r="K1592" s="110"/>
      <c r="L1592" s="42"/>
    </row>
    <row r="1593" spans="1:12" x14ac:dyDescent="0.3">
      <c r="A1593" s="193" t="s">
        <v>66</v>
      </c>
      <c r="B1593" s="193">
        <v>42956517</v>
      </c>
      <c r="C1593" s="543">
        <v>1036685</v>
      </c>
      <c r="D1593" s="579">
        <v>702.33</v>
      </c>
      <c r="E1593" s="186"/>
      <c r="F1593" s="194"/>
      <c r="G1593" s="194"/>
      <c r="H1593" s="194"/>
      <c r="I1593" s="194"/>
      <c r="J1593" s="406"/>
      <c r="K1593" s="110"/>
      <c r="L1593" s="42"/>
    </row>
    <row r="1594" spans="1:12" x14ac:dyDescent="0.3">
      <c r="A1594" s="193" t="s">
        <v>66</v>
      </c>
      <c r="B1594" s="193">
        <v>43040297</v>
      </c>
      <c r="C1594" s="543">
        <v>1008757</v>
      </c>
      <c r="D1594" s="579">
        <v>1995</v>
      </c>
      <c r="E1594" s="186"/>
      <c r="F1594" s="194"/>
      <c r="G1594" s="194"/>
      <c r="H1594" s="194"/>
      <c r="I1594" s="194"/>
      <c r="J1594" s="406"/>
      <c r="K1594" s="250"/>
      <c r="L1594" s="42"/>
    </row>
    <row r="1595" spans="1:12" x14ac:dyDescent="0.3">
      <c r="A1595" s="193" t="s">
        <v>66</v>
      </c>
      <c r="B1595" s="193">
        <v>43059473</v>
      </c>
      <c r="C1595" s="543">
        <v>1008757</v>
      </c>
      <c r="D1595" s="579">
        <v>2045</v>
      </c>
      <c r="E1595" s="186"/>
      <c r="F1595" s="194"/>
      <c r="G1595" s="194"/>
      <c r="H1595" s="194"/>
      <c r="I1595" s="194"/>
      <c r="J1595" s="406"/>
      <c r="K1595" s="250"/>
      <c r="L1595" s="42"/>
    </row>
    <row r="1596" spans="1:12" x14ac:dyDescent="0.3">
      <c r="A1596" s="193" t="s">
        <v>66</v>
      </c>
      <c r="B1596" s="193">
        <v>43108357</v>
      </c>
      <c r="C1596" s="543">
        <v>1036685</v>
      </c>
      <c r="D1596" s="579">
        <v>2812.79</v>
      </c>
      <c r="E1596" s="186"/>
      <c r="F1596" s="194"/>
      <c r="G1596" s="194"/>
      <c r="H1596" s="194"/>
      <c r="I1596" s="194"/>
      <c r="J1596" s="406"/>
      <c r="K1596" s="110"/>
      <c r="L1596" s="42"/>
    </row>
    <row r="1597" spans="1:12" x14ac:dyDescent="0.3">
      <c r="A1597" s="193" t="s">
        <v>66</v>
      </c>
      <c r="B1597" s="193">
        <v>43362649</v>
      </c>
      <c r="C1597" s="543">
        <v>1036685</v>
      </c>
      <c r="D1597" s="579">
        <v>2491.0100000000002</v>
      </c>
      <c r="E1597" s="186"/>
      <c r="F1597" s="194"/>
      <c r="G1597" s="194"/>
      <c r="H1597" s="194"/>
      <c r="I1597" s="194"/>
      <c r="J1597" s="406"/>
      <c r="K1597" s="110"/>
      <c r="L1597" s="42"/>
    </row>
    <row r="1598" spans="1:12" x14ac:dyDescent="0.3">
      <c r="A1598" s="193" t="s">
        <v>66</v>
      </c>
      <c r="B1598" s="193">
        <v>43569100</v>
      </c>
      <c r="C1598" s="543">
        <v>1036685</v>
      </c>
      <c r="D1598" s="579">
        <v>883.51</v>
      </c>
      <c r="E1598" s="186"/>
      <c r="F1598" s="194"/>
      <c r="G1598" s="194"/>
      <c r="H1598" s="194"/>
      <c r="I1598" s="194"/>
      <c r="J1598" s="406"/>
      <c r="K1598" s="110"/>
      <c r="L1598" s="42"/>
    </row>
    <row r="1599" spans="1:12" x14ac:dyDescent="0.3">
      <c r="A1599" s="193" t="s">
        <v>66</v>
      </c>
      <c r="B1599" s="193">
        <v>43625006</v>
      </c>
      <c r="C1599" s="543">
        <v>1036685</v>
      </c>
      <c r="D1599" s="579">
        <v>2303.91</v>
      </c>
      <c r="E1599" s="186"/>
      <c r="F1599" s="194"/>
      <c r="G1599" s="194"/>
      <c r="H1599" s="194"/>
      <c r="I1599" s="194"/>
      <c r="J1599" s="406"/>
      <c r="K1599" s="107"/>
      <c r="L1599" s="42"/>
    </row>
    <row r="1600" spans="1:12" x14ac:dyDescent="0.3">
      <c r="A1600" s="193" t="s">
        <v>66</v>
      </c>
      <c r="B1600" s="193">
        <v>43822846</v>
      </c>
      <c r="C1600" s="543">
        <v>1036685</v>
      </c>
      <c r="D1600" s="579">
        <v>865.17</v>
      </c>
      <c r="E1600" s="186"/>
      <c r="F1600" s="194"/>
      <c r="G1600" s="194"/>
      <c r="H1600" s="194"/>
      <c r="I1600" s="194"/>
      <c r="J1600" s="406"/>
      <c r="K1600" s="107"/>
      <c r="L1600" s="42"/>
    </row>
    <row r="1601" spans="1:12" x14ac:dyDescent="0.3">
      <c r="A1601" s="193" t="s">
        <v>66</v>
      </c>
      <c r="B1601" s="193">
        <v>43861582</v>
      </c>
      <c r="C1601" s="543">
        <v>1036685</v>
      </c>
      <c r="D1601" s="579">
        <v>3817.87</v>
      </c>
      <c r="E1601" s="186"/>
      <c r="F1601" s="194"/>
      <c r="G1601" s="194"/>
      <c r="H1601" s="194"/>
      <c r="I1601" s="194"/>
      <c r="J1601" s="406"/>
      <c r="K1601" s="110"/>
      <c r="L1601" s="91"/>
    </row>
    <row r="1602" spans="1:12" x14ac:dyDescent="0.3">
      <c r="A1602" s="193" t="s">
        <v>66</v>
      </c>
      <c r="B1602" s="193">
        <v>44080902</v>
      </c>
      <c r="C1602" s="543">
        <v>1036685</v>
      </c>
      <c r="D1602" s="579">
        <v>570.55999999999995</v>
      </c>
      <c r="E1602" s="186"/>
      <c r="F1602" s="194"/>
      <c r="G1602" s="194"/>
      <c r="H1602" s="194"/>
      <c r="I1602" s="194"/>
      <c r="J1602" s="406"/>
      <c r="K1602" s="110"/>
      <c r="L1602" s="91"/>
    </row>
    <row r="1603" spans="1:12" x14ac:dyDescent="0.3">
      <c r="A1603" s="193" t="s">
        <v>66</v>
      </c>
      <c r="B1603" s="193">
        <v>44130110</v>
      </c>
      <c r="C1603" s="543">
        <v>1036685</v>
      </c>
      <c r="D1603" s="579">
        <v>1831.31</v>
      </c>
      <c r="E1603" s="186"/>
      <c r="F1603" s="194"/>
      <c r="G1603" s="194"/>
      <c r="H1603" s="194"/>
      <c r="I1603" s="194"/>
      <c r="J1603" s="406"/>
      <c r="K1603" s="110"/>
      <c r="L1603" s="79"/>
    </row>
    <row r="1604" spans="1:12" x14ac:dyDescent="0.3">
      <c r="A1604" s="193" t="s">
        <v>66</v>
      </c>
      <c r="B1604" s="193">
        <v>44337470</v>
      </c>
      <c r="C1604" s="543">
        <v>1036685</v>
      </c>
      <c r="D1604" s="579">
        <v>1415.24</v>
      </c>
      <c r="E1604" s="186"/>
      <c r="F1604" s="194"/>
      <c r="G1604" s="194"/>
      <c r="H1604" s="194"/>
      <c r="I1604" s="194"/>
      <c r="J1604" s="406"/>
      <c r="K1604" s="110"/>
      <c r="L1604" s="79"/>
    </row>
    <row r="1605" spans="1:12" x14ac:dyDescent="0.3">
      <c r="A1605" s="193" t="s">
        <v>66</v>
      </c>
      <c r="B1605" s="193">
        <v>44373977</v>
      </c>
      <c r="C1605" s="543">
        <v>1036685</v>
      </c>
      <c r="D1605" s="579">
        <v>2359.27</v>
      </c>
      <c r="E1605" s="186"/>
      <c r="F1605" s="194"/>
      <c r="G1605" s="194"/>
      <c r="H1605" s="194"/>
      <c r="I1605" s="194"/>
      <c r="J1605" s="406"/>
      <c r="K1605" s="110"/>
      <c r="L1605" s="79"/>
    </row>
    <row r="1606" spans="1:12" x14ac:dyDescent="0.3">
      <c r="A1606" s="193" t="s">
        <v>66</v>
      </c>
      <c r="B1606" s="193">
        <v>44595301</v>
      </c>
      <c r="C1606" s="543">
        <v>1036685</v>
      </c>
      <c r="D1606" s="579">
        <v>743.66</v>
      </c>
      <c r="E1606" s="186"/>
      <c r="F1606" s="194"/>
      <c r="G1606" s="194"/>
      <c r="H1606" s="194"/>
      <c r="I1606" s="194"/>
      <c r="J1606" s="406"/>
      <c r="K1606" s="110"/>
      <c r="L1606" s="79"/>
    </row>
    <row r="1607" spans="1:12" x14ac:dyDescent="0.3">
      <c r="A1607" s="193" t="s">
        <v>66</v>
      </c>
      <c r="B1607" s="193">
        <v>44637005</v>
      </c>
      <c r="C1607" s="543">
        <v>1036685</v>
      </c>
      <c r="D1607" s="579">
        <v>1803.57</v>
      </c>
      <c r="E1607" s="186"/>
      <c r="F1607" s="194"/>
      <c r="G1607" s="194"/>
      <c r="H1607" s="194"/>
      <c r="I1607" s="194"/>
      <c r="J1607" s="406"/>
      <c r="K1607" s="110"/>
      <c r="L1607" s="42"/>
    </row>
    <row r="1608" spans="1:12" x14ac:dyDescent="0.3">
      <c r="A1608" s="193" t="s">
        <v>66</v>
      </c>
      <c r="B1608" s="193">
        <v>44725606</v>
      </c>
      <c r="C1608" s="543">
        <v>1036685</v>
      </c>
      <c r="D1608" s="579">
        <v>689.15</v>
      </c>
      <c r="E1608" s="186"/>
      <c r="F1608" s="194"/>
      <c r="G1608" s="194"/>
      <c r="H1608" s="194"/>
      <c r="I1608" s="194"/>
      <c r="J1608" s="406"/>
      <c r="K1608" s="110"/>
      <c r="L1608" s="42"/>
    </row>
    <row r="1609" spans="1:12" x14ac:dyDescent="0.3">
      <c r="A1609" s="193" t="s">
        <v>66</v>
      </c>
      <c r="B1609" s="193">
        <v>44886405</v>
      </c>
      <c r="C1609" s="543">
        <v>1036685</v>
      </c>
      <c r="D1609" s="579">
        <v>1276.71</v>
      </c>
      <c r="E1609" s="186"/>
      <c r="F1609" s="194"/>
      <c r="G1609" s="194"/>
      <c r="H1609" s="194"/>
      <c r="I1609" s="194"/>
      <c r="J1609" s="406"/>
      <c r="K1609" s="110"/>
      <c r="L1609" s="42"/>
    </row>
    <row r="1610" spans="1:12" x14ac:dyDescent="0.3">
      <c r="A1610" s="193" t="s">
        <v>66</v>
      </c>
      <c r="B1610" s="193">
        <v>45087863</v>
      </c>
      <c r="C1610" s="543">
        <v>1036685</v>
      </c>
      <c r="D1610" s="579">
        <v>680.4</v>
      </c>
      <c r="E1610" s="186"/>
      <c r="F1610" s="194"/>
      <c r="G1610" s="194"/>
      <c r="H1610" s="194"/>
      <c r="I1610" s="194"/>
      <c r="J1610" s="406"/>
      <c r="K1610" s="110"/>
      <c r="L1610" s="42"/>
    </row>
    <row r="1611" spans="1:12" x14ac:dyDescent="0.3">
      <c r="A1611" s="71" t="s">
        <v>66</v>
      </c>
      <c r="B1611" s="71">
        <v>45221643</v>
      </c>
      <c r="C1611" s="505">
        <v>1036685</v>
      </c>
      <c r="D1611" s="599">
        <v>1502.11</v>
      </c>
      <c r="E1611" s="187"/>
      <c r="F1611" s="72"/>
      <c r="G1611" s="72"/>
      <c r="H1611" s="72"/>
      <c r="I1611" s="72"/>
      <c r="J1611" s="407"/>
      <c r="K1611" s="107"/>
      <c r="L1611" s="79"/>
    </row>
    <row r="1612" spans="1:12" x14ac:dyDescent="0.3">
      <c r="A1612" s="71" t="s">
        <v>66</v>
      </c>
      <c r="B1612" s="71">
        <v>45349668</v>
      </c>
      <c r="C1612" s="505">
        <v>1036685</v>
      </c>
      <c r="D1612" s="599">
        <v>673.11</v>
      </c>
      <c r="E1612" s="187"/>
      <c r="F1612" s="72"/>
      <c r="G1612" s="72"/>
      <c r="H1612" s="72"/>
      <c r="I1612" s="72"/>
      <c r="J1612" s="407"/>
      <c r="K1612" s="107"/>
      <c r="L1612" s="79"/>
    </row>
    <row r="1613" spans="1:12" x14ac:dyDescent="0.3">
      <c r="A1613" s="71" t="s">
        <v>66</v>
      </c>
      <c r="B1613" s="71">
        <v>45424081</v>
      </c>
      <c r="C1613" s="505">
        <v>1036685</v>
      </c>
      <c r="D1613" s="599">
        <v>1522.7</v>
      </c>
      <c r="E1613" s="187"/>
      <c r="F1613" s="72"/>
      <c r="G1613" s="72"/>
      <c r="H1613" s="72"/>
      <c r="I1613" s="72"/>
      <c r="J1613" s="407"/>
      <c r="K1613" s="107"/>
      <c r="L1613" s="79"/>
    </row>
    <row r="1614" spans="1:12" x14ac:dyDescent="0.3">
      <c r="A1614" s="397" t="s">
        <v>66</v>
      </c>
      <c r="B1614" s="397">
        <v>45642966</v>
      </c>
      <c r="C1614" s="533">
        <v>1036685</v>
      </c>
      <c r="D1614" s="621">
        <v>1599.57</v>
      </c>
      <c r="E1614" s="398"/>
      <c r="F1614" s="400"/>
      <c r="G1614" s="400"/>
      <c r="H1614" s="400"/>
      <c r="I1614" s="400"/>
      <c r="J1614" s="107"/>
      <c r="K1614" s="108"/>
      <c r="L1614" s="70"/>
    </row>
    <row r="1615" spans="1:12" x14ac:dyDescent="0.3">
      <c r="A1615" s="397" t="s">
        <v>66</v>
      </c>
      <c r="B1615" s="397">
        <v>45846643</v>
      </c>
      <c r="C1615" s="533">
        <v>1036685</v>
      </c>
      <c r="D1615" s="621">
        <v>660.47</v>
      </c>
      <c r="E1615" s="398"/>
      <c r="F1615" s="400"/>
      <c r="G1615" s="400"/>
      <c r="H1615" s="400"/>
      <c r="I1615" s="400"/>
      <c r="J1615" s="107"/>
      <c r="K1615" s="108"/>
      <c r="L1615" s="70"/>
    </row>
    <row r="1616" spans="1:12" x14ac:dyDescent="0.3">
      <c r="A1616" s="397" t="s">
        <v>66</v>
      </c>
      <c r="B1616" s="397">
        <v>45921852</v>
      </c>
      <c r="C1616" s="533">
        <v>1036685</v>
      </c>
      <c r="D1616" s="621">
        <v>660.47</v>
      </c>
      <c r="E1616" s="398"/>
      <c r="F1616" s="400"/>
      <c r="G1616" s="400"/>
      <c r="H1616" s="400"/>
      <c r="I1616" s="400"/>
      <c r="J1616" s="107"/>
      <c r="K1616" s="108"/>
    </row>
    <row r="1617" spans="1:11" x14ac:dyDescent="0.3">
      <c r="A1617" s="397" t="s">
        <v>66</v>
      </c>
      <c r="B1617" s="397">
        <v>46097464</v>
      </c>
      <c r="C1617" s="533">
        <v>1036685</v>
      </c>
      <c r="D1617" s="621">
        <v>1307.3399999999999</v>
      </c>
      <c r="E1617" s="398"/>
      <c r="F1617" s="400"/>
      <c r="G1617" s="400"/>
      <c r="H1617" s="400"/>
      <c r="I1617" s="400"/>
      <c r="J1617" s="107"/>
      <c r="K1617" s="108"/>
    </row>
    <row r="1618" spans="1:11" x14ac:dyDescent="0.3">
      <c r="A1618" s="397" t="s">
        <v>66</v>
      </c>
      <c r="B1618" s="397">
        <v>45921852</v>
      </c>
      <c r="C1618" s="533">
        <v>1036685</v>
      </c>
      <c r="D1618" s="621">
        <v>2064.44</v>
      </c>
      <c r="E1618" s="398"/>
      <c r="F1618" s="400"/>
      <c r="G1618" s="400"/>
      <c r="H1618" s="400"/>
      <c r="I1618" s="400"/>
      <c r="J1618" s="107"/>
      <c r="K1618" s="108"/>
    </row>
    <row r="1619" spans="1:11" x14ac:dyDescent="0.3">
      <c r="A1619" s="397" t="s">
        <v>66</v>
      </c>
      <c r="B1619" s="397">
        <v>46274388</v>
      </c>
      <c r="C1619" s="533">
        <v>1036685</v>
      </c>
      <c r="D1619" s="621">
        <v>1916.87</v>
      </c>
      <c r="E1619" s="398"/>
      <c r="F1619" s="400"/>
      <c r="G1619" s="400"/>
      <c r="H1619" s="400"/>
      <c r="I1619" s="400"/>
      <c r="J1619" s="107"/>
      <c r="K1619" s="108"/>
    </row>
    <row r="1620" spans="1:11" x14ac:dyDescent="0.3">
      <c r="A1620" s="397" t="s">
        <v>66</v>
      </c>
      <c r="B1620" s="397">
        <v>46183440</v>
      </c>
      <c r="C1620" s="533">
        <v>1008757</v>
      </c>
      <c r="D1620" s="621">
        <v>2060</v>
      </c>
      <c r="E1620" s="398"/>
      <c r="F1620" s="400"/>
      <c r="G1620" s="400"/>
      <c r="H1620" s="400"/>
      <c r="I1620" s="400"/>
      <c r="J1620" s="107"/>
      <c r="K1620" s="108"/>
    </row>
    <row r="1621" spans="1:11" x14ac:dyDescent="0.3">
      <c r="A1621" s="397" t="s">
        <v>66</v>
      </c>
      <c r="B1621" s="397">
        <v>46189496</v>
      </c>
      <c r="C1621" s="533">
        <v>1036685</v>
      </c>
      <c r="D1621" s="621">
        <v>2025</v>
      </c>
      <c r="E1621" s="398"/>
      <c r="F1621" s="400"/>
      <c r="G1621" s="400"/>
      <c r="H1621" s="400"/>
      <c r="I1621" s="400"/>
      <c r="J1621" s="107"/>
      <c r="K1621" s="108"/>
    </row>
    <row r="1622" spans="1:11" x14ac:dyDescent="0.3">
      <c r="A1622" s="397" t="s">
        <v>66</v>
      </c>
      <c r="B1622" s="397">
        <v>46460592</v>
      </c>
      <c r="C1622" s="533">
        <v>1036685</v>
      </c>
      <c r="D1622" s="621">
        <v>666.5</v>
      </c>
      <c r="E1622" s="398"/>
      <c r="F1622" s="400"/>
      <c r="G1622" s="400"/>
      <c r="H1622" s="400"/>
      <c r="I1622" s="400"/>
      <c r="J1622" s="107"/>
      <c r="K1622" s="108"/>
    </row>
    <row r="1623" spans="1:11" x14ac:dyDescent="0.3">
      <c r="A1623" s="397" t="s">
        <v>66</v>
      </c>
      <c r="B1623" s="397">
        <v>46491888</v>
      </c>
      <c r="C1623" s="533">
        <v>1036685</v>
      </c>
      <c r="D1623" s="621">
        <v>13.19</v>
      </c>
      <c r="E1623" s="398"/>
      <c r="F1623" s="400"/>
      <c r="G1623" s="400"/>
      <c r="H1623" s="400"/>
      <c r="I1623" s="400"/>
      <c r="J1623" s="107"/>
      <c r="K1623" s="108"/>
    </row>
    <row r="1624" spans="1:11" x14ac:dyDescent="0.3">
      <c r="A1624" s="397" t="s">
        <v>66</v>
      </c>
      <c r="B1624" s="397">
        <v>46531487</v>
      </c>
      <c r="C1624" s="533">
        <v>1036685</v>
      </c>
      <c r="D1624" s="621">
        <v>1847.78</v>
      </c>
      <c r="E1624" s="398"/>
      <c r="F1624" s="400"/>
      <c r="G1624" s="400"/>
      <c r="H1624" s="400"/>
      <c r="I1624" s="400"/>
      <c r="J1624" s="107"/>
      <c r="K1624" s="108"/>
    </row>
    <row r="1625" spans="1:11" x14ac:dyDescent="0.3">
      <c r="A1625" s="397" t="s">
        <v>66</v>
      </c>
      <c r="B1625" s="397">
        <v>465551729</v>
      </c>
      <c r="C1625" s="533">
        <v>1036685</v>
      </c>
      <c r="D1625" s="621">
        <v>36</v>
      </c>
      <c r="E1625" s="398"/>
      <c r="F1625" s="400"/>
      <c r="G1625" s="400"/>
      <c r="H1625" s="400"/>
      <c r="I1625" s="400"/>
      <c r="J1625" s="107"/>
      <c r="K1625" s="108"/>
    </row>
    <row r="1626" spans="1:11" x14ac:dyDescent="0.3">
      <c r="A1626" s="397" t="s">
        <v>66</v>
      </c>
      <c r="B1626" s="397">
        <v>46852038</v>
      </c>
      <c r="C1626" s="533">
        <v>1036685</v>
      </c>
      <c r="D1626" s="621">
        <v>2225.31</v>
      </c>
      <c r="E1626" s="398"/>
      <c r="F1626" s="400"/>
      <c r="G1626" s="400"/>
      <c r="H1626" s="400"/>
      <c r="I1626" s="400"/>
      <c r="J1626" s="107"/>
      <c r="K1626" s="108"/>
    </row>
    <row r="1627" spans="1:11" x14ac:dyDescent="0.3">
      <c r="A1627" s="397" t="s">
        <v>66</v>
      </c>
      <c r="B1627" s="397">
        <v>46941442</v>
      </c>
      <c r="C1627" s="533">
        <v>1036685</v>
      </c>
      <c r="D1627" s="621">
        <v>36</v>
      </c>
      <c r="E1627" s="398"/>
      <c r="F1627" s="400"/>
      <c r="G1627" s="400"/>
      <c r="H1627" s="400"/>
      <c r="I1627" s="400"/>
      <c r="J1627" s="107"/>
      <c r="K1627" s="108"/>
    </row>
    <row r="1628" spans="1:11" x14ac:dyDescent="0.3">
      <c r="A1628" s="397" t="s">
        <v>66</v>
      </c>
      <c r="B1628" s="397">
        <v>46979264</v>
      </c>
      <c r="C1628" s="533">
        <v>1036685</v>
      </c>
      <c r="D1628" s="621">
        <v>706.44</v>
      </c>
      <c r="E1628" s="398"/>
      <c r="F1628" s="400"/>
      <c r="G1628" s="400"/>
      <c r="H1628" s="400"/>
      <c r="I1628" s="400"/>
      <c r="J1628" s="107"/>
      <c r="K1628" s="108"/>
    </row>
    <row r="1629" spans="1:11" x14ac:dyDescent="0.3">
      <c r="A1629" s="397" t="s">
        <v>66</v>
      </c>
      <c r="B1629" s="397">
        <v>47178962</v>
      </c>
      <c r="C1629" s="533">
        <v>1036685</v>
      </c>
      <c r="D1629" s="621">
        <v>36</v>
      </c>
      <c r="E1629" s="398"/>
      <c r="F1629" s="400"/>
      <c r="G1629" s="400"/>
      <c r="H1629" s="400"/>
      <c r="I1629" s="400"/>
      <c r="J1629" s="107"/>
      <c r="K1629" s="108"/>
    </row>
    <row r="1630" spans="1:11" x14ac:dyDescent="0.3">
      <c r="A1630" s="397" t="s">
        <v>66</v>
      </c>
      <c r="B1630" s="397">
        <v>47061904</v>
      </c>
      <c r="C1630" s="533">
        <v>1036685</v>
      </c>
      <c r="D1630" s="621">
        <v>1776.49</v>
      </c>
      <c r="E1630" s="398"/>
      <c r="F1630" s="400"/>
      <c r="G1630" s="400"/>
      <c r="H1630" s="400"/>
      <c r="I1630" s="400"/>
      <c r="J1630" s="107"/>
      <c r="K1630" s="108"/>
    </row>
    <row r="1631" spans="1:11" x14ac:dyDescent="0.3">
      <c r="A1631" s="397" t="s">
        <v>66</v>
      </c>
      <c r="B1631" s="397">
        <v>47233477</v>
      </c>
      <c r="C1631" s="533">
        <v>1036685</v>
      </c>
      <c r="D1631" s="621">
        <v>6478.77</v>
      </c>
      <c r="E1631" s="398"/>
      <c r="F1631" s="400"/>
      <c r="G1631" s="400"/>
      <c r="H1631" s="400"/>
      <c r="I1631" s="400"/>
      <c r="J1631" s="107"/>
      <c r="K1631" s="108"/>
    </row>
    <row r="1632" spans="1:11" x14ac:dyDescent="0.3">
      <c r="A1632" s="401" t="s">
        <v>66</v>
      </c>
      <c r="B1632" s="401">
        <v>47282117</v>
      </c>
      <c r="C1632" s="534">
        <v>1036685</v>
      </c>
      <c r="D1632" s="622">
        <v>3514.18</v>
      </c>
      <c r="E1632" s="402"/>
      <c r="F1632" s="396"/>
      <c r="G1632" s="396"/>
      <c r="H1632" s="396"/>
      <c r="I1632" s="396"/>
      <c r="J1632" s="107"/>
      <c r="K1632" s="262"/>
    </row>
    <row r="1633" spans="1:11" x14ac:dyDescent="0.3">
      <c r="A1633" s="401" t="s">
        <v>66</v>
      </c>
      <c r="B1633" s="401">
        <v>47372418</v>
      </c>
      <c r="C1633" s="534">
        <v>1036685</v>
      </c>
      <c r="D1633" s="622">
        <v>36</v>
      </c>
      <c r="E1633" s="402"/>
      <c r="F1633" s="396"/>
      <c r="G1633" s="396"/>
      <c r="H1633" s="396"/>
      <c r="I1633" s="396"/>
      <c r="J1633" s="107"/>
      <c r="K1633" s="262"/>
    </row>
    <row r="1634" spans="1:11" x14ac:dyDescent="0.3">
      <c r="A1634" s="401" t="s">
        <v>66</v>
      </c>
      <c r="B1634" s="401">
        <v>47483869</v>
      </c>
      <c r="C1634" s="534">
        <v>1036685</v>
      </c>
      <c r="D1634" s="622">
        <v>1347.36</v>
      </c>
      <c r="E1634" s="402"/>
      <c r="F1634" s="396"/>
      <c r="G1634" s="396"/>
      <c r="H1634" s="396"/>
      <c r="I1634" s="396"/>
      <c r="J1634" s="107"/>
      <c r="K1634" s="262"/>
    </row>
    <row r="1635" spans="1:11" x14ac:dyDescent="0.3">
      <c r="A1635" s="401" t="s">
        <v>66</v>
      </c>
      <c r="B1635" s="401">
        <v>47613122</v>
      </c>
      <c r="C1635" s="534">
        <v>1036685</v>
      </c>
      <c r="D1635" s="622">
        <v>36</v>
      </c>
      <c r="E1635" s="402"/>
      <c r="F1635" s="396"/>
      <c r="G1635" s="396"/>
      <c r="H1635" s="396"/>
      <c r="I1635" s="396"/>
      <c r="J1635" s="107"/>
      <c r="K1635" s="262"/>
    </row>
    <row r="1636" spans="1:11" x14ac:dyDescent="0.3">
      <c r="A1636" s="401" t="s">
        <v>66</v>
      </c>
      <c r="B1636" s="401">
        <v>47612424</v>
      </c>
      <c r="C1636" s="534">
        <v>1036685</v>
      </c>
      <c r="D1636" s="622">
        <v>2028.86</v>
      </c>
      <c r="E1636" s="402"/>
      <c r="F1636" s="396"/>
      <c r="G1636" s="396"/>
      <c r="H1636" s="396"/>
      <c r="I1636" s="396"/>
      <c r="J1636" s="107"/>
      <c r="K1636" s="262"/>
    </row>
    <row r="1637" spans="1:11" x14ac:dyDescent="0.3">
      <c r="A1637" s="401" t="s">
        <v>66</v>
      </c>
      <c r="B1637" s="401">
        <v>47738903</v>
      </c>
      <c r="C1637" s="534">
        <v>1036685</v>
      </c>
      <c r="D1637" s="622">
        <v>692.72</v>
      </c>
      <c r="E1637" s="402"/>
      <c r="F1637" s="396"/>
      <c r="G1637" s="396"/>
      <c r="H1637" s="396"/>
      <c r="I1637" s="396"/>
      <c r="J1637" s="107"/>
      <c r="K1637" s="262"/>
    </row>
    <row r="1638" spans="1:11" x14ac:dyDescent="0.3">
      <c r="A1638" s="401" t="s">
        <v>66</v>
      </c>
      <c r="B1638" s="401">
        <v>47787955</v>
      </c>
      <c r="C1638" s="534">
        <v>1036685</v>
      </c>
      <c r="D1638" s="622">
        <v>1965.61</v>
      </c>
      <c r="E1638" s="402"/>
      <c r="F1638" s="396"/>
      <c r="G1638" s="396"/>
      <c r="H1638" s="396"/>
      <c r="I1638" s="396"/>
      <c r="J1638" s="107"/>
      <c r="K1638" s="262"/>
    </row>
    <row r="1639" spans="1:11" x14ac:dyDescent="0.3">
      <c r="A1639" s="401" t="s">
        <v>66</v>
      </c>
      <c r="B1639" s="401">
        <v>47978110</v>
      </c>
      <c r="C1639" s="534">
        <v>1036685</v>
      </c>
      <c r="D1639" s="622">
        <v>170.68</v>
      </c>
      <c r="E1639" s="402"/>
      <c r="F1639" s="396"/>
      <c r="G1639" s="396"/>
      <c r="H1639" s="396"/>
      <c r="I1639" s="396"/>
      <c r="J1639" s="107"/>
      <c r="K1639" s="262"/>
    </row>
    <row r="1640" spans="1:11" x14ac:dyDescent="0.3">
      <c r="A1640" s="401" t="s">
        <v>66</v>
      </c>
      <c r="B1640" s="401">
        <v>47865008</v>
      </c>
      <c r="C1640" s="534">
        <v>1036685</v>
      </c>
      <c r="D1640" s="622">
        <v>36</v>
      </c>
      <c r="E1640" s="402"/>
      <c r="F1640" s="396"/>
      <c r="G1640" s="396"/>
      <c r="H1640" s="396"/>
      <c r="I1640" s="396"/>
      <c r="J1640" s="107"/>
      <c r="K1640" s="262"/>
    </row>
    <row r="1641" spans="1:11" x14ac:dyDescent="0.3">
      <c r="A1641" s="401" t="s">
        <v>66</v>
      </c>
      <c r="B1641" s="401">
        <v>48217536</v>
      </c>
      <c r="C1641" s="534">
        <v>1036685</v>
      </c>
      <c r="D1641" s="622">
        <v>1775.99</v>
      </c>
      <c r="E1641" s="402"/>
      <c r="F1641" s="396"/>
      <c r="G1641" s="396"/>
      <c r="H1641" s="396"/>
      <c r="I1641" s="396"/>
      <c r="J1641" s="107"/>
      <c r="K1641" s="262"/>
    </row>
    <row r="1642" spans="1:11" x14ac:dyDescent="0.3">
      <c r="A1642" s="401" t="s">
        <v>66</v>
      </c>
      <c r="B1642" s="401">
        <v>48066063</v>
      </c>
      <c r="C1642" s="534">
        <v>1036685</v>
      </c>
      <c r="D1642" s="622">
        <v>36</v>
      </c>
      <c r="E1642" s="402"/>
      <c r="F1642" s="396"/>
      <c r="G1642" s="396"/>
      <c r="H1642" s="396"/>
      <c r="I1642" s="396"/>
      <c r="J1642" s="107"/>
      <c r="K1642" s="262"/>
    </row>
    <row r="1643" spans="1:11" x14ac:dyDescent="0.3">
      <c r="A1643" s="401" t="s">
        <v>66</v>
      </c>
      <c r="B1643" s="401">
        <v>48027111</v>
      </c>
      <c r="C1643" s="534">
        <v>1036685</v>
      </c>
      <c r="D1643" s="622">
        <v>205.17</v>
      </c>
      <c r="E1643" s="402"/>
      <c r="F1643" s="396"/>
      <c r="G1643" s="396"/>
      <c r="H1643" s="396"/>
      <c r="I1643" s="396"/>
      <c r="J1643" s="107"/>
      <c r="K1643" s="262"/>
    </row>
    <row r="1644" spans="1:11" x14ac:dyDescent="0.3">
      <c r="A1644" s="401" t="s">
        <v>66</v>
      </c>
      <c r="B1644" s="401">
        <v>48234078</v>
      </c>
      <c r="C1644" s="534">
        <v>1036685</v>
      </c>
      <c r="D1644" s="622">
        <v>1137.5</v>
      </c>
      <c r="E1644" s="402"/>
      <c r="F1644" s="396"/>
      <c r="G1644" s="396"/>
      <c r="H1644" s="396"/>
      <c r="I1644" s="396"/>
      <c r="J1644" s="107"/>
      <c r="K1644" s="262"/>
    </row>
    <row r="1645" spans="1:11" x14ac:dyDescent="0.3">
      <c r="A1645" s="401" t="s">
        <v>66</v>
      </c>
      <c r="B1645" s="401">
        <v>48429943</v>
      </c>
      <c r="C1645" s="534">
        <v>1036685</v>
      </c>
      <c r="D1645" s="622">
        <v>1568.48</v>
      </c>
      <c r="E1645" s="402"/>
      <c r="F1645" s="396"/>
      <c r="G1645" s="396"/>
      <c r="H1645" s="396"/>
      <c r="I1645" s="396"/>
      <c r="J1645" s="107"/>
      <c r="K1645" s="262"/>
    </row>
    <row r="1646" spans="1:11" x14ac:dyDescent="0.3">
      <c r="A1646" s="401" t="s">
        <v>66</v>
      </c>
      <c r="B1646" s="401">
        <v>48435209</v>
      </c>
      <c r="C1646" s="534">
        <v>1036685</v>
      </c>
      <c r="D1646" s="622">
        <v>36</v>
      </c>
      <c r="E1646" s="402"/>
      <c r="F1646" s="396"/>
      <c r="G1646" s="396"/>
      <c r="H1646" s="396"/>
      <c r="I1646" s="396"/>
      <c r="J1646" s="107"/>
      <c r="K1646" s="262"/>
    </row>
    <row r="1647" spans="1:11" x14ac:dyDescent="0.3">
      <c r="A1647" s="401" t="s">
        <v>66</v>
      </c>
      <c r="B1647" s="401">
        <v>48834393</v>
      </c>
      <c r="C1647" s="534">
        <v>1036685</v>
      </c>
      <c r="D1647" s="622">
        <v>1515.38</v>
      </c>
      <c r="E1647" s="402"/>
      <c r="F1647" s="396"/>
      <c r="G1647" s="396"/>
      <c r="H1647" s="396"/>
      <c r="I1647" s="396"/>
      <c r="J1647" s="107"/>
      <c r="K1647" s="262"/>
    </row>
    <row r="1648" spans="1:11" x14ac:dyDescent="0.3">
      <c r="A1648" s="401" t="s">
        <v>66</v>
      </c>
      <c r="B1648" s="401">
        <v>48732841</v>
      </c>
      <c r="C1648" s="534">
        <v>1036685</v>
      </c>
      <c r="D1648" s="622">
        <v>36</v>
      </c>
      <c r="E1648" s="402"/>
      <c r="F1648" s="396"/>
      <c r="G1648" s="396"/>
      <c r="H1648" s="396"/>
      <c r="I1648" s="396"/>
      <c r="J1648" s="107"/>
      <c r="K1648" s="262"/>
    </row>
    <row r="1649" spans="1:11" x14ac:dyDescent="0.3">
      <c r="A1649" s="401" t="s">
        <v>66</v>
      </c>
      <c r="B1649" s="401">
        <v>48733843</v>
      </c>
      <c r="C1649" s="534">
        <v>1036685</v>
      </c>
      <c r="D1649" s="622">
        <v>2131.64</v>
      </c>
      <c r="E1649" s="402"/>
      <c r="F1649" s="396"/>
      <c r="G1649" s="396"/>
      <c r="H1649" s="396"/>
      <c r="I1649" s="396"/>
      <c r="J1649" s="107"/>
      <c r="K1649" s="262"/>
    </row>
    <row r="1650" spans="1:11" x14ac:dyDescent="0.3">
      <c r="A1650" s="401" t="s">
        <v>66</v>
      </c>
      <c r="B1650" s="401">
        <v>49038018</v>
      </c>
      <c r="C1650" s="534">
        <v>1036685</v>
      </c>
      <c r="D1650" s="622">
        <v>1754.02</v>
      </c>
      <c r="E1650" s="402"/>
      <c r="F1650" s="396"/>
      <c r="G1650" s="396"/>
      <c r="H1650" s="396"/>
      <c r="I1650" s="396"/>
      <c r="J1650" s="107"/>
      <c r="K1650" s="262"/>
    </row>
    <row r="1651" spans="1:11" x14ac:dyDescent="0.3">
      <c r="A1651" s="401" t="s">
        <v>66</v>
      </c>
      <c r="B1651" s="401">
        <v>49045678</v>
      </c>
      <c r="C1651" s="534">
        <v>1036685</v>
      </c>
      <c r="D1651" s="622">
        <v>36</v>
      </c>
      <c r="E1651" s="402"/>
      <c r="F1651" s="396"/>
      <c r="G1651" s="396"/>
      <c r="H1651" s="396"/>
      <c r="I1651" s="396"/>
      <c r="J1651" s="107"/>
      <c r="K1651" s="262"/>
    </row>
    <row r="1652" spans="1:11" x14ac:dyDescent="0.3">
      <c r="A1652" s="401" t="s">
        <v>66</v>
      </c>
      <c r="B1652" s="401">
        <v>49086243</v>
      </c>
      <c r="C1652" s="534">
        <v>1036685</v>
      </c>
      <c r="D1652" s="622">
        <v>827.56</v>
      </c>
      <c r="E1652" s="402"/>
      <c r="F1652" s="396"/>
      <c r="G1652" s="396"/>
      <c r="H1652" s="396"/>
      <c r="I1652" s="396"/>
      <c r="J1652" s="107"/>
      <c r="K1652" s="262"/>
    </row>
    <row r="1653" spans="1:11" x14ac:dyDescent="0.3">
      <c r="A1653" s="278" t="s">
        <v>66</v>
      </c>
      <c r="B1653" s="278">
        <v>49311597</v>
      </c>
      <c r="C1653" s="508">
        <v>1036685</v>
      </c>
      <c r="D1653" s="597">
        <v>835.72</v>
      </c>
      <c r="E1653" s="280"/>
      <c r="F1653" s="282"/>
      <c r="G1653" s="282"/>
      <c r="H1653" s="282"/>
      <c r="I1653" s="282"/>
      <c r="J1653" s="262"/>
      <c r="K1653" s="262"/>
    </row>
    <row r="1654" spans="1:11" x14ac:dyDescent="0.3">
      <c r="A1654" s="278" t="s">
        <v>66</v>
      </c>
      <c r="B1654" s="278">
        <v>49262747</v>
      </c>
      <c r="C1654" s="508">
        <v>1036685</v>
      </c>
      <c r="D1654" s="597">
        <v>1722.21</v>
      </c>
      <c r="E1654" s="280"/>
      <c r="F1654" s="282"/>
      <c r="G1654" s="282"/>
      <c r="H1654" s="282"/>
      <c r="I1654" s="282"/>
      <c r="J1654" s="262"/>
      <c r="K1654" s="262"/>
    </row>
    <row r="1655" spans="1:11" x14ac:dyDescent="0.3">
      <c r="A1655" s="278" t="s">
        <v>66</v>
      </c>
      <c r="B1655" s="278">
        <v>49464656</v>
      </c>
      <c r="C1655" s="508">
        <v>1008757</v>
      </c>
      <c r="D1655" s="597">
        <v>2095</v>
      </c>
      <c r="E1655" s="280"/>
      <c r="F1655" s="282"/>
      <c r="G1655" s="282"/>
      <c r="H1655" s="282"/>
      <c r="I1655" s="282"/>
      <c r="J1655" s="262"/>
      <c r="K1655" s="262"/>
    </row>
    <row r="1656" spans="1:11" x14ac:dyDescent="0.3">
      <c r="A1656" s="278" t="s">
        <v>66</v>
      </c>
      <c r="B1656" s="278">
        <v>49444988</v>
      </c>
      <c r="C1656" s="508">
        <v>1008757</v>
      </c>
      <c r="D1656" s="597">
        <v>2065</v>
      </c>
      <c r="E1656" s="280"/>
      <c r="F1656" s="282"/>
      <c r="G1656" s="282"/>
      <c r="H1656" s="282"/>
      <c r="I1656" s="282"/>
      <c r="J1656" s="262"/>
      <c r="K1656" s="262"/>
    </row>
    <row r="1657" spans="1:11" x14ac:dyDescent="0.3">
      <c r="A1657" s="278" t="s">
        <v>66</v>
      </c>
      <c r="B1657" s="278">
        <v>49430702</v>
      </c>
      <c r="C1657" s="508">
        <v>1036685</v>
      </c>
      <c r="D1657" s="597">
        <v>36</v>
      </c>
      <c r="E1657" s="280"/>
      <c r="F1657" s="282"/>
      <c r="G1657" s="282"/>
      <c r="H1657" s="282"/>
      <c r="I1657" s="282"/>
      <c r="J1657" s="262"/>
      <c r="K1657" s="262"/>
    </row>
    <row r="1658" spans="1:11" x14ac:dyDescent="0.3">
      <c r="A1658" s="278" t="s">
        <v>66</v>
      </c>
      <c r="B1658" s="278">
        <v>49697404</v>
      </c>
      <c r="C1658" s="508">
        <v>1036685</v>
      </c>
      <c r="D1658" s="597">
        <v>865.78</v>
      </c>
      <c r="E1658" s="280"/>
      <c r="F1658" s="282"/>
      <c r="G1658" s="282"/>
      <c r="H1658" s="282"/>
      <c r="I1658" s="282"/>
      <c r="J1658" s="262"/>
      <c r="K1658" s="262"/>
    </row>
    <row r="1659" spans="1:11" x14ac:dyDescent="0.3">
      <c r="A1659" s="278" t="s">
        <v>66</v>
      </c>
      <c r="B1659" s="278">
        <v>49598425</v>
      </c>
      <c r="C1659" s="508">
        <v>1036685</v>
      </c>
      <c r="D1659" s="597">
        <v>1955.3</v>
      </c>
      <c r="E1659" s="280"/>
      <c r="F1659" s="282"/>
      <c r="G1659" s="282"/>
      <c r="H1659" s="282"/>
      <c r="I1659" s="282"/>
      <c r="J1659" s="262"/>
      <c r="K1659" s="262"/>
    </row>
    <row r="1660" spans="1:11" x14ac:dyDescent="0.3">
      <c r="A1660" s="278" t="s">
        <v>66</v>
      </c>
      <c r="B1660" s="278">
        <v>49881830</v>
      </c>
      <c r="C1660" s="508">
        <v>1036685</v>
      </c>
      <c r="D1660" s="597">
        <v>1875.61</v>
      </c>
      <c r="E1660" s="280"/>
      <c r="F1660" s="282"/>
      <c r="G1660" s="282"/>
      <c r="H1660" s="282"/>
      <c r="I1660" s="282"/>
      <c r="J1660" s="262"/>
      <c r="K1660" s="262"/>
    </row>
    <row r="1661" spans="1:11" x14ac:dyDescent="0.3">
      <c r="A1661" s="278" t="s">
        <v>66</v>
      </c>
      <c r="B1661" s="278">
        <v>49948040</v>
      </c>
      <c r="C1661" s="508">
        <v>1036685</v>
      </c>
      <c r="D1661" s="597">
        <v>632.4</v>
      </c>
      <c r="E1661" s="280"/>
      <c r="F1661" s="282"/>
      <c r="G1661" s="282"/>
      <c r="H1661" s="282"/>
      <c r="I1661" s="282"/>
      <c r="J1661" s="262"/>
      <c r="K1661" s="262"/>
    </row>
    <row r="1662" spans="1:11" x14ac:dyDescent="0.3">
      <c r="A1662" s="278" t="s">
        <v>66</v>
      </c>
      <c r="B1662" s="278">
        <v>50205732</v>
      </c>
      <c r="C1662" s="508">
        <v>1036685</v>
      </c>
      <c r="D1662" s="597">
        <v>592.11</v>
      </c>
      <c r="E1662" s="280"/>
      <c r="F1662" s="282"/>
      <c r="G1662" s="282"/>
      <c r="H1662" s="282"/>
      <c r="I1662" s="282"/>
      <c r="J1662" s="262"/>
      <c r="K1662" s="262"/>
    </row>
    <row r="1663" spans="1:11" x14ac:dyDescent="0.3">
      <c r="A1663" s="278" t="s">
        <v>66</v>
      </c>
      <c r="B1663" s="278">
        <v>50181653</v>
      </c>
      <c r="C1663" s="508">
        <v>1036685</v>
      </c>
      <c r="D1663" s="597">
        <v>2575.08</v>
      </c>
      <c r="E1663" s="280"/>
      <c r="F1663" s="282"/>
      <c r="G1663" s="282"/>
      <c r="H1663" s="282"/>
      <c r="I1663" s="282"/>
      <c r="J1663" s="262"/>
      <c r="K1663" s="262"/>
    </row>
    <row r="1664" spans="1:11" x14ac:dyDescent="0.3">
      <c r="A1664" s="278" t="s">
        <v>66</v>
      </c>
      <c r="B1664" s="278">
        <v>50348914</v>
      </c>
      <c r="C1664" s="508">
        <v>1036685</v>
      </c>
      <c r="D1664" s="597">
        <v>2006.47</v>
      </c>
      <c r="E1664" s="280"/>
      <c r="F1664" s="282"/>
      <c r="G1664" s="282"/>
      <c r="H1664" s="282"/>
      <c r="I1664" s="282"/>
      <c r="J1664" s="262"/>
      <c r="K1664" s="262"/>
    </row>
    <row r="1665" spans="1:11" x14ac:dyDescent="0.3">
      <c r="A1665" s="278" t="s">
        <v>66</v>
      </c>
      <c r="B1665" s="278">
        <v>50453794</v>
      </c>
      <c r="C1665" s="508">
        <v>1036685</v>
      </c>
      <c r="D1665" s="597">
        <v>583.95000000000005</v>
      </c>
      <c r="E1665" s="280"/>
      <c r="F1665" s="282"/>
      <c r="G1665" s="282"/>
      <c r="H1665" s="282"/>
      <c r="I1665" s="282"/>
      <c r="J1665" s="262"/>
      <c r="K1665" s="262"/>
    </row>
    <row r="1666" spans="1:11" x14ac:dyDescent="0.3">
      <c r="A1666" s="278" t="s">
        <v>66</v>
      </c>
      <c r="B1666" s="278">
        <v>50665210</v>
      </c>
      <c r="C1666" s="508">
        <v>1036685</v>
      </c>
      <c r="D1666" s="597">
        <v>3061.55</v>
      </c>
      <c r="E1666" s="280"/>
      <c r="F1666" s="282"/>
      <c r="G1666" s="282"/>
      <c r="H1666" s="282"/>
      <c r="I1666" s="282"/>
      <c r="J1666" s="262"/>
      <c r="K1666" s="262"/>
    </row>
    <row r="1667" spans="1:11" x14ac:dyDescent="0.3">
      <c r="A1667" s="278" t="s">
        <v>66</v>
      </c>
      <c r="B1667" s="278">
        <v>50695112</v>
      </c>
      <c r="C1667" s="508">
        <v>1036685</v>
      </c>
      <c r="D1667" s="597">
        <v>181.04</v>
      </c>
      <c r="E1667" s="280"/>
      <c r="F1667" s="282"/>
      <c r="G1667" s="282"/>
      <c r="H1667" s="282"/>
      <c r="I1667" s="282"/>
      <c r="J1667" s="262"/>
      <c r="K1667" s="262"/>
    </row>
    <row r="1668" spans="1:11" x14ac:dyDescent="0.3">
      <c r="A1668" s="278" t="s">
        <v>66</v>
      </c>
      <c r="B1668" s="278">
        <v>50893557</v>
      </c>
      <c r="C1668" s="508">
        <v>1036685</v>
      </c>
      <c r="D1668" s="597">
        <v>2295.66</v>
      </c>
      <c r="E1668" s="280"/>
      <c r="F1668" s="282"/>
      <c r="G1668" s="282"/>
      <c r="H1668" s="282"/>
      <c r="I1668" s="282"/>
      <c r="J1668" s="262"/>
      <c r="K1668" s="262"/>
    </row>
    <row r="1669" spans="1:11" x14ac:dyDescent="0.3">
      <c r="A1669" s="278" t="s">
        <v>66</v>
      </c>
      <c r="B1669" s="278">
        <v>50943959</v>
      </c>
      <c r="C1669" s="508">
        <v>1036685</v>
      </c>
      <c r="D1669" s="597">
        <v>1285.6199999999999</v>
      </c>
      <c r="E1669" s="280"/>
      <c r="F1669" s="282"/>
      <c r="G1669" s="282"/>
      <c r="H1669" s="282"/>
      <c r="I1669" s="282"/>
      <c r="J1669" s="262"/>
      <c r="K1669" s="262"/>
    </row>
    <row r="1670" spans="1:11" x14ac:dyDescent="0.3">
      <c r="A1670" s="278" t="s">
        <v>66</v>
      </c>
      <c r="B1670" s="278">
        <v>51116328</v>
      </c>
      <c r="C1670" s="508">
        <v>1036685</v>
      </c>
      <c r="D1670" s="597">
        <v>1974.02</v>
      </c>
      <c r="E1670" s="280"/>
      <c r="F1670" s="282"/>
      <c r="G1670" s="282"/>
      <c r="H1670" s="282"/>
      <c r="I1670" s="282"/>
      <c r="J1670" s="262"/>
      <c r="K1670" s="262"/>
    </row>
    <row r="1671" spans="1:11" ht="15" thickBot="1" x14ac:dyDescent="0.35">
      <c r="A1671" s="278" t="s">
        <v>66</v>
      </c>
      <c r="B1671" s="278">
        <v>51172602</v>
      </c>
      <c r="C1671" s="508">
        <v>1036685</v>
      </c>
      <c r="D1671" s="597">
        <v>824.17</v>
      </c>
      <c r="E1671" s="280"/>
      <c r="F1671" s="282"/>
      <c r="G1671" s="282"/>
      <c r="H1671" s="282"/>
      <c r="I1671" s="282"/>
      <c r="J1671" s="262"/>
      <c r="K1671" s="262"/>
    </row>
    <row r="1672" spans="1:11" ht="15" thickTop="1" x14ac:dyDescent="0.3">
      <c r="A1672" s="270" t="s">
        <v>1068</v>
      </c>
      <c r="B1672" s="329" t="s">
        <v>1069</v>
      </c>
      <c r="C1672" s="270"/>
      <c r="D1672" s="582">
        <v>1606.02</v>
      </c>
      <c r="E1672" s="270"/>
      <c r="F1672" s="273"/>
      <c r="G1672" s="273"/>
      <c r="H1672" s="273"/>
      <c r="I1672" s="270"/>
      <c r="J1672" s="98"/>
      <c r="K1672" s="98"/>
    </row>
    <row r="1673" spans="1:11" x14ac:dyDescent="0.3">
      <c r="A1673" s="58" t="s">
        <v>1068</v>
      </c>
      <c r="B1673" s="212" t="s">
        <v>1070</v>
      </c>
      <c r="C1673" s="497">
        <v>544236</v>
      </c>
      <c r="D1673" s="578">
        <v>1805.27</v>
      </c>
      <c r="E1673" s="58"/>
      <c r="F1673" s="59"/>
      <c r="G1673" s="59"/>
      <c r="H1673" s="59"/>
      <c r="I1673" s="213"/>
      <c r="J1673" s="98"/>
      <c r="K1673" s="98"/>
    </row>
    <row r="1674" spans="1:11" x14ac:dyDescent="0.3">
      <c r="A1674" s="58" t="s">
        <v>1068</v>
      </c>
      <c r="B1674" s="212" t="s">
        <v>1071</v>
      </c>
      <c r="C1674" s="58"/>
      <c r="D1674" s="578">
        <v>1620.83</v>
      </c>
      <c r="E1674" s="58"/>
      <c r="F1674" s="59"/>
      <c r="G1674" s="59"/>
      <c r="H1674" s="59"/>
      <c r="I1674" s="193"/>
      <c r="J1674" s="98"/>
      <c r="K1674" s="98"/>
    </row>
    <row r="1675" spans="1:11" ht="15" thickBot="1" x14ac:dyDescent="0.35">
      <c r="A1675" s="274" t="s">
        <v>1068</v>
      </c>
      <c r="B1675" s="330" t="s">
        <v>1072</v>
      </c>
      <c r="C1675" s="501">
        <v>544236</v>
      </c>
      <c r="D1675" s="583">
        <v>1821.93</v>
      </c>
      <c r="E1675" s="274"/>
      <c r="F1675" s="213"/>
      <c r="G1675" s="213"/>
      <c r="H1675" s="213"/>
      <c r="I1675" s="213"/>
      <c r="J1675" s="98"/>
      <c r="K1675" s="98"/>
    </row>
    <row r="1676" spans="1:11" ht="15" thickTop="1" x14ac:dyDescent="0.3">
      <c r="A1676" s="378" t="s">
        <v>1699</v>
      </c>
      <c r="B1676" s="379" t="s">
        <v>1769</v>
      </c>
      <c r="C1676" s="544">
        <v>1202640</v>
      </c>
      <c r="D1676" s="633">
        <v>2323.15</v>
      </c>
      <c r="E1676" s="378"/>
      <c r="F1676" s="380"/>
      <c r="G1676" s="380"/>
      <c r="H1676" s="380"/>
      <c r="I1676" s="380"/>
      <c r="J1676" s="98"/>
      <c r="K1676" s="98"/>
    </row>
    <row r="1677" spans="1:11" x14ac:dyDescent="0.3">
      <c r="A1677" s="364" t="s">
        <v>1699</v>
      </c>
      <c r="B1677" s="381" t="s">
        <v>1770</v>
      </c>
      <c r="C1677" s="502">
        <v>1202640</v>
      </c>
      <c r="D1677" s="584">
        <v>330</v>
      </c>
      <c r="E1677" s="364"/>
      <c r="F1677" s="365"/>
      <c r="G1677" s="365"/>
      <c r="H1677" s="365"/>
      <c r="I1677" s="365"/>
      <c r="J1677" s="98"/>
      <c r="K1677" s="98"/>
    </row>
    <row r="1678" spans="1:11" x14ac:dyDescent="0.3">
      <c r="A1678" s="364" t="s">
        <v>1699</v>
      </c>
      <c r="B1678" s="381" t="s">
        <v>1771</v>
      </c>
      <c r="C1678" s="502">
        <v>1202640</v>
      </c>
      <c r="D1678" s="584">
        <v>100</v>
      </c>
      <c r="E1678" s="364"/>
      <c r="F1678" s="365"/>
      <c r="G1678" s="365"/>
      <c r="H1678" s="365"/>
      <c r="I1678" s="365"/>
      <c r="J1678" s="98"/>
      <c r="K1678" s="98"/>
    </row>
    <row r="1679" spans="1:11" x14ac:dyDescent="0.3">
      <c r="A1679" s="364" t="s">
        <v>1699</v>
      </c>
      <c r="B1679" s="381" t="s">
        <v>1772</v>
      </c>
      <c r="C1679" s="502">
        <v>1202640</v>
      </c>
      <c r="D1679" s="584">
        <v>1139.5999999999999</v>
      </c>
      <c r="E1679" s="364"/>
      <c r="F1679" s="365"/>
      <c r="G1679" s="365"/>
      <c r="H1679" s="365"/>
      <c r="I1679" s="365"/>
      <c r="J1679" s="98"/>
      <c r="K1679" s="98"/>
    </row>
    <row r="1680" spans="1:11" x14ac:dyDescent="0.3">
      <c r="A1680" s="364" t="s">
        <v>1699</v>
      </c>
      <c r="B1680" s="381" t="s">
        <v>1773</v>
      </c>
      <c r="C1680" s="502">
        <v>1202640</v>
      </c>
      <c r="D1680" s="584">
        <v>1093.24</v>
      </c>
      <c r="E1680" s="364"/>
      <c r="F1680" s="365"/>
      <c r="G1680" s="365"/>
      <c r="H1680" s="365"/>
      <c r="I1680" s="365"/>
      <c r="J1680" s="98"/>
      <c r="K1680" s="98"/>
    </row>
    <row r="1681" spans="1:11" x14ac:dyDescent="0.3">
      <c r="A1681" s="364" t="s">
        <v>1699</v>
      </c>
      <c r="B1681" s="381" t="s">
        <v>1774</v>
      </c>
      <c r="C1681" s="502">
        <v>1202640</v>
      </c>
      <c r="D1681" s="584">
        <v>397.57</v>
      </c>
      <c r="E1681" s="364"/>
      <c r="F1681" s="365"/>
      <c r="G1681" s="365"/>
      <c r="H1681" s="365"/>
      <c r="I1681" s="365"/>
      <c r="J1681" s="98"/>
      <c r="K1681" s="98"/>
    </row>
    <row r="1682" spans="1:11" x14ac:dyDescent="0.3">
      <c r="A1682" s="364" t="s">
        <v>1699</v>
      </c>
      <c r="B1682" s="381" t="s">
        <v>1767</v>
      </c>
      <c r="C1682" s="502">
        <v>1202640</v>
      </c>
      <c r="D1682" s="584">
        <v>76.760000000000005</v>
      </c>
      <c r="E1682" s="364"/>
      <c r="F1682" s="365"/>
      <c r="G1682" s="365"/>
      <c r="H1682" s="365"/>
      <c r="I1682" s="365"/>
      <c r="J1682" s="98"/>
      <c r="K1682" s="98"/>
    </row>
    <row r="1683" spans="1:11" ht="15" thickBot="1" x14ac:dyDescent="0.35">
      <c r="A1683" s="362" t="s">
        <v>1699</v>
      </c>
      <c r="B1683" s="382" t="s">
        <v>1768</v>
      </c>
      <c r="C1683" s="539">
        <v>1202640</v>
      </c>
      <c r="D1683" s="629">
        <v>187.34</v>
      </c>
      <c r="E1683" s="362"/>
      <c r="F1683" s="363"/>
      <c r="G1683" s="363"/>
      <c r="H1683" s="363"/>
      <c r="I1683" s="365"/>
      <c r="J1683" s="98"/>
      <c r="K1683" s="98"/>
    </row>
    <row r="1684" spans="1:11" ht="15.6" thickTop="1" thickBot="1" x14ac:dyDescent="0.35">
      <c r="A1684" s="302" t="s">
        <v>1073</v>
      </c>
      <c r="B1684" s="331" t="s">
        <v>1074</v>
      </c>
      <c r="C1684" s="519">
        <v>929639</v>
      </c>
      <c r="D1684" s="606">
        <v>3307</v>
      </c>
      <c r="E1684" s="302"/>
      <c r="F1684" s="303"/>
      <c r="G1684" s="303"/>
      <c r="H1684" s="303"/>
      <c r="I1684" s="303"/>
      <c r="J1684" s="98"/>
      <c r="K1684" s="98"/>
    </row>
    <row r="1685" spans="1:11" ht="15" thickTop="1" x14ac:dyDescent="0.3">
      <c r="A1685" s="270" t="s">
        <v>20</v>
      </c>
      <c r="B1685" s="332">
        <v>35033489</v>
      </c>
      <c r="C1685" s="500">
        <v>735582</v>
      </c>
      <c r="D1685" s="582">
        <v>524.14</v>
      </c>
      <c r="E1685" s="333"/>
      <c r="F1685" s="273"/>
      <c r="G1685" s="273"/>
      <c r="H1685" s="273"/>
      <c r="I1685" s="273"/>
      <c r="J1685" s="98"/>
      <c r="K1685" s="98"/>
    </row>
    <row r="1686" spans="1:11" x14ac:dyDescent="0.3">
      <c r="A1686" s="175" t="s">
        <v>20</v>
      </c>
      <c r="B1686" s="214">
        <v>35105856</v>
      </c>
      <c r="C1686" s="509">
        <v>735582</v>
      </c>
      <c r="D1686" s="593">
        <v>3299.57</v>
      </c>
      <c r="E1686" s="203"/>
      <c r="F1686" s="185"/>
      <c r="G1686" s="185"/>
      <c r="H1686" s="185"/>
      <c r="I1686" s="185"/>
      <c r="J1686" s="106"/>
      <c r="K1686" s="106"/>
    </row>
    <row r="1687" spans="1:11" x14ac:dyDescent="0.3">
      <c r="A1687" s="71" t="s">
        <v>20</v>
      </c>
      <c r="B1687" s="215">
        <v>35551827</v>
      </c>
      <c r="C1687" s="510">
        <v>735582</v>
      </c>
      <c r="D1687" s="599">
        <v>220</v>
      </c>
      <c r="E1687" s="216"/>
      <c r="F1687" s="72"/>
      <c r="G1687" s="72"/>
      <c r="H1687" s="72"/>
      <c r="I1687" s="72"/>
      <c r="J1687" s="107"/>
      <c r="K1687" s="107"/>
    </row>
    <row r="1688" spans="1:11" x14ac:dyDescent="0.3">
      <c r="A1688" s="75" t="s">
        <v>20</v>
      </c>
      <c r="B1688" s="222">
        <v>34533235</v>
      </c>
      <c r="C1688" s="1">
        <v>735582</v>
      </c>
      <c r="D1688" s="600">
        <v>259</v>
      </c>
      <c r="E1688" s="251"/>
      <c r="F1688" s="78"/>
      <c r="G1688" s="78"/>
      <c r="H1688" s="78"/>
      <c r="I1688" s="78"/>
      <c r="J1688" s="107"/>
      <c r="K1688" s="107"/>
    </row>
    <row r="1689" spans="1:11" x14ac:dyDescent="0.3">
      <c r="A1689" s="75" t="s">
        <v>20</v>
      </c>
      <c r="B1689" s="222">
        <v>34947343</v>
      </c>
      <c r="C1689" s="1">
        <v>735582</v>
      </c>
      <c r="D1689" s="600">
        <v>220</v>
      </c>
      <c r="E1689" s="251"/>
      <c r="F1689" s="78"/>
      <c r="G1689" s="78"/>
      <c r="H1689" s="78"/>
      <c r="I1689" s="78"/>
      <c r="J1689" s="107"/>
      <c r="K1689" s="107"/>
    </row>
    <row r="1690" spans="1:11" x14ac:dyDescent="0.3">
      <c r="A1690" s="300" t="s">
        <v>20</v>
      </c>
      <c r="B1690" s="334">
        <v>35519887</v>
      </c>
      <c r="C1690" s="518">
        <v>31057655</v>
      </c>
      <c r="D1690" s="596">
        <v>3290</v>
      </c>
      <c r="E1690" s="335"/>
      <c r="F1690" s="301"/>
      <c r="G1690" s="301"/>
      <c r="H1690" s="301"/>
      <c r="I1690" s="301"/>
      <c r="J1690" s="107"/>
      <c r="K1690" s="107"/>
    </row>
    <row r="1691" spans="1:11" ht="15" thickBot="1" x14ac:dyDescent="0.35">
      <c r="A1691" s="278" t="s">
        <v>20</v>
      </c>
      <c r="B1691" s="342">
        <v>110284419</v>
      </c>
      <c r="C1691" s="513">
        <v>31146051</v>
      </c>
      <c r="D1691" s="597">
        <v>822.5</v>
      </c>
      <c r="E1691" s="341"/>
      <c r="F1691" s="282"/>
      <c r="G1691" s="282"/>
      <c r="H1691" s="282"/>
      <c r="I1691" s="282"/>
      <c r="J1691" s="262"/>
      <c r="K1691" s="107"/>
    </row>
    <row r="1692" spans="1:11" ht="15" thickTop="1" x14ac:dyDescent="0.3">
      <c r="A1692" s="336" t="s">
        <v>12</v>
      </c>
      <c r="B1692" s="337" t="s">
        <v>1075</v>
      </c>
      <c r="C1692" s="545">
        <v>544236</v>
      </c>
      <c r="D1692" s="634">
        <v>1805.27</v>
      </c>
      <c r="E1692" s="338"/>
      <c r="F1692" s="339"/>
      <c r="G1692" s="308"/>
      <c r="H1692" s="308"/>
      <c r="I1692" s="339"/>
      <c r="J1692" s="107"/>
      <c r="K1692" s="107"/>
    </row>
    <row r="1693" spans="1:11" x14ac:dyDescent="0.3">
      <c r="A1693" s="75" t="s">
        <v>12</v>
      </c>
      <c r="B1693" s="222" t="s">
        <v>1076</v>
      </c>
      <c r="C1693" s="1">
        <v>544236</v>
      </c>
      <c r="D1693" s="600">
        <v>1821.93</v>
      </c>
      <c r="E1693" s="251"/>
      <c r="F1693" s="78"/>
      <c r="G1693" s="72"/>
      <c r="H1693" s="72"/>
      <c r="I1693" s="78"/>
      <c r="J1693" s="107"/>
      <c r="K1693" s="107"/>
    </row>
    <row r="1694" spans="1:11" x14ac:dyDescent="0.3">
      <c r="A1694" s="75" t="s">
        <v>12</v>
      </c>
      <c r="B1694" s="222" t="s">
        <v>1077</v>
      </c>
      <c r="C1694" s="1">
        <v>31056109</v>
      </c>
      <c r="D1694" s="600">
        <v>1634.9</v>
      </c>
      <c r="E1694" s="251"/>
      <c r="F1694" s="78"/>
      <c r="G1694" s="78"/>
      <c r="H1694" s="78"/>
      <c r="I1694" s="78"/>
      <c r="J1694" s="107"/>
      <c r="K1694" s="107"/>
    </row>
    <row r="1695" spans="1:11" x14ac:dyDescent="0.3">
      <c r="A1695" s="75" t="s">
        <v>12</v>
      </c>
      <c r="B1695" s="222" t="s">
        <v>1078</v>
      </c>
      <c r="C1695" s="1">
        <v>31056109</v>
      </c>
      <c r="D1695" s="600">
        <v>1969</v>
      </c>
      <c r="E1695" s="251"/>
      <c r="F1695" s="78"/>
      <c r="G1695" s="78"/>
      <c r="H1695" s="78"/>
      <c r="I1695" s="78"/>
      <c r="J1695" s="107"/>
      <c r="K1695" s="107"/>
    </row>
    <row r="1696" spans="1:11" x14ac:dyDescent="0.3">
      <c r="A1696" s="278" t="s">
        <v>12</v>
      </c>
      <c r="B1696" s="340"/>
      <c r="C1696" s="340"/>
      <c r="D1696" s="597">
        <v>3235</v>
      </c>
      <c r="E1696" s="341"/>
      <c r="F1696" s="342"/>
      <c r="G1696" s="343"/>
      <c r="H1696" s="343"/>
      <c r="I1696" s="282"/>
      <c r="J1696" s="108"/>
      <c r="K1696" s="108"/>
    </row>
    <row r="1697" spans="1:11" ht="15" thickBot="1" x14ac:dyDescent="0.35">
      <c r="A1697" s="278" t="s">
        <v>12</v>
      </c>
      <c r="B1697" s="434">
        <v>2018.4552000000001</v>
      </c>
      <c r="C1697" s="499">
        <v>31166913</v>
      </c>
      <c r="D1697" s="597">
        <v>2054.59</v>
      </c>
      <c r="E1697" s="341"/>
      <c r="F1697" s="282"/>
      <c r="G1697" s="429"/>
      <c r="H1697" s="429"/>
      <c r="I1697" s="282"/>
      <c r="J1697" s="262"/>
      <c r="K1697" s="262"/>
    </row>
    <row r="1698" spans="1:11" ht="15" thickTop="1" x14ac:dyDescent="0.3">
      <c r="A1698" s="296" t="s">
        <v>72</v>
      </c>
      <c r="B1698" s="296" t="s">
        <v>1079</v>
      </c>
      <c r="C1698" s="515">
        <v>664527</v>
      </c>
      <c r="D1698" s="602">
        <v>399.2</v>
      </c>
      <c r="E1698" s="344"/>
      <c r="F1698" s="298"/>
      <c r="G1698" s="298"/>
      <c r="H1698" s="298"/>
      <c r="I1698" s="298"/>
      <c r="J1698" s="98"/>
      <c r="K1698" s="98"/>
    </row>
    <row r="1699" spans="1:11" x14ac:dyDescent="0.3">
      <c r="A1699" s="47" t="s">
        <v>72</v>
      </c>
      <c r="B1699" s="47" t="s">
        <v>1080</v>
      </c>
      <c r="C1699" s="68">
        <v>664527</v>
      </c>
      <c r="D1699" s="603">
        <v>1741.72</v>
      </c>
      <c r="E1699" s="50"/>
      <c r="F1699" s="48"/>
      <c r="G1699" s="48"/>
      <c r="H1699" s="48"/>
      <c r="I1699" s="48"/>
      <c r="J1699" s="98"/>
      <c r="K1699" s="98"/>
    </row>
    <row r="1700" spans="1:11" x14ac:dyDescent="0.3">
      <c r="A1700" s="47" t="s">
        <v>72</v>
      </c>
      <c r="B1700" s="47" t="s">
        <v>1081</v>
      </c>
      <c r="C1700" s="68">
        <v>664527</v>
      </c>
      <c r="D1700" s="603">
        <v>286.32</v>
      </c>
      <c r="E1700" s="50"/>
      <c r="F1700" s="48"/>
      <c r="G1700" s="48"/>
      <c r="H1700" s="48"/>
      <c r="I1700" s="48"/>
      <c r="J1700" s="98"/>
      <c r="K1700" s="98"/>
    </row>
    <row r="1701" spans="1:11" x14ac:dyDescent="0.3">
      <c r="A1701" s="47" t="s">
        <v>72</v>
      </c>
      <c r="B1701" s="47" t="s">
        <v>1082</v>
      </c>
      <c r="C1701" s="68">
        <v>664527</v>
      </c>
      <c r="D1701" s="603">
        <v>72.22</v>
      </c>
      <c r="E1701" s="50"/>
      <c r="F1701" s="48"/>
      <c r="G1701" s="48"/>
      <c r="H1701" s="48"/>
      <c r="I1701" s="48"/>
      <c r="J1701" s="98"/>
      <c r="K1701" s="98"/>
    </row>
    <row r="1702" spans="1:11" x14ac:dyDescent="0.3">
      <c r="A1702" s="47" t="s">
        <v>72</v>
      </c>
      <c r="B1702" s="47" t="s">
        <v>1083</v>
      </c>
      <c r="C1702" s="68">
        <v>664527</v>
      </c>
      <c r="D1702" s="603">
        <v>43</v>
      </c>
      <c r="E1702" s="50"/>
      <c r="F1702" s="48"/>
      <c r="G1702" s="48"/>
      <c r="H1702" s="48"/>
      <c r="I1702" s="48"/>
      <c r="J1702" s="98"/>
      <c r="K1702" s="98"/>
    </row>
    <row r="1703" spans="1:11" x14ac:dyDescent="0.3">
      <c r="A1703" s="47" t="s">
        <v>72</v>
      </c>
      <c r="B1703" s="47" t="s">
        <v>1084</v>
      </c>
      <c r="C1703" s="68">
        <v>664527</v>
      </c>
      <c r="D1703" s="603">
        <v>65.92</v>
      </c>
      <c r="E1703" s="50"/>
      <c r="F1703" s="48"/>
      <c r="G1703" s="48"/>
      <c r="H1703" s="48"/>
      <c r="I1703" s="48"/>
      <c r="J1703" s="98"/>
      <c r="K1703" s="98"/>
    </row>
    <row r="1704" spans="1:11" x14ac:dyDescent="0.3">
      <c r="A1704" s="47" t="s">
        <v>72</v>
      </c>
      <c r="B1704" s="47" t="s">
        <v>1085</v>
      </c>
      <c r="C1704" s="68">
        <v>664527</v>
      </c>
      <c r="D1704" s="603">
        <v>141.6</v>
      </c>
      <c r="E1704" s="50"/>
      <c r="F1704" s="48"/>
      <c r="G1704" s="48"/>
      <c r="H1704" s="48"/>
      <c r="I1704" s="48"/>
      <c r="J1704" s="98"/>
      <c r="K1704" s="98"/>
    </row>
    <row r="1705" spans="1:11" x14ac:dyDescent="0.3">
      <c r="A1705" s="47" t="s">
        <v>72</v>
      </c>
      <c r="B1705" s="47" t="s">
        <v>1086</v>
      </c>
      <c r="C1705" s="68">
        <v>664527</v>
      </c>
      <c r="D1705" s="603">
        <v>2318.0500000000002</v>
      </c>
      <c r="E1705" s="50"/>
      <c r="F1705" s="48"/>
      <c r="G1705" s="48"/>
      <c r="H1705" s="48"/>
      <c r="I1705" s="48"/>
      <c r="J1705" s="98"/>
      <c r="K1705" s="98"/>
    </row>
    <row r="1706" spans="1:11" x14ac:dyDescent="0.3">
      <c r="A1706" s="47" t="s">
        <v>72</v>
      </c>
      <c r="B1706" s="47" t="s">
        <v>1087</v>
      </c>
      <c r="C1706" s="68">
        <v>664527</v>
      </c>
      <c r="D1706" s="603">
        <v>1523.45</v>
      </c>
      <c r="E1706" s="50"/>
      <c r="F1706" s="48"/>
      <c r="G1706" s="48"/>
      <c r="H1706" s="48"/>
      <c r="I1706" s="48"/>
      <c r="J1706" s="98"/>
      <c r="K1706" s="98"/>
    </row>
    <row r="1707" spans="1:11" x14ac:dyDescent="0.3">
      <c r="A1707" s="47" t="s">
        <v>72</v>
      </c>
      <c r="B1707" s="47" t="s">
        <v>1088</v>
      </c>
      <c r="C1707" s="68">
        <v>664527</v>
      </c>
      <c r="D1707" s="603">
        <v>376.68</v>
      </c>
      <c r="E1707" s="50"/>
      <c r="F1707" s="48"/>
      <c r="G1707" s="48"/>
      <c r="H1707" s="48"/>
      <c r="I1707" s="48"/>
      <c r="J1707" s="98"/>
      <c r="K1707" s="98"/>
    </row>
    <row r="1708" spans="1:11" x14ac:dyDescent="0.3">
      <c r="A1708" s="47" t="s">
        <v>72</v>
      </c>
      <c r="B1708" s="47" t="s">
        <v>1089</v>
      </c>
      <c r="C1708" s="68">
        <v>664527</v>
      </c>
      <c r="D1708" s="603">
        <v>21.59</v>
      </c>
      <c r="E1708" s="50"/>
      <c r="F1708" s="48"/>
      <c r="G1708" s="48"/>
      <c r="H1708" s="48"/>
      <c r="I1708" s="48"/>
      <c r="J1708" s="98"/>
      <c r="K1708" s="98"/>
    </row>
    <row r="1709" spans="1:11" x14ac:dyDescent="0.3">
      <c r="A1709" s="47" t="s">
        <v>72</v>
      </c>
      <c r="B1709" s="47" t="s">
        <v>1090</v>
      </c>
      <c r="C1709" s="68">
        <v>664527</v>
      </c>
      <c r="D1709" s="603">
        <v>142.71</v>
      </c>
      <c r="E1709" s="50"/>
      <c r="F1709" s="48"/>
      <c r="G1709" s="48"/>
      <c r="H1709" s="48"/>
      <c r="I1709" s="48"/>
      <c r="J1709" s="98"/>
      <c r="K1709" s="98"/>
    </row>
    <row r="1710" spans="1:11" x14ac:dyDescent="0.3">
      <c r="A1710" s="74" t="s">
        <v>72</v>
      </c>
      <c r="B1710" s="74" t="s">
        <v>1091</v>
      </c>
      <c r="C1710" s="523">
        <v>664527</v>
      </c>
      <c r="D1710" s="609">
        <v>768.08</v>
      </c>
      <c r="E1710" s="92"/>
      <c r="F1710" s="81"/>
      <c r="G1710" s="81"/>
      <c r="H1710" s="81"/>
      <c r="I1710" s="81"/>
      <c r="J1710" s="110"/>
      <c r="K1710" s="110"/>
    </row>
    <row r="1711" spans="1:11" x14ac:dyDescent="0.3">
      <c r="A1711" s="74" t="s">
        <v>72</v>
      </c>
      <c r="B1711" s="74" t="s">
        <v>1092</v>
      </c>
      <c r="C1711" s="523">
        <v>664527</v>
      </c>
      <c r="D1711" s="609">
        <v>189.33</v>
      </c>
      <c r="E1711" s="92"/>
      <c r="F1711" s="81"/>
      <c r="G1711" s="81"/>
      <c r="H1711" s="81"/>
      <c r="I1711" s="81"/>
      <c r="J1711" s="110"/>
      <c r="K1711" s="110"/>
    </row>
    <row r="1712" spans="1:11" x14ac:dyDescent="0.3">
      <c r="A1712" s="74" t="s">
        <v>72</v>
      </c>
      <c r="B1712" s="74" t="s">
        <v>1093</v>
      </c>
      <c r="C1712" s="523">
        <v>664527</v>
      </c>
      <c r="D1712" s="609">
        <v>192.2</v>
      </c>
      <c r="E1712" s="92"/>
      <c r="F1712" s="81"/>
      <c r="G1712" s="81"/>
      <c r="H1712" s="81"/>
      <c r="I1712" s="81"/>
      <c r="J1712" s="110"/>
      <c r="K1712" s="110"/>
    </row>
    <row r="1713" spans="1:12" x14ac:dyDescent="0.3">
      <c r="A1713" s="74" t="s">
        <v>72</v>
      </c>
      <c r="B1713" s="74" t="s">
        <v>1094</v>
      </c>
      <c r="C1713" s="523">
        <v>664527</v>
      </c>
      <c r="D1713" s="609">
        <v>82.02</v>
      </c>
      <c r="E1713" s="92"/>
      <c r="F1713" s="81"/>
      <c r="G1713" s="81"/>
      <c r="H1713" s="81"/>
      <c r="I1713" s="81"/>
      <c r="J1713" s="110"/>
      <c r="K1713" s="110"/>
    </row>
    <row r="1714" spans="1:12" x14ac:dyDescent="0.3">
      <c r="A1714" s="74" t="s">
        <v>72</v>
      </c>
      <c r="B1714" s="74" t="s">
        <v>1095</v>
      </c>
      <c r="C1714" s="523">
        <v>664527</v>
      </c>
      <c r="D1714" s="609">
        <v>92.2</v>
      </c>
      <c r="E1714" s="92"/>
      <c r="F1714" s="81"/>
      <c r="G1714" s="81"/>
      <c r="H1714" s="81"/>
      <c r="I1714" s="81"/>
      <c r="J1714" s="110"/>
      <c r="K1714" s="110"/>
      <c r="L1714" s="91"/>
    </row>
    <row r="1715" spans="1:12" x14ac:dyDescent="0.3">
      <c r="A1715" s="74" t="s">
        <v>72</v>
      </c>
      <c r="B1715" s="74" t="s">
        <v>1096</v>
      </c>
      <c r="C1715" s="523">
        <v>664527</v>
      </c>
      <c r="D1715" s="609">
        <v>42.1</v>
      </c>
      <c r="E1715" s="92"/>
      <c r="F1715" s="81"/>
      <c r="G1715" s="81"/>
      <c r="H1715" s="81"/>
      <c r="I1715" s="81"/>
      <c r="J1715" s="110"/>
      <c r="K1715" s="110"/>
      <c r="L1715" s="79"/>
    </row>
    <row r="1716" spans="1:12" x14ac:dyDescent="0.3">
      <c r="A1716" s="74" t="s">
        <v>72</v>
      </c>
      <c r="B1716" s="74" t="s">
        <v>1097</v>
      </c>
      <c r="C1716" s="523">
        <v>664527</v>
      </c>
      <c r="D1716" s="609">
        <v>173.71</v>
      </c>
      <c r="E1716" s="92"/>
      <c r="F1716" s="81"/>
      <c r="G1716" s="81"/>
      <c r="H1716" s="81"/>
      <c r="I1716" s="81"/>
      <c r="J1716" s="110"/>
      <c r="K1716" s="110"/>
      <c r="L1716" s="79"/>
    </row>
    <row r="1717" spans="1:12" x14ac:dyDescent="0.3">
      <c r="A1717" s="325" t="s">
        <v>72</v>
      </c>
      <c r="B1717" s="325" t="s">
        <v>1098</v>
      </c>
      <c r="C1717" s="530">
        <v>664527</v>
      </c>
      <c r="D1717" s="616">
        <v>158.08000000000001</v>
      </c>
      <c r="E1717" s="345"/>
      <c r="F1717" s="326"/>
      <c r="G1717" s="326"/>
      <c r="H1717" s="326"/>
      <c r="I1717" s="326"/>
      <c r="J1717" s="170"/>
      <c r="K1717" s="170"/>
      <c r="L1717" s="70"/>
    </row>
    <row r="1718" spans="1:12" x14ac:dyDescent="0.3">
      <c r="A1718" s="325" t="s">
        <v>72</v>
      </c>
      <c r="B1718" s="325" t="s">
        <v>1521</v>
      </c>
      <c r="C1718" s="530">
        <v>664527</v>
      </c>
      <c r="D1718" s="616">
        <v>65.84</v>
      </c>
      <c r="E1718" s="345"/>
      <c r="F1718" s="326"/>
      <c r="G1718" s="326"/>
      <c r="H1718" s="326"/>
      <c r="I1718" s="326"/>
      <c r="J1718" s="170"/>
      <c r="K1718" s="170"/>
      <c r="L1718" s="70"/>
    </row>
    <row r="1719" spans="1:12" x14ac:dyDescent="0.3">
      <c r="A1719" s="325" t="s">
        <v>72</v>
      </c>
      <c r="B1719" s="325" t="s">
        <v>1522</v>
      </c>
      <c r="C1719" s="530">
        <v>664527</v>
      </c>
      <c r="D1719" s="616">
        <v>89.4</v>
      </c>
      <c r="E1719" s="345"/>
      <c r="F1719" s="326"/>
      <c r="G1719" s="326"/>
      <c r="H1719" s="326"/>
      <c r="I1719" s="326"/>
      <c r="J1719" s="170"/>
      <c r="K1719" s="170"/>
      <c r="L1719" s="70"/>
    </row>
    <row r="1720" spans="1:12" x14ac:dyDescent="0.3">
      <c r="A1720" s="325" t="s">
        <v>72</v>
      </c>
      <c r="B1720" s="325" t="s">
        <v>1552</v>
      </c>
      <c r="C1720" s="530">
        <v>664527</v>
      </c>
      <c r="D1720" s="616">
        <v>38.83</v>
      </c>
      <c r="E1720" s="345"/>
      <c r="F1720" s="326"/>
      <c r="G1720" s="326"/>
      <c r="H1720" s="326"/>
      <c r="I1720" s="326"/>
      <c r="J1720" s="170"/>
      <c r="K1720" s="170"/>
      <c r="L1720" s="70"/>
    </row>
    <row r="1721" spans="1:12" x14ac:dyDescent="0.3">
      <c r="A1721" s="325" t="s">
        <v>72</v>
      </c>
      <c r="B1721" s="325" t="s">
        <v>1559</v>
      </c>
      <c r="C1721" s="530">
        <v>664527</v>
      </c>
      <c r="D1721" s="616">
        <v>83.81</v>
      </c>
      <c r="E1721" s="345"/>
      <c r="F1721" s="326"/>
      <c r="G1721" s="326"/>
      <c r="H1721" s="326"/>
      <c r="I1721" s="326"/>
      <c r="J1721" s="170"/>
      <c r="K1721" s="170"/>
      <c r="L1721" s="70"/>
    </row>
    <row r="1722" spans="1:12" x14ac:dyDescent="0.3">
      <c r="A1722" s="325" t="s">
        <v>72</v>
      </c>
      <c r="B1722" s="325" t="s">
        <v>1642</v>
      </c>
      <c r="C1722" s="530">
        <v>664527</v>
      </c>
      <c r="D1722" s="616">
        <v>106.94</v>
      </c>
      <c r="E1722" s="345"/>
      <c r="F1722" s="326"/>
      <c r="G1722" s="326"/>
      <c r="H1722" s="326"/>
      <c r="I1722" s="326"/>
      <c r="J1722" s="170"/>
      <c r="K1722" s="170"/>
      <c r="L1722" s="70"/>
    </row>
    <row r="1723" spans="1:12" x14ac:dyDescent="0.3">
      <c r="A1723" s="325" t="s">
        <v>72</v>
      </c>
      <c r="B1723" s="325" t="s">
        <v>1661</v>
      </c>
      <c r="C1723" s="530">
        <v>664527</v>
      </c>
      <c r="D1723" s="616">
        <v>66.3</v>
      </c>
      <c r="E1723" s="345"/>
      <c r="F1723" s="326"/>
      <c r="G1723" s="326"/>
      <c r="H1723" s="326"/>
      <c r="I1723" s="326"/>
      <c r="J1723" s="170"/>
      <c r="K1723" s="170"/>
      <c r="L1723" s="70"/>
    </row>
    <row r="1724" spans="1:12" x14ac:dyDescent="0.3">
      <c r="A1724" s="325" t="s">
        <v>72</v>
      </c>
      <c r="B1724" s="325" t="s">
        <v>1704</v>
      </c>
      <c r="C1724" s="530">
        <v>664527</v>
      </c>
      <c r="D1724" s="616">
        <v>26.69</v>
      </c>
      <c r="E1724" s="345"/>
      <c r="F1724" s="326"/>
      <c r="G1724" s="326"/>
      <c r="H1724" s="326"/>
      <c r="I1724" s="326"/>
      <c r="J1724" s="170"/>
      <c r="K1724" s="170"/>
      <c r="L1724" s="70"/>
    </row>
    <row r="1725" spans="1:12" x14ac:dyDescent="0.3">
      <c r="A1725" s="325" t="s">
        <v>72</v>
      </c>
      <c r="B1725" s="325" t="s">
        <v>1721</v>
      </c>
      <c r="C1725" s="530">
        <v>664527</v>
      </c>
      <c r="D1725" s="616">
        <v>175.73</v>
      </c>
      <c r="E1725" s="345"/>
      <c r="F1725" s="326"/>
      <c r="G1725" s="326"/>
      <c r="H1725" s="326"/>
      <c r="I1725" s="326"/>
      <c r="J1725" s="170"/>
      <c r="K1725" s="170"/>
      <c r="L1725" s="70"/>
    </row>
    <row r="1726" spans="1:12" x14ac:dyDescent="0.3">
      <c r="A1726" s="325" t="s">
        <v>72</v>
      </c>
      <c r="B1726" s="325" t="s">
        <v>1884</v>
      </c>
      <c r="C1726" s="530">
        <v>664527</v>
      </c>
      <c r="D1726" s="616">
        <v>179.7</v>
      </c>
      <c r="E1726" s="345"/>
      <c r="F1726" s="326"/>
      <c r="G1726" s="326"/>
      <c r="H1726" s="326"/>
      <c r="I1726" s="326"/>
      <c r="J1726" s="170"/>
      <c r="K1726" s="170"/>
      <c r="L1726" s="70"/>
    </row>
    <row r="1727" spans="1:12" x14ac:dyDescent="0.3">
      <c r="A1727" s="325" t="s">
        <v>72</v>
      </c>
      <c r="B1727" s="325" t="s">
        <v>1915</v>
      </c>
      <c r="C1727" s="530">
        <v>664527</v>
      </c>
      <c r="D1727" s="616">
        <v>58.64</v>
      </c>
      <c r="E1727" s="345"/>
      <c r="F1727" s="326"/>
      <c r="G1727" s="326"/>
      <c r="H1727" s="326"/>
      <c r="I1727" s="326"/>
      <c r="J1727" s="170"/>
      <c r="K1727" s="170"/>
      <c r="L1727" s="70"/>
    </row>
    <row r="1728" spans="1:12" ht="15" thickBot="1" x14ac:dyDescent="0.35">
      <c r="A1728" s="325" t="s">
        <v>72</v>
      </c>
      <c r="B1728" s="325" t="s">
        <v>1937</v>
      </c>
      <c r="C1728" s="530">
        <v>664527</v>
      </c>
      <c r="D1728" s="616">
        <v>44.05</v>
      </c>
      <c r="E1728" s="345"/>
      <c r="F1728" s="326"/>
      <c r="G1728" s="326"/>
      <c r="H1728" s="326"/>
      <c r="I1728" s="326"/>
      <c r="J1728" s="170"/>
      <c r="K1728" s="170"/>
      <c r="L1728" s="70"/>
    </row>
    <row r="1729" spans="1:12" ht="15" thickTop="1" x14ac:dyDescent="0.3">
      <c r="A1729" s="296" t="s">
        <v>1099</v>
      </c>
      <c r="B1729" s="296" t="s">
        <v>1100</v>
      </c>
      <c r="C1729" s="515">
        <v>617562</v>
      </c>
      <c r="D1729" s="602">
        <v>944.7</v>
      </c>
      <c r="E1729" s="344"/>
      <c r="F1729" s="298"/>
      <c r="G1729" s="298"/>
      <c r="H1729" s="298"/>
      <c r="I1729" s="298"/>
      <c r="J1729" s="98"/>
      <c r="K1729" s="98"/>
      <c r="L1729" s="45"/>
    </row>
    <row r="1730" spans="1:12" x14ac:dyDescent="0.3">
      <c r="A1730" s="148" t="s">
        <v>1099</v>
      </c>
      <c r="B1730" s="148" t="s">
        <v>1101</v>
      </c>
      <c r="C1730" s="546">
        <v>982576</v>
      </c>
      <c r="D1730" s="604">
        <v>1554.2</v>
      </c>
      <c r="E1730" s="53"/>
      <c r="F1730" s="43"/>
      <c r="G1730" s="43"/>
      <c r="H1730" s="43"/>
      <c r="I1730" s="43"/>
      <c r="J1730" s="106"/>
      <c r="K1730" s="106"/>
      <c r="L1730" s="54"/>
    </row>
    <row r="1731" spans="1:12" x14ac:dyDescent="0.3">
      <c r="A1731" s="148" t="s">
        <v>1099</v>
      </c>
      <c r="B1731" s="148" t="s">
        <v>1102</v>
      </c>
      <c r="C1731" s="546">
        <v>982576</v>
      </c>
      <c r="D1731" s="604">
        <v>1111.2</v>
      </c>
      <c r="E1731" s="53"/>
      <c r="F1731" s="43"/>
      <c r="G1731" s="43"/>
      <c r="H1731" s="43"/>
      <c r="I1731" s="43"/>
      <c r="J1731" s="106"/>
      <c r="K1731" s="106"/>
      <c r="L1731" s="54"/>
    </row>
    <row r="1732" spans="1:12" x14ac:dyDescent="0.3">
      <c r="A1732" s="148" t="s">
        <v>1099</v>
      </c>
      <c r="B1732" s="148" t="s">
        <v>1103</v>
      </c>
      <c r="C1732" s="546">
        <v>982576</v>
      </c>
      <c r="D1732" s="604">
        <v>1245.2</v>
      </c>
      <c r="E1732" s="53"/>
      <c r="F1732" s="43"/>
      <c r="G1732" s="43"/>
      <c r="H1732" s="43"/>
      <c r="I1732" s="43"/>
      <c r="J1732" s="106"/>
      <c r="K1732" s="106"/>
      <c r="L1732" s="54"/>
    </row>
    <row r="1733" spans="1:12" x14ac:dyDescent="0.3">
      <c r="A1733" s="148" t="s">
        <v>1099</v>
      </c>
      <c r="B1733" s="148" t="s">
        <v>1104</v>
      </c>
      <c r="C1733" s="546">
        <v>982576</v>
      </c>
      <c r="D1733" s="604">
        <v>1187.2</v>
      </c>
      <c r="E1733" s="53"/>
      <c r="F1733" s="43"/>
      <c r="G1733" s="43"/>
      <c r="H1733" s="43"/>
      <c r="I1733" s="43"/>
      <c r="J1733" s="106"/>
      <c r="K1733" s="106"/>
      <c r="L1733" s="54"/>
    </row>
    <row r="1734" spans="1:12" x14ac:dyDescent="0.3">
      <c r="A1734" s="148" t="s">
        <v>1099</v>
      </c>
      <c r="B1734" s="148" t="s">
        <v>1105</v>
      </c>
      <c r="C1734" s="546">
        <v>982576</v>
      </c>
      <c r="D1734" s="604">
        <v>1190.2</v>
      </c>
      <c r="E1734" s="53"/>
      <c r="F1734" s="43"/>
      <c r="G1734" s="43"/>
      <c r="H1734" s="43"/>
      <c r="I1734" s="43"/>
      <c r="J1734" s="106"/>
      <c r="K1734" s="106"/>
      <c r="L1734" s="54"/>
    </row>
    <row r="1735" spans="1:12" x14ac:dyDescent="0.3">
      <c r="A1735" s="148" t="s">
        <v>1099</v>
      </c>
      <c r="B1735" s="148" t="s">
        <v>1100</v>
      </c>
      <c r="C1735" s="546">
        <v>973857</v>
      </c>
      <c r="D1735" s="604">
        <v>1294.2</v>
      </c>
      <c r="E1735" s="53"/>
      <c r="F1735" s="43"/>
      <c r="G1735" s="43"/>
      <c r="H1735" s="43"/>
      <c r="I1735" s="43"/>
      <c r="J1735" s="106"/>
      <c r="K1735" s="106"/>
      <c r="L1735" s="54"/>
    </row>
    <row r="1736" spans="1:12" x14ac:dyDescent="0.3">
      <c r="A1736" s="148" t="s">
        <v>1099</v>
      </c>
      <c r="B1736" s="148" t="s">
        <v>1106</v>
      </c>
      <c r="C1736" s="546">
        <v>982576</v>
      </c>
      <c r="D1736" s="604">
        <v>1195.2</v>
      </c>
      <c r="E1736" s="53"/>
      <c r="F1736" s="43"/>
      <c r="G1736" s="43"/>
      <c r="H1736" s="43"/>
      <c r="I1736" s="43"/>
      <c r="J1736" s="106"/>
      <c r="K1736" s="106"/>
      <c r="L1736" s="54"/>
    </row>
    <row r="1737" spans="1:12" x14ac:dyDescent="0.3">
      <c r="A1737" s="148" t="s">
        <v>1099</v>
      </c>
      <c r="B1737" s="148" t="s">
        <v>1107</v>
      </c>
      <c r="C1737" s="546">
        <v>973857</v>
      </c>
      <c r="D1737" s="604">
        <v>517.09</v>
      </c>
      <c r="E1737" s="53"/>
      <c r="F1737" s="43"/>
      <c r="G1737" s="43"/>
      <c r="H1737" s="43"/>
      <c r="I1737" s="43"/>
      <c r="J1737" s="106"/>
      <c r="K1737" s="106"/>
      <c r="L1737" s="54"/>
    </row>
    <row r="1738" spans="1:12" x14ac:dyDescent="0.3">
      <c r="A1738" s="148" t="s">
        <v>1099</v>
      </c>
      <c r="B1738" s="148" t="s">
        <v>1108</v>
      </c>
      <c r="C1738" s="546">
        <v>982576</v>
      </c>
      <c r="D1738" s="604">
        <v>969.2</v>
      </c>
      <c r="E1738" s="53"/>
      <c r="F1738" s="43"/>
      <c r="G1738" s="43"/>
      <c r="H1738" s="43"/>
      <c r="I1738" s="43"/>
      <c r="J1738" s="106"/>
      <c r="K1738" s="106"/>
      <c r="L1738" s="54"/>
    </row>
    <row r="1739" spans="1:12" x14ac:dyDescent="0.3">
      <c r="A1739" s="75" t="s">
        <v>1099</v>
      </c>
      <c r="B1739" s="75" t="s">
        <v>1109</v>
      </c>
      <c r="C1739" s="506">
        <v>982576</v>
      </c>
      <c r="D1739" s="600">
        <v>1267.2</v>
      </c>
      <c r="E1739" s="77"/>
      <c r="F1739" s="78"/>
      <c r="G1739" s="78"/>
      <c r="H1739" s="78"/>
      <c r="I1739" s="78"/>
      <c r="J1739" s="107"/>
      <c r="K1739" s="107"/>
      <c r="L1739" s="79"/>
    </row>
    <row r="1740" spans="1:12" x14ac:dyDescent="0.3">
      <c r="A1740" s="75" t="s">
        <v>1099</v>
      </c>
      <c r="B1740" s="75" t="s">
        <v>1110</v>
      </c>
      <c r="C1740" s="506">
        <v>973857</v>
      </c>
      <c r="D1740" s="600">
        <v>1058.55</v>
      </c>
      <c r="E1740" s="77"/>
      <c r="F1740" s="78"/>
      <c r="G1740" s="78"/>
      <c r="H1740" s="78"/>
      <c r="I1740" s="78"/>
      <c r="J1740" s="107"/>
      <c r="K1740" s="107"/>
      <c r="L1740" s="79"/>
    </row>
    <row r="1741" spans="1:12" x14ac:dyDescent="0.3">
      <c r="A1741" s="75" t="s">
        <v>1099</v>
      </c>
      <c r="B1741" s="75" t="s">
        <v>1111</v>
      </c>
      <c r="C1741" s="506">
        <v>982576</v>
      </c>
      <c r="D1741" s="600">
        <v>1294.2</v>
      </c>
      <c r="E1741" s="77"/>
      <c r="F1741" s="78"/>
      <c r="G1741" s="78"/>
      <c r="H1741" s="78"/>
      <c r="I1741" s="78"/>
      <c r="J1741" s="107"/>
      <c r="K1741" s="107"/>
    </row>
    <row r="1742" spans="1:12" x14ac:dyDescent="0.3">
      <c r="A1742" s="75" t="s">
        <v>1099</v>
      </c>
      <c r="B1742" s="75" t="s">
        <v>1112</v>
      </c>
      <c r="C1742" s="506">
        <v>617562</v>
      </c>
      <c r="D1742" s="600">
        <v>241.2</v>
      </c>
      <c r="E1742" s="77"/>
      <c r="F1742" s="78"/>
      <c r="G1742" s="78"/>
      <c r="H1742" s="78"/>
      <c r="I1742" s="78"/>
      <c r="J1742" s="107"/>
      <c r="K1742" s="107"/>
    </row>
    <row r="1743" spans="1:12" x14ac:dyDescent="0.3">
      <c r="A1743" s="75" t="s">
        <v>1099</v>
      </c>
      <c r="B1743" s="75" t="s">
        <v>1113</v>
      </c>
      <c r="C1743" s="506">
        <v>982576</v>
      </c>
      <c r="D1743" s="600">
        <v>789</v>
      </c>
      <c r="E1743" s="77"/>
      <c r="F1743" s="78"/>
      <c r="G1743" s="78"/>
      <c r="H1743" s="78"/>
      <c r="I1743" s="78"/>
      <c r="J1743" s="107"/>
      <c r="K1743" s="107"/>
    </row>
    <row r="1744" spans="1:12" x14ac:dyDescent="0.3">
      <c r="A1744" s="75" t="s">
        <v>1099</v>
      </c>
      <c r="B1744" s="75" t="s">
        <v>1114</v>
      </c>
      <c r="C1744" s="506">
        <v>973857</v>
      </c>
      <c r="D1744" s="600">
        <v>812.2</v>
      </c>
      <c r="E1744" s="77"/>
      <c r="F1744" s="78"/>
      <c r="G1744" s="78"/>
      <c r="H1744" s="78"/>
      <c r="I1744" s="78"/>
      <c r="J1744" s="107"/>
      <c r="K1744" s="107"/>
    </row>
    <row r="1745" spans="1:12" x14ac:dyDescent="0.3">
      <c r="A1745" s="75" t="s">
        <v>1099</v>
      </c>
      <c r="B1745" s="75" t="s">
        <v>1115</v>
      </c>
      <c r="C1745" s="506">
        <v>982576</v>
      </c>
      <c r="D1745" s="600">
        <v>396</v>
      </c>
      <c r="E1745" s="77"/>
      <c r="F1745" s="78"/>
      <c r="G1745" s="78"/>
      <c r="H1745" s="78"/>
      <c r="I1745" s="78"/>
      <c r="J1745" s="107"/>
      <c r="K1745" s="107"/>
    </row>
    <row r="1746" spans="1:12" x14ac:dyDescent="0.3">
      <c r="A1746" s="75" t="s">
        <v>1099</v>
      </c>
      <c r="B1746" s="75" t="s">
        <v>1116</v>
      </c>
      <c r="C1746" s="506">
        <v>982576</v>
      </c>
      <c r="D1746" s="600">
        <v>389</v>
      </c>
      <c r="E1746" s="77"/>
      <c r="F1746" s="78"/>
      <c r="G1746" s="78"/>
      <c r="H1746" s="78"/>
      <c r="I1746" s="78"/>
      <c r="J1746" s="107"/>
      <c r="K1746" s="107"/>
    </row>
    <row r="1747" spans="1:12" x14ac:dyDescent="0.3">
      <c r="A1747" s="75" t="s">
        <v>1099</v>
      </c>
      <c r="B1747" s="75" t="s">
        <v>1117</v>
      </c>
      <c r="C1747" s="506">
        <v>973857</v>
      </c>
      <c r="D1747" s="600">
        <v>782.2</v>
      </c>
      <c r="E1747" s="77"/>
      <c r="F1747" s="78"/>
      <c r="G1747" s="78"/>
      <c r="H1747" s="78"/>
      <c r="I1747" s="78"/>
      <c r="J1747" s="107"/>
      <c r="K1747" s="107"/>
    </row>
    <row r="1748" spans="1:12" x14ac:dyDescent="0.3">
      <c r="A1748" s="75" t="s">
        <v>1099</v>
      </c>
      <c r="B1748" s="75" t="s">
        <v>1118</v>
      </c>
      <c r="C1748" s="506">
        <v>973857</v>
      </c>
      <c r="D1748" s="600">
        <v>821.2</v>
      </c>
      <c r="E1748" s="77"/>
      <c r="F1748" s="78"/>
      <c r="G1748" s="78"/>
      <c r="H1748" s="78"/>
      <c r="I1748" s="78"/>
      <c r="J1748" s="107"/>
      <c r="K1748" s="107"/>
    </row>
    <row r="1749" spans="1:12" x14ac:dyDescent="0.3">
      <c r="A1749" s="75" t="s">
        <v>1099</v>
      </c>
      <c r="B1749" s="75" t="s">
        <v>1119</v>
      </c>
      <c r="C1749" s="506">
        <v>982576</v>
      </c>
      <c r="D1749" s="600">
        <v>411</v>
      </c>
      <c r="E1749" s="77"/>
      <c r="F1749" s="78"/>
      <c r="G1749" s="78"/>
      <c r="H1749" s="78"/>
      <c r="I1749" s="78"/>
      <c r="J1749" s="107"/>
      <c r="K1749" s="107"/>
    </row>
    <row r="1750" spans="1:12" x14ac:dyDescent="0.3">
      <c r="A1750" s="75" t="s">
        <v>1099</v>
      </c>
      <c r="B1750" s="75" t="s">
        <v>1120</v>
      </c>
      <c r="C1750" s="506">
        <v>982576</v>
      </c>
      <c r="D1750" s="600">
        <v>315</v>
      </c>
      <c r="E1750" s="77"/>
      <c r="F1750" s="78"/>
      <c r="G1750" s="78"/>
      <c r="H1750" s="78"/>
      <c r="I1750" s="78"/>
      <c r="J1750" s="107"/>
      <c r="K1750" s="107"/>
    </row>
    <row r="1751" spans="1:12" x14ac:dyDescent="0.3">
      <c r="A1751" s="75" t="s">
        <v>1099</v>
      </c>
      <c r="B1751" s="75" t="s">
        <v>1121</v>
      </c>
      <c r="C1751" s="506">
        <v>973857</v>
      </c>
      <c r="D1751" s="600">
        <v>742.2</v>
      </c>
      <c r="E1751" s="77"/>
      <c r="F1751" s="78"/>
      <c r="G1751" s="78"/>
      <c r="H1751" s="78"/>
      <c r="I1751" s="78"/>
      <c r="J1751" s="107"/>
      <c r="K1751" s="107"/>
    </row>
    <row r="1752" spans="1:12" x14ac:dyDescent="0.3">
      <c r="A1752" s="75" t="s">
        <v>1099</v>
      </c>
      <c r="B1752" s="75" t="s">
        <v>1122</v>
      </c>
      <c r="C1752" s="506">
        <v>982576</v>
      </c>
      <c r="D1752" s="600">
        <v>350.2</v>
      </c>
      <c r="E1752" s="77"/>
      <c r="F1752" s="78"/>
      <c r="G1752" s="78"/>
      <c r="H1752" s="78"/>
      <c r="I1752" s="78"/>
      <c r="J1752" s="107"/>
      <c r="K1752" s="107"/>
    </row>
    <row r="1753" spans="1:12" x14ac:dyDescent="0.3">
      <c r="A1753" s="75" t="s">
        <v>1099</v>
      </c>
      <c r="B1753" s="75" t="s">
        <v>1123</v>
      </c>
      <c r="C1753" s="506">
        <v>973857</v>
      </c>
      <c r="D1753" s="600">
        <v>722.33</v>
      </c>
      <c r="E1753" s="77"/>
      <c r="F1753" s="78"/>
      <c r="G1753" s="78"/>
      <c r="H1753" s="78"/>
      <c r="I1753" s="78"/>
      <c r="J1753" s="107"/>
      <c r="K1753" s="107"/>
    </row>
    <row r="1754" spans="1:12" x14ac:dyDescent="0.3">
      <c r="A1754" s="75" t="s">
        <v>1099</v>
      </c>
      <c r="B1754" s="75" t="s">
        <v>1124</v>
      </c>
      <c r="C1754" s="506">
        <v>973857</v>
      </c>
      <c r="D1754" s="600">
        <v>943.23</v>
      </c>
      <c r="E1754" s="77"/>
      <c r="F1754" s="78"/>
      <c r="G1754" s="78"/>
      <c r="H1754" s="78"/>
      <c r="I1754" s="78"/>
      <c r="J1754" s="107"/>
      <c r="K1754" s="107"/>
    </row>
    <row r="1755" spans="1:12" x14ac:dyDescent="0.3">
      <c r="A1755" s="75" t="s">
        <v>1099</v>
      </c>
      <c r="B1755" s="75" t="s">
        <v>1125</v>
      </c>
      <c r="C1755" s="506">
        <v>982576</v>
      </c>
      <c r="D1755" s="600">
        <v>387.86</v>
      </c>
      <c r="E1755" s="77"/>
      <c r="F1755" s="78"/>
      <c r="G1755" s="78"/>
      <c r="H1755" s="78"/>
      <c r="I1755" s="78"/>
      <c r="J1755" s="107"/>
      <c r="K1755" s="107"/>
    </row>
    <row r="1756" spans="1:12" x14ac:dyDescent="0.3">
      <c r="A1756" s="75" t="s">
        <v>1099</v>
      </c>
      <c r="B1756" s="75" t="s">
        <v>1126</v>
      </c>
      <c r="C1756" s="506">
        <v>982576</v>
      </c>
      <c r="D1756" s="600">
        <v>374.63</v>
      </c>
      <c r="E1756" s="77"/>
      <c r="F1756" s="78"/>
      <c r="G1756" s="78"/>
      <c r="H1756" s="78"/>
      <c r="I1756" s="78"/>
      <c r="J1756" s="107"/>
      <c r="K1756" s="107"/>
    </row>
    <row r="1757" spans="1:12" x14ac:dyDescent="0.3">
      <c r="A1757" s="75" t="s">
        <v>1099</v>
      </c>
      <c r="B1757" s="75" t="s">
        <v>1127</v>
      </c>
      <c r="C1757" s="506">
        <v>617562</v>
      </c>
      <c r="D1757" s="600">
        <v>1632</v>
      </c>
      <c r="E1757" s="77"/>
      <c r="F1757" s="78"/>
      <c r="G1757" s="78"/>
      <c r="H1757" s="78"/>
      <c r="I1757" s="78"/>
      <c r="J1757" s="107"/>
      <c r="K1757" s="107"/>
      <c r="L1757" s="79"/>
    </row>
    <row r="1758" spans="1:12" x14ac:dyDescent="0.3">
      <c r="A1758" s="75" t="s">
        <v>1099</v>
      </c>
      <c r="B1758" s="75" t="s">
        <v>1128</v>
      </c>
      <c r="C1758" s="506">
        <v>973857</v>
      </c>
      <c r="D1758" s="600">
        <v>716.2</v>
      </c>
      <c r="E1758" s="77"/>
      <c r="F1758" s="78"/>
      <c r="G1758" s="78"/>
      <c r="H1758" s="78"/>
      <c r="I1758" s="78"/>
      <c r="J1758" s="107"/>
      <c r="K1758" s="107"/>
      <c r="L1758" s="79"/>
    </row>
    <row r="1759" spans="1:12" x14ac:dyDescent="0.3">
      <c r="A1759" s="75" t="s">
        <v>1099</v>
      </c>
      <c r="B1759" s="75" t="s">
        <v>1129</v>
      </c>
      <c r="C1759" s="506">
        <v>973857</v>
      </c>
      <c r="D1759" s="600">
        <v>823.12</v>
      </c>
      <c r="E1759" s="77"/>
      <c r="F1759" s="78"/>
      <c r="G1759" s="78"/>
      <c r="H1759" s="78"/>
      <c r="I1759" s="78"/>
      <c r="J1759" s="107"/>
      <c r="K1759" s="107"/>
      <c r="L1759" s="91"/>
    </row>
    <row r="1760" spans="1:12" x14ac:dyDescent="0.3">
      <c r="A1760" s="75" t="s">
        <v>1099</v>
      </c>
      <c r="B1760" s="75" t="s">
        <v>1130</v>
      </c>
      <c r="C1760" s="506">
        <v>982576</v>
      </c>
      <c r="D1760" s="600">
        <v>397.03</v>
      </c>
      <c r="E1760" s="77"/>
      <c r="F1760" s="78"/>
      <c r="G1760" s="78"/>
      <c r="H1760" s="78"/>
      <c r="I1760" s="78"/>
      <c r="J1760" s="107"/>
      <c r="K1760" s="107"/>
      <c r="L1760" s="91"/>
    </row>
    <row r="1761" spans="1:12" x14ac:dyDescent="0.3">
      <c r="A1761" s="75" t="s">
        <v>1099</v>
      </c>
      <c r="B1761" s="75" t="s">
        <v>1131</v>
      </c>
      <c r="C1761" s="506">
        <v>973857</v>
      </c>
      <c r="D1761" s="600">
        <v>625.6</v>
      </c>
      <c r="E1761" s="77"/>
      <c r="F1761" s="78"/>
      <c r="G1761" s="78"/>
      <c r="H1761" s="78"/>
      <c r="I1761" s="78"/>
      <c r="J1761" s="107"/>
      <c r="K1761" s="107"/>
      <c r="L1761" s="79"/>
    </row>
    <row r="1762" spans="1:12" x14ac:dyDescent="0.3">
      <c r="A1762" s="75" t="s">
        <v>1099</v>
      </c>
      <c r="B1762" s="75" t="s">
        <v>1132</v>
      </c>
      <c r="C1762" s="506">
        <v>982576</v>
      </c>
      <c r="D1762" s="600">
        <v>442.85</v>
      </c>
      <c r="E1762" s="77"/>
      <c r="F1762" s="78"/>
      <c r="G1762" s="78"/>
      <c r="H1762" s="78"/>
      <c r="I1762" s="78"/>
      <c r="J1762" s="107"/>
      <c r="K1762" s="107"/>
      <c r="L1762" s="79"/>
    </row>
    <row r="1763" spans="1:12" x14ac:dyDescent="0.3">
      <c r="A1763" s="75" t="s">
        <v>1099</v>
      </c>
      <c r="B1763" s="75" t="s">
        <v>1133</v>
      </c>
      <c r="C1763" s="506">
        <v>982576</v>
      </c>
      <c r="D1763" s="600">
        <v>384.81</v>
      </c>
      <c r="E1763" s="77"/>
      <c r="F1763" s="78"/>
      <c r="G1763" s="78"/>
      <c r="H1763" s="78"/>
      <c r="I1763" s="78"/>
      <c r="J1763" s="107"/>
      <c r="K1763" s="107"/>
      <c r="L1763" s="79"/>
    </row>
    <row r="1764" spans="1:12" x14ac:dyDescent="0.3">
      <c r="A1764" s="75" t="s">
        <v>1099</v>
      </c>
      <c r="B1764" s="75" t="s">
        <v>1134</v>
      </c>
      <c r="C1764" s="506">
        <v>973857</v>
      </c>
      <c r="D1764" s="600">
        <v>859.56</v>
      </c>
      <c r="E1764" s="77"/>
      <c r="F1764" s="78"/>
      <c r="G1764" s="78"/>
      <c r="H1764" s="78"/>
      <c r="I1764" s="78"/>
      <c r="J1764" s="107"/>
      <c r="K1764" s="107"/>
      <c r="L1764" s="79"/>
    </row>
    <row r="1765" spans="1:12" x14ac:dyDescent="0.3">
      <c r="A1765" s="75" t="s">
        <v>1099</v>
      </c>
      <c r="B1765" s="75" t="s">
        <v>1135</v>
      </c>
      <c r="C1765" s="506">
        <v>973857</v>
      </c>
      <c r="D1765" s="600">
        <v>721.29</v>
      </c>
      <c r="E1765" s="77"/>
      <c r="F1765" s="78"/>
      <c r="G1765" s="78"/>
      <c r="H1765" s="78"/>
      <c r="I1765" s="78"/>
      <c r="J1765" s="107"/>
      <c r="K1765" s="107"/>
      <c r="L1765" s="79"/>
    </row>
    <row r="1766" spans="1:12" x14ac:dyDescent="0.3">
      <c r="A1766" s="75" t="s">
        <v>1099</v>
      </c>
      <c r="B1766" s="75" t="s">
        <v>1136</v>
      </c>
      <c r="C1766" s="506">
        <v>982576</v>
      </c>
      <c r="D1766" s="600">
        <v>356.3</v>
      </c>
      <c r="E1766" s="77"/>
      <c r="F1766" s="78"/>
      <c r="G1766" s="78"/>
      <c r="H1766" s="78"/>
      <c r="I1766" s="78"/>
      <c r="J1766" s="107"/>
      <c r="K1766" s="107"/>
      <c r="L1766" s="79"/>
    </row>
    <row r="1767" spans="1:12" x14ac:dyDescent="0.3">
      <c r="A1767" s="75" t="s">
        <v>1099</v>
      </c>
      <c r="B1767" s="75" t="s">
        <v>1137</v>
      </c>
      <c r="C1767" s="506">
        <v>982576</v>
      </c>
      <c r="D1767" s="600">
        <v>391.94</v>
      </c>
      <c r="E1767" s="77"/>
      <c r="F1767" s="78"/>
      <c r="G1767" s="78"/>
      <c r="H1767" s="78"/>
      <c r="I1767" s="78"/>
      <c r="J1767" s="107"/>
      <c r="K1767" s="107"/>
      <c r="L1767" s="79"/>
    </row>
    <row r="1768" spans="1:12" x14ac:dyDescent="0.3">
      <c r="A1768" s="75" t="s">
        <v>1099</v>
      </c>
      <c r="B1768" s="75" t="s">
        <v>1138</v>
      </c>
      <c r="C1768" s="506">
        <v>973857</v>
      </c>
      <c r="D1768" s="600">
        <v>659.18</v>
      </c>
      <c r="E1768" s="77"/>
      <c r="F1768" s="78"/>
      <c r="G1768" s="78"/>
      <c r="H1768" s="78"/>
      <c r="I1768" s="78"/>
      <c r="J1768" s="107"/>
      <c r="K1768" s="107"/>
      <c r="L1768" s="79"/>
    </row>
    <row r="1769" spans="1:12" x14ac:dyDescent="0.3">
      <c r="A1769" s="75" t="s">
        <v>1099</v>
      </c>
      <c r="B1769" s="75" t="s">
        <v>1139</v>
      </c>
      <c r="C1769" s="506">
        <v>973857</v>
      </c>
      <c r="D1769" s="600">
        <v>782.38</v>
      </c>
      <c r="E1769" s="77"/>
      <c r="F1769" s="78"/>
      <c r="G1769" s="78"/>
      <c r="H1769" s="78"/>
      <c r="I1769" s="78"/>
      <c r="J1769" s="107"/>
      <c r="K1769" s="107"/>
      <c r="L1769" s="79"/>
    </row>
    <row r="1770" spans="1:12" x14ac:dyDescent="0.3">
      <c r="A1770" s="75" t="s">
        <v>1099</v>
      </c>
      <c r="B1770" s="75" t="s">
        <v>1140</v>
      </c>
      <c r="C1770" s="506">
        <v>982576</v>
      </c>
      <c r="D1770" s="600">
        <v>382.77</v>
      </c>
      <c r="E1770" s="77"/>
      <c r="F1770" s="78"/>
      <c r="G1770" s="78"/>
      <c r="H1770" s="78"/>
      <c r="I1770" s="78"/>
      <c r="J1770" s="107"/>
      <c r="K1770" s="107"/>
      <c r="L1770" s="79"/>
    </row>
    <row r="1771" spans="1:12" x14ac:dyDescent="0.3">
      <c r="A1771" s="75" t="s">
        <v>1099</v>
      </c>
      <c r="B1771" s="75" t="s">
        <v>1141</v>
      </c>
      <c r="C1771" s="506">
        <v>982576</v>
      </c>
      <c r="D1771" s="600">
        <v>362.41</v>
      </c>
      <c r="E1771" s="77"/>
      <c r="F1771" s="78"/>
      <c r="G1771" s="78"/>
      <c r="H1771" s="78"/>
      <c r="I1771" s="78"/>
      <c r="J1771" s="107"/>
      <c r="K1771" s="107"/>
      <c r="L1771" s="79"/>
    </row>
    <row r="1772" spans="1:12" x14ac:dyDescent="0.3">
      <c r="A1772" s="75" t="s">
        <v>1099</v>
      </c>
      <c r="B1772" s="75" t="s">
        <v>1142</v>
      </c>
      <c r="C1772" s="506">
        <v>973857</v>
      </c>
      <c r="D1772" s="635">
        <v>788.49</v>
      </c>
      <c r="E1772" s="77"/>
      <c r="F1772" s="78"/>
      <c r="G1772" s="78"/>
      <c r="H1772" s="78"/>
      <c r="I1772" s="78"/>
      <c r="J1772" s="107"/>
      <c r="K1772" s="107"/>
      <c r="L1772" s="79"/>
    </row>
    <row r="1773" spans="1:12" x14ac:dyDescent="0.3">
      <c r="A1773" s="75" t="s">
        <v>1099</v>
      </c>
      <c r="B1773" s="75" t="s">
        <v>1143</v>
      </c>
      <c r="C1773" s="506">
        <v>617562</v>
      </c>
      <c r="D1773" s="600">
        <v>570</v>
      </c>
      <c r="E1773" s="77"/>
      <c r="F1773" s="78"/>
      <c r="G1773" s="78"/>
      <c r="H1773" s="78"/>
      <c r="I1773" s="78"/>
      <c r="J1773" s="107"/>
      <c r="K1773" s="107"/>
    </row>
    <row r="1774" spans="1:12" x14ac:dyDescent="0.3">
      <c r="A1774" s="147" t="s">
        <v>1099</v>
      </c>
      <c r="B1774" s="147" t="s">
        <v>1144</v>
      </c>
      <c r="C1774" s="507">
        <v>982576</v>
      </c>
      <c r="D1774" s="598">
        <v>327.79</v>
      </c>
      <c r="E1774" s="154"/>
      <c r="F1774" s="149"/>
      <c r="G1774" s="149"/>
      <c r="H1774" s="149"/>
      <c r="I1774" s="149"/>
      <c r="J1774" s="108"/>
      <c r="K1774" s="108"/>
    </row>
    <row r="1775" spans="1:12" x14ac:dyDescent="0.3">
      <c r="A1775" s="147" t="s">
        <v>1099</v>
      </c>
      <c r="B1775" s="147" t="s">
        <v>1145</v>
      </c>
      <c r="C1775" s="507">
        <v>973857</v>
      </c>
      <c r="D1775" s="598">
        <v>752.84</v>
      </c>
      <c r="E1775" s="154"/>
      <c r="F1775" s="149"/>
      <c r="G1775" s="149"/>
      <c r="H1775" s="149"/>
      <c r="I1775" s="149"/>
      <c r="J1775" s="108"/>
      <c r="K1775" s="108"/>
    </row>
    <row r="1776" spans="1:12" x14ac:dyDescent="0.3">
      <c r="A1776" s="147" t="s">
        <v>1099</v>
      </c>
      <c r="B1776" s="147" t="s">
        <v>1146</v>
      </c>
      <c r="C1776" s="507">
        <v>973857</v>
      </c>
      <c r="D1776" s="598">
        <v>305.39999999999998</v>
      </c>
      <c r="E1776" s="154"/>
      <c r="F1776" s="149"/>
      <c r="G1776" s="149"/>
      <c r="H1776" s="149"/>
      <c r="I1776" s="149"/>
      <c r="J1776" s="108"/>
      <c r="K1776" s="108"/>
    </row>
    <row r="1777" spans="1:11" x14ac:dyDescent="0.3">
      <c r="A1777" s="147" t="s">
        <v>1099</v>
      </c>
      <c r="B1777" s="147" t="s">
        <v>1147</v>
      </c>
      <c r="C1777" s="507">
        <v>973857</v>
      </c>
      <c r="D1777" s="598">
        <v>639.85</v>
      </c>
      <c r="E1777" s="154"/>
      <c r="F1777" s="149"/>
      <c r="G1777" s="149"/>
      <c r="H1777" s="149"/>
      <c r="I1777" s="149"/>
      <c r="J1777" s="108"/>
      <c r="K1777" s="108"/>
    </row>
    <row r="1778" spans="1:11" x14ac:dyDescent="0.3">
      <c r="A1778" s="147" t="s">
        <v>1099</v>
      </c>
      <c r="B1778" s="147" t="s">
        <v>1148</v>
      </c>
      <c r="C1778" s="507">
        <v>617562</v>
      </c>
      <c r="D1778" s="598">
        <v>570</v>
      </c>
      <c r="E1778" s="154"/>
      <c r="F1778" s="149"/>
      <c r="G1778" s="149"/>
      <c r="H1778" s="149"/>
      <c r="I1778" s="149"/>
      <c r="J1778" s="108"/>
      <c r="K1778" s="107"/>
    </row>
    <row r="1779" spans="1:11" x14ac:dyDescent="0.3">
      <c r="A1779" s="147" t="s">
        <v>1099</v>
      </c>
      <c r="B1779" s="147" t="s">
        <v>1149</v>
      </c>
      <c r="C1779" s="507">
        <v>982576</v>
      </c>
      <c r="D1779" s="598">
        <v>368.68</v>
      </c>
      <c r="E1779" s="154"/>
      <c r="F1779" s="149"/>
      <c r="G1779" s="149"/>
      <c r="H1779" s="149"/>
      <c r="I1779" s="149"/>
      <c r="J1779" s="108"/>
      <c r="K1779" s="108"/>
    </row>
    <row r="1780" spans="1:11" x14ac:dyDescent="0.3">
      <c r="A1780" s="147" t="s">
        <v>1099</v>
      </c>
      <c r="B1780" s="147" t="s">
        <v>1150</v>
      </c>
      <c r="C1780" s="507">
        <v>973857</v>
      </c>
      <c r="D1780" s="636">
        <v>761.19</v>
      </c>
      <c r="E1780" s="154"/>
      <c r="F1780" s="149"/>
      <c r="G1780" s="149"/>
      <c r="H1780" s="149"/>
      <c r="I1780" s="149"/>
      <c r="J1780" s="108"/>
      <c r="K1780" s="108"/>
    </row>
    <row r="1781" spans="1:11" x14ac:dyDescent="0.3">
      <c r="A1781" s="147" t="s">
        <v>1099</v>
      </c>
      <c r="B1781" s="147" t="s">
        <v>1151</v>
      </c>
      <c r="C1781" s="507">
        <v>973857</v>
      </c>
      <c r="D1781" s="598">
        <v>719.46</v>
      </c>
      <c r="E1781" s="154"/>
      <c r="F1781" s="149"/>
      <c r="G1781" s="149"/>
      <c r="H1781" s="149"/>
      <c r="I1781" s="149"/>
      <c r="J1781" s="108"/>
      <c r="K1781" s="108"/>
    </row>
    <row r="1782" spans="1:11" x14ac:dyDescent="0.3">
      <c r="A1782" s="147" t="s">
        <v>1099</v>
      </c>
      <c r="B1782" s="147" t="s">
        <v>1152</v>
      </c>
      <c r="C1782" s="507">
        <v>982576</v>
      </c>
      <c r="D1782" s="598">
        <v>353.15</v>
      </c>
      <c r="E1782" s="154"/>
      <c r="F1782" s="149"/>
      <c r="G1782" s="149"/>
      <c r="H1782" s="149"/>
      <c r="I1782" s="149"/>
      <c r="J1782" s="108"/>
      <c r="K1782" s="108"/>
    </row>
    <row r="1783" spans="1:11" x14ac:dyDescent="0.3">
      <c r="A1783" s="147" t="s">
        <v>1099</v>
      </c>
      <c r="B1783" s="147" t="s">
        <v>1153</v>
      </c>
      <c r="C1783" s="507">
        <v>617562</v>
      </c>
      <c r="D1783" s="598">
        <v>873.6</v>
      </c>
      <c r="E1783" s="154"/>
      <c r="F1783" s="149"/>
      <c r="G1783" s="149"/>
      <c r="H1783" s="149"/>
      <c r="I1783" s="149"/>
      <c r="J1783" s="108"/>
      <c r="K1783" s="108"/>
    </row>
    <row r="1784" spans="1:11" x14ac:dyDescent="0.3">
      <c r="A1784" s="147" t="s">
        <v>1099</v>
      </c>
      <c r="B1784" s="147" t="s">
        <v>1154</v>
      </c>
      <c r="C1784" s="507">
        <v>617562</v>
      </c>
      <c r="D1784" s="598">
        <v>404.93</v>
      </c>
      <c r="E1784" s="154"/>
      <c r="F1784" s="149"/>
      <c r="G1784" s="149"/>
      <c r="H1784" s="149"/>
      <c r="I1784" s="149"/>
      <c r="J1784" s="108"/>
      <c r="K1784" s="108"/>
    </row>
    <row r="1785" spans="1:11" x14ac:dyDescent="0.3">
      <c r="A1785" s="147" t="s">
        <v>1099</v>
      </c>
      <c r="B1785" s="147" t="s">
        <v>1155</v>
      </c>
      <c r="C1785" s="507">
        <v>617562</v>
      </c>
      <c r="D1785" s="598">
        <v>793.78</v>
      </c>
      <c r="E1785" s="154"/>
      <c r="F1785" s="149"/>
      <c r="G1785" s="149"/>
      <c r="H1785" s="149"/>
      <c r="I1785" s="149"/>
      <c r="J1785" s="108"/>
      <c r="K1785" s="108"/>
    </row>
    <row r="1786" spans="1:11" x14ac:dyDescent="0.3">
      <c r="A1786" s="147" t="s">
        <v>1099</v>
      </c>
      <c r="B1786" s="147" t="s">
        <v>1156</v>
      </c>
      <c r="C1786" s="507">
        <v>982576</v>
      </c>
      <c r="D1786" s="598">
        <v>327.26</v>
      </c>
      <c r="E1786" s="154"/>
      <c r="F1786" s="149"/>
      <c r="G1786" s="149"/>
      <c r="H1786" s="149"/>
      <c r="I1786" s="149"/>
      <c r="J1786" s="108"/>
      <c r="K1786" s="108"/>
    </row>
    <row r="1787" spans="1:11" x14ac:dyDescent="0.3">
      <c r="A1787" s="278" t="s">
        <v>1099</v>
      </c>
      <c r="B1787" s="278" t="s">
        <v>1157</v>
      </c>
      <c r="C1787" s="508">
        <v>973857</v>
      </c>
      <c r="D1787" s="597">
        <v>657.36</v>
      </c>
      <c r="E1787" s="281"/>
      <c r="F1787" s="282"/>
      <c r="G1787" s="282"/>
      <c r="H1787" s="282"/>
      <c r="I1787" s="282"/>
      <c r="J1787" s="108"/>
      <c r="K1787" s="108"/>
    </row>
    <row r="1788" spans="1:11" x14ac:dyDescent="0.3">
      <c r="A1788" s="278" t="s">
        <v>1099</v>
      </c>
      <c r="B1788" s="278" t="s">
        <v>1459</v>
      </c>
      <c r="C1788" s="508">
        <v>973857</v>
      </c>
      <c r="D1788" s="597">
        <v>570</v>
      </c>
      <c r="E1788" s="281"/>
      <c r="F1788" s="282"/>
      <c r="G1788" s="282"/>
      <c r="H1788" s="282"/>
      <c r="I1788" s="282"/>
      <c r="J1788" s="262"/>
      <c r="K1788" s="262"/>
    </row>
    <row r="1789" spans="1:11" x14ac:dyDescent="0.3">
      <c r="A1789" s="278" t="s">
        <v>1099</v>
      </c>
      <c r="B1789" s="278" t="s">
        <v>1490</v>
      </c>
      <c r="C1789" s="508">
        <v>982576</v>
      </c>
      <c r="D1789" s="597">
        <v>329.33</v>
      </c>
      <c r="E1789" s="281"/>
      <c r="F1789" s="282"/>
      <c r="G1789" s="282"/>
      <c r="H1789" s="282"/>
      <c r="I1789" s="282"/>
      <c r="J1789" s="262"/>
      <c r="K1789" s="262"/>
    </row>
    <row r="1790" spans="1:11" x14ac:dyDescent="0.3">
      <c r="A1790" s="278" t="s">
        <v>1099</v>
      </c>
      <c r="B1790" s="278" t="s">
        <v>1491</v>
      </c>
      <c r="C1790" s="508">
        <v>973857</v>
      </c>
      <c r="D1790" s="597">
        <v>616.64</v>
      </c>
      <c r="E1790" s="281"/>
      <c r="F1790" s="282"/>
      <c r="G1790" s="282"/>
      <c r="H1790" s="282"/>
      <c r="I1790" s="282"/>
      <c r="J1790" s="262"/>
      <c r="K1790" s="262"/>
    </row>
    <row r="1791" spans="1:11" x14ac:dyDescent="0.3">
      <c r="A1791" s="278" t="s">
        <v>1099</v>
      </c>
      <c r="B1791" s="278" t="s">
        <v>1495</v>
      </c>
      <c r="C1791" s="508">
        <v>973857</v>
      </c>
      <c r="D1791" s="597">
        <v>677.72</v>
      </c>
      <c r="E1791" s="281"/>
      <c r="F1791" s="282"/>
      <c r="G1791" s="282"/>
      <c r="H1791" s="282"/>
      <c r="I1791" s="282"/>
      <c r="J1791" s="262"/>
      <c r="K1791" s="262"/>
    </row>
    <row r="1792" spans="1:11" x14ac:dyDescent="0.3">
      <c r="A1792" s="278" t="s">
        <v>1099</v>
      </c>
      <c r="B1792" s="278" t="s">
        <v>1496</v>
      </c>
      <c r="C1792" s="508">
        <v>982576</v>
      </c>
      <c r="D1792" s="597">
        <v>349</v>
      </c>
      <c r="E1792" s="281"/>
      <c r="F1792" s="282"/>
      <c r="G1792" s="282"/>
      <c r="H1792" s="282"/>
      <c r="I1792" s="282"/>
      <c r="J1792" s="262"/>
      <c r="K1792" s="262"/>
    </row>
    <row r="1793" spans="1:11" x14ac:dyDescent="0.3">
      <c r="A1793" s="278" t="s">
        <v>1099</v>
      </c>
      <c r="B1793" s="278" t="s">
        <v>1523</v>
      </c>
      <c r="C1793" s="508">
        <v>973857</v>
      </c>
      <c r="D1793" s="597">
        <v>682.81</v>
      </c>
      <c r="E1793" s="281"/>
      <c r="F1793" s="282"/>
      <c r="G1793" s="282"/>
      <c r="H1793" s="282"/>
      <c r="I1793" s="282"/>
      <c r="J1793" s="262"/>
      <c r="K1793" s="262"/>
    </row>
    <row r="1794" spans="1:11" x14ac:dyDescent="0.3">
      <c r="A1794" s="278" t="s">
        <v>1099</v>
      </c>
      <c r="B1794" s="278" t="s">
        <v>1524</v>
      </c>
      <c r="C1794" s="508">
        <v>982576</v>
      </c>
      <c r="D1794" s="597">
        <v>359.36</v>
      </c>
      <c r="E1794" s="281"/>
      <c r="F1794" s="282"/>
      <c r="G1794" s="282"/>
      <c r="H1794" s="282"/>
      <c r="I1794" s="282"/>
      <c r="J1794" s="262"/>
      <c r="K1794" s="262"/>
    </row>
    <row r="1795" spans="1:11" x14ac:dyDescent="0.3">
      <c r="A1795" s="147" t="s">
        <v>1099</v>
      </c>
      <c r="B1795" s="147" t="s">
        <v>1525</v>
      </c>
      <c r="C1795" s="507">
        <v>617562</v>
      </c>
      <c r="D1795" s="598">
        <v>570</v>
      </c>
      <c r="E1795" s="154"/>
      <c r="F1795" s="149"/>
      <c r="G1795" s="149"/>
      <c r="H1795" s="149"/>
      <c r="I1795" s="282"/>
      <c r="J1795" s="262"/>
      <c r="K1795" s="262"/>
    </row>
    <row r="1796" spans="1:11" x14ac:dyDescent="0.3">
      <c r="A1796" s="147" t="s">
        <v>1099</v>
      </c>
      <c r="B1796" s="147" t="s">
        <v>1535</v>
      </c>
      <c r="C1796" s="507">
        <v>973857</v>
      </c>
      <c r="D1796" s="598">
        <v>570</v>
      </c>
      <c r="E1796" s="154"/>
      <c r="F1796" s="149"/>
      <c r="G1796" s="149"/>
      <c r="H1796" s="149"/>
      <c r="I1796" s="282"/>
      <c r="J1796" s="262"/>
      <c r="K1796" s="262"/>
    </row>
    <row r="1797" spans="1:11" x14ac:dyDescent="0.3">
      <c r="A1797" s="147" t="s">
        <v>1099</v>
      </c>
      <c r="B1797" s="147" t="s">
        <v>1557</v>
      </c>
      <c r="C1797" s="507">
        <v>982576</v>
      </c>
      <c r="D1797" s="598">
        <v>332.43</v>
      </c>
      <c r="E1797" s="154"/>
      <c r="F1797" s="149"/>
      <c r="G1797" s="149"/>
      <c r="H1797" s="149"/>
      <c r="I1797" s="282"/>
      <c r="J1797" s="262"/>
      <c r="K1797" s="262"/>
    </row>
    <row r="1798" spans="1:11" x14ac:dyDescent="0.3">
      <c r="A1798" s="147" t="s">
        <v>1099</v>
      </c>
      <c r="B1798" s="147" t="s">
        <v>1558</v>
      </c>
      <c r="C1798" s="507">
        <v>973857</v>
      </c>
      <c r="D1798" s="598">
        <v>587.11</v>
      </c>
      <c r="E1798" s="154"/>
      <c r="F1798" s="149"/>
      <c r="G1798" s="149"/>
      <c r="H1798" s="149"/>
      <c r="I1798" s="282"/>
      <c r="J1798" s="262"/>
      <c r="K1798" s="262"/>
    </row>
    <row r="1799" spans="1:11" x14ac:dyDescent="0.3">
      <c r="A1799" s="147" t="s">
        <v>1099</v>
      </c>
      <c r="B1799" s="147" t="s">
        <v>1600</v>
      </c>
      <c r="C1799" s="507">
        <v>973857</v>
      </c>
      <c r="D1799" s="598">
        <v>587.11</v>
      </c>
      <c r="E1799" s="154"/>
      <c r="F1799" s="149"/>
      <c r="G1799" s="149"/>
      <c r="H1799" s="149"/>
      <c r="I1799" s="282"/>
      <c r="J1799" s="262"/>
      <c r="K1799" s="262"/>
    </row>
    <row r="1800" spans="1:11" x14ac:dyDescent="0.3">
      <c r="A1800" s="147" t="s">
        <v>1099</v>
      </c>
      <c r="B1800" s="147" t="s">
        <v>1600</v>
      </c>
      <c r="C1800" s="507">
        <v>973857</v>
      </c>
      <c r="D1800" s="598">
        <v>723.54</v>
      </c>
      <c r="E1800" s="154"/>
      <c r="F1800" s="149"/>
      <c r="G1800" s="149"/>
      <c r="H1800" s="149"/>
      <c r="I1800" s="282"/>
      <c r="J1800" s="262"/>
      <c r="K1800" s="262"/>
    </row>
    <row r="1801" spans="1:11" x14ac:dyDescent="0.3">
      <c r="A1801" s="147" t="s">
        <v>1099</v>
      </c>
      <c r="B1801" s="147" t="s">
        <v>1601</v>
      </c>
      <c r="C1801" s="507">
        <v>982576</v>
      </c>
      <c r="D1801" s="598">
        <v>382.14</v>
      </c>
      <c r="E1801" s="154"/>
      <c r="F1801" s="149"/>
      <c r="G1801" s="149"/>
      <c r="H1801" s="149"/>
      <c r="I1801" s="282"/>
      <c r="J1801" s="262"/>
      <c r="K1801" s="262"/>
    </row>
    <row r="1802" spans="1:11" x14ac:dyDescent="0.3">
      <c r="A1802" s="147" t="s">
        <v>1099</v>
      </c>
      <c r="B1802" s="147" t="s">
        <v>1603</v>
      </c>
      <c r="C1802" s="507">
        <v>973857</v>
      </c>
      <c r="D1802" s="598">
        <v>570</v>
      </c>
      <c r="E1802" s="154"/>
      <c r="F1802" s="149"/>
      <c r="G1802" s="149"/>
      <c r="H1802" s="149"/>
      <c r="I1802" s="282"/>
      <c r="J1802" s="262"/>
      <c r="K1802" s="262"/>
    </row>
    <row r="1803" spans="1:11" x14ac:dyDescent="0.3">
      <c r="A1803" s="147" t="s">
        <v>1099</v>
      </c>
      <c r="B1803" s="147" t="s">
        <v>1632</v>
      </c>
      <c r="C1803" s="507">
        <v>973857</v>
      </c>
      <c r="D1803" s="598">
        <v>784.62</v>
      </c>
      <c r="E1803" s="154"/>
      <c r="F1803" s="149"/>
      <c r="G1803" s="149"/>
      <c r="H1803" s="149"/>
      <c r="I1803" s="282"/>
      <c r="J1803" s="262"/>
      <c r="K1803" s="262"/>
    </row>
    <row r="1804" spans="1:11" x14ac:dyDescent="0.3">
      <c r="A1804" s="147" t="s">
        <v>1099</v>
      </c>
      <c r="B1804" s="147" t="s">
        <v>1633</v>
      </c>
      <c r="C1804" s="507">
        <v>973857</v>
      </c>
      <c r="D1804" s="598">
        <v>364.53</v>
      </c>
      <c r="E1804" s="154"/>
      <c r="F1804" s="149"/>
      <c r="G1804" s="149"/>
      <c r="H1804" s="149"/>
      <c r="I1804" s="282"/>
      <c r="J1804" s="262"/>
      <c r="K1804" s="262"/>
    </row>
    <row r="1805" spans="1:11" x14ac:dyDescent="0.3">
      <c r="A1805" s="147" t="s">
        <v>1099</v>
      </c>
      <c r="B1805" s="147" t="s">
        <v>1668</v>
      </c>
      <c r="C1805" s="507">
        <v>973857</v>
      </c>
      <c r="D1805" s="598">
        <v>343.83</v>
      </c>
      <c r="E1805" s="154"/>
      <c r="F1805" s="149"/>
      <c r="G1805" s="149"/>
      <c r="H1805" s="149"/>
      <c r="I1805" s="282"/>
      <c r="J1805" s="262"/>
      <c r="K1805" s="262"/>
    </row>
    <row r="1806" spans="1:11" x14ac:dyDescent="0.3">
      <c r="A1806" s="147" t="s">
        <v>1099</v>
      </c>
      <c r="B1806" s="147" t="s">
        <v>1667</v>
      </c>
      <c r="C1806" s="507">
        <v>973857</v>
      </c>
      <c r="D1806" s="598">
        <v>620.72</v>
      </c>
      <c r="E1806" s="154"/>
      <c r="F1806" s="149"/>
      <c r="G1806" s="149"/>
      <c r="H1806" s="149"/>
      <c r="I1806" s="282"/>
      <c r="J1806" s="262"/>
      <c r="K1806" s="262"/>
    </row>
    <row r="1807" spans="1:11" x14ac:dyDescent="0.3">
      <c r="A1807" s="147" t="s">
        <v>1099</v>
      </c>
      <c r="B1807" s="147" t="s">
        <v>1666</v>
      </c>
      <c r="C1807" s="507">
        <v>617562</v>
      </c>
      <c r="D1807" s="598">
        <v>748.8</v>
      </c>
      <c r="E1807" s="154"/>
      <c r="F1807" s="149"/>
      <c r="G1807" s="149"/>
      <c r="H1807" s="149"/>
      <c r="I1807" s="282"/>
      <c r="J1807" s="262"/>
      <c r="K1807" s="262"/>
    </row>
    <row r="1808" spans="1:11" x14ac:dyDescent="0.3">
      <c r="A1808" s="147" t="s">
        <v>1099</v>
      </c>
      <c r="B1808" s="147" t="s">
        <v>1700</v>
      </c>
      <c r="C1808" s="507">
        <v>982576</v>
      </c>
      <c r="D1808" s="598">
        <v>281.74</v>
      </c>
      <c r="E1808" s="154"/>
      <c r="F1808" s="149"/>
      <c r="G1808" s="149"/>
      <c r="H1808" s="149"/>
      <c r="I1808" s="282"/>
      <c r="J1808" s="262"/>
      <c r="K1808" s="262"/>
    </row>
    <row r="1809" spans="1:11" x14ac:dyDescent="0.3">
      <c r="A1809" s="147" t="s">
        <v>1099</v>
      </c>
      <c r="B1809" s="147" t="s">
        <v>1701</v>
      </c>
      <c r="C1809" s="507">
        <v>973857</v>
      </c>
      <c r="D1809" s="598">
        <v>469.01</v>
      </c>
      <c r="E1809" s="154"/>
      <c r="F1809" s="149"/>
      <c r="G1809" s="149"/>
      <c r="H1809" s="149"/>
      <c r="I1809" s="282"/>
      <c r="J1809" s="262"/>
      <c r="K1809" s="262"/>
    </row>
    <row r="1810" spans="1:11" x14ac:dyDescent="0.3">
      <c r="A1810" s="147" t="s">
        <v>1099</v>
      </c>
      <c r="B1810" s="147" t="s">
        <v>1742</v>
      </c>
      <c r="C1810" s="507">
        <v>982576</v>
      </c>
      <c r="D1810" s="598">
        <v>417.64</v>
      </c>
      <c r="E1810" s="154"/>
      <c r="F1810" s="149"/>
      <c r="G1810" s="149"/>
      <c r="H1810" s="149"/>
      <c r="I1810" s="282"/>
      <c r="J1810" s="262"/>
      <c r="K1810" s="262"/>
    </row>
    <row r="1811" spans="1:11" x14ac:dyDescent="0.3">
      <c r="A1811" s="147" t="s">
        <v>1099</v>
      </c>
      <c r="B1811" s="147" t="s">
        <v>1743</v>
      </c>
      <c r="C1811" s="507">
        <v>973857</v>
      </c>
      <c r="D1811" s="598">
        <v>734.5</v>
      </c>
      <c r="E1811" s="154"/>
      <c r="F1811" s="149"/>
      <c r="G1811" s="149"/>
      <c r="H1811" s="149"/>
      <c r="I1811" s="282"/>
      <c r="J1811" s="262"/>
      <c r="K1811" s="262"/>
    </row>
    <row r="1812" spans="1:11" x14ac:dyDescent="0.3">
      <c r="A1812" s="147" t="s">
        <v>1099</v>
      </c>
      <c r="B1812" s="147" t="s">
        <v>1779</v>
      </c>
      <c r="C1812" s="507">
        <v>973857</v>
      </c>
      <c r="D1812" s="598">
        <v>491.82</v>
      </c>
      <c r="E1812" s="154"/>
      <c r="F1812" s="149"/>
      <c r="G1812" s="149"/>
      <c r="H1812" s="149"/>
      <c r="I1812" s="282"/>
      <c r="J1812" s="262"/>
      <c r="K1812" s="262"/>
    </row>
    <row r="1813" spans="1:11" x14ac:dyDescent="0.3">
      <c r="A1813" s="147" t="s">
        <v>1099</v>
      </c>
      <c r="B1813" s="147" t="s">
        <v>1789</v>
      </c>
      <c r="C1813" s="507">
        <v>982576</v>
      </c>
      <c r="D1813" s="598">
        <v>339.27</v>
      </c>
      <c r="E1813" s="154"/>
      <c r="F1813" s="149"/>
      <c r="G1813" s="149"/>
      <c r="H1813" s="149"/>
      <c r="I1813" s="282"/>
      <c r="J1813" s="262"/>
      <c r="K1813" s="262"/>
    </row>
    <row r="1814" spans="1:11" x14ac:dyDescent="0.3">
      <c r="A1814" s="147" t="s">
        <v>1099</v>
      </c>
      <c r="B1814" s="147" t="s">
        <v>1824</v>
      </c>
      <c r="C1814" s="507">
        <v>973857</v>
      </c>
      <c r="D1814" s="598">
        <v>712.35</v>
      </c>
      <c r="E1814" s="154"/>
      <c r="F1814" s="149"/>
      <c r="G1814" s="149"/>
      <c r="H1814" s="149"/>
      <c r="I1814" s="282"/>
      <c r="J1814" s="262"/>
      <c r="K1814" s="262"/>
    </row>
    <row r="1815" spans="1:11" x14ac:dyDescent="0.3">
      <c r="A1815" s="147" t="s">
        <v>1099</v>
      </c>
      <c r="B1815" s="147" t="s">
        <v>1825</v>
      </c>
      <c r="C1815" s="507">
        <v>982576</v>
      </c>
      <c r="D1815" s="598">
        <v>355.37</v>
      </c>
      <c r="E1815" s="154"/>
      <c r="F1815" s="149"/>
      <c r="G1815" s="149"/>
      <c r="H1815" s="149"/>
      <c r="I1815" s="282"/>
      <c r="J1815" s="262"/>
      <c r="K1815" s="262"/>
    </row>
    <row r="1816" spans="1:11" x14ac:dyDescent="0.3">
      <c r="A1816" s="147" t="s">
        <v>1099</v>
      </c>
      <c r="B1816" s="147" t="s">
        <v>1831</v>
      </c>
      <c r="C1816" s="507">
        <v>973857</v>
      </c>
      <c r="D1816" s="598">
        <v>570</v>
      </c>
      <c r="E1816" s="154"/>
      <c r="F1816" s="149"/>
      <c r="G1816" s="149"/>
      <c r="H1816" s="149"/>
      <c r="I1816" s="282"/>
      <c r="J1816" s="262"/>
      <c r="K1816" s="262"/>
    </row>
    <row r="1817" spans="1:11" x14ac:dyDescent="0.3">
      <c r="A1817" s="147" t="s">
        <v>1099</v>
      </c>
      <c r="B1817" s="147" t="s">
        <v>1850</v>
      </c>
      <c r="C1817" s="507">
        <v>973857</v>
      </c>
      <c r="D1817" s="598">
        <v>851.63</v>
      </c>
      <c r="E1817" s="154"/>
      <c r="F1817" s="149"/>
      <c r="G1817" s="149"/>
      <c r="H1817" s="149"/>
      <c r="I1817" s="282"/>
      <c r="J1817" s="262"/>
      <c r="K1817" s="262"/>
    </row>
    <row r="1818" spans="1:11" x14ac:dyDescent="0.3">
      <c r="A1818" s="147" t="s">
        <v>1099</v>
      </c>
      <c r="B1818" s="147" t="s">
        <v>1851</v>
      </c>
      <c r="C1818" s="507">
        <v>982576</v>
      </c>
      <c r="D1818" s="598">
        <v>372.55</v>
      </c>
      <c r="E1818" s="154"/>
      <c r="F1818" s="149"/>
      <c r="G1818" s="149"/>
      <c r="H1818" s="149"/>
      <c r="I1818" s="282"/>
      <c r="J1818" s="262"/>
      <c r="K1818" s="262"/>
    </row>
    <row r="1819" spans="1:11" x14ac:dyDescent="0.3">
      <c r="A1819" s="147" t="s">
        <v>1099</v>
      </c>
      <c r="B1819" s="147" t="s">
        <v>1891</v>
      </c>
      <c r="C1819" s="507">
        <v>982576</v>
      </c>
      <c r="D1819" s="598">
        <v>301.69</v>
      </c>
      <c r="E1819" s="154"/>
      <c r="F1819" s="149"/>
      <c r="G1819" s="149"/>
      <c r="H1819" s="149"/>
      <c r="I1819" s="282"/>
      <c r="J1819" s="262"/>
      <c r="K1819" s="262"/>
    </row>
    <row r="1820" spans="1:11" x14ac:dyDescent="0.3">
      <c r="A1820" s="147" t="s">
        <v>1099</v>
      </c>
      <c r="B1820" s="147" t="s">
        <v>1892</v>
      </c>
      <c r="C1820" s="507">
        <v>973857</v>
      </c>
      <c r="D1820" s="598">
        <v>575.17999999999995</v>
      </c>
      <c r="E1820" s="154"/>
      <c r="F1820" s="149"/>
      <c r="G1820" s="149"/>
      <c r="H1820" s="149"/>
      <c r="I1820" s="282"/>
      <c r="J1820" s="262"/>
      <c r="K1820" s="262"/>
    </row>
    <row r="1821" spans="1:11" x14ac:dyDescent="0.3">
      <c r="A1821" s="147" t="s">
        <v>1099</v>
      </c>
      <c r="B1821" s="147" t="s">
        <v>1911</v>
      </c>
      <c r="C1821" s="507">
        <v>617562</v>
      </c>
      <c r="D1821" s="598">
        <v>830.8</v>
      </c>
      <c r="E1821" s="154"/>
      <c r="F1821" s="149"/>
      <c r="G1821" s="149"/>
      <c r="H1821" s="149"/>
      <c r="I1821" s="282"/>
      <c r="J1821" s="262"/>
      <c r="K1821" s="262"/>
    </row>
    <row r="1822" spans="1:11" x14ac:dyDescent="0.3">
      <c r="A1822" s="147" t="s">
        <v>1099</v>
      </c>
      <c r="B1822" s="147" t="s">
        <v>1917</v>
      </c>
      <c r="C1822" s="507">
        <v>982576</v>
      </c>
      <c r="D1822" s="598">
        <v>396.17</v>
      </c>
      <c r="E1822" s="154"/>
      <c r="F1822" s="149"/>
      <c r="G1822" s="149"/>
      <c r="H1822" s="149"/>
      <c r="I1822" s="282"/>
      <c r="J1822" s="262"/>
      <c r="K1822" s="262"/>
    </row>
    <row r="1823" spans="1:11" x14ac:dyDescent="0.3">
      <c r="A1823" s="147" t="s">
        <v>1099</v>
      </c>
      <c r="B1823" s="147" t="s">
        <v>1918</v>
      </c>
      <c r="C1823" s="507">
        <v>973857</v>
      </c>
      <c r="D1823" s="598">
        <v>713.4</v>
      </c>
      <c r="E1823" s="154"/>
      <c r="F1823" s="149"/>
      <c r="G1823" s="149"/>
      <c r="H1823" s="149"/>
      <c r="I1823" s="282"/>
      <c r="J1823" s="262"/>
      <c r="K1823" s="262"/>
    </row>
    <row r="1824" spans="1:11" x14ac:dyDescent="0.3">
      <c r="A1824" s="147" t="s">
        <v>1099</v>
      </c>
      <c r="B1824" s="147" t="s">
        <v>1939</v>
      </c>
      <c r="C1824" s="507">
        <v>973857</v>
      </c>
      <c r="D1824" s="598">
        <v>380.06</v>
      </c>
      <c r="E1824" s="154"/>
      <c r="F1824" s="149"/>
      <c r="G1824" s="149"/>
      <c r="H1824" s="149"/>
      <c r="I1824" s="282"/>
      <c r="J1824" s="262"/>
      <c r="K1824" s="262"/>
    </row>
    <row r="1825" spans="1:11" ht="15" thickBot="1" x14ac:dyDescent="0.35">
      <c r="A1825" s="147" t="s">
        <v>1099</v>
      </c>
      <c r="B1825" s="147" t="s">
        <v>1940</v>
      </c>
      <c r="C1825" s="507">
        <v>973857</v>
      </c>
      <c r="D1825" s="598">
        <v>959.25</v>
      </c>
      <c r="E1825" s="154"/>
      <c r="F1825" s="149"/>
      <c r="G1825" s="149"/>
      <c r="H1825" s="149"/>
      <c r="I1825" s="282"/>
      <c r="J1825" s="262"/>
      <c r="K1825" s="262"/>
    </row>
    <row r="1826" spans="1:11" ht="15" thickTop="1" x14ac:dyDescent="0.3">
      <c r="A1826" s="390" t="s">
        <v>76</v>
      </c>
      <c r="B1826" s="390" t="s">
        <v>1451</v>
      </c>
      <c r="C1826" s="547">
        <v>31108931</v>
      </c>
      <c r="D1826" s="637">
        <v>326.41000000000003</v>
      </c>
      <c r="E1826" s="390"/>
      <c r="F1826" s="391"/>
      <c r="G1826" s="391"/>
      <c r="H1826" s="391"/>
      <c r="I1826" s="391"/>
      <c r="J1826" s="376"/>
      <c r="K1826" s="112"/>
    </row>
    <row r="1827" spans="1:11" x14ac:dyDescent="0.3">
      <c r="A1827" s="392" t="s">
        <v>76</v>
      </c>
      <c r="B1827" s="392" t="s">
        <v>1449</v>
      </c>
      <c r="C1827" s="548">
        <v>31108931</v>
      </c>
      <c r="D1827" s="638">
        <v>27088.1</v>
      </c>
      <c r="E1827" s="392"/>
      <c r="F1827" s="393"/>
      <c r="G1827" s="393"/>
      <c r="H1827" s="393"/>
      <c r="I1827" s="394"/>
      <c r="J1827" s="376"/>
      <c r="K1827" s="112"/>
    </row>
    <row r="1828" spans="1:11" x14ac:dyDescent="0.3">
      <c r="A1828" s="392" t="s">
        <v>76</v>
      </c>
      <c r="B1828" s="392" t="s">
        <v>1450</v>
      </c>
      <c r="C1828" s="549">
        <v>31108931</v>
      </c>
      <c r="D1828" s="638">
        <v>27088.1</v>
      </c>
      <c r="E1828" s="392"/>
      <c r="F1828" s="393"/>
      <c r="G1828" s="393"/>
      <c r="H1828" s="393"/>
      <c r="I1828" s="395"/>
      <c r="J1828" s="376"/>
      <c r="K1828" s="112"/>
    </row>
    <row r="1829" spans="1:11" x14ac:dyDescent="0.3">
      <c r="A1829" s="392" t="s">
        <v>76</v>
      </c>
      <c r="B1829" s="392" t="s">
        <v>1472</v>
      </c>
      <c r="C1829" s="550">
        <v>31108931</v>
      </c>
      <c r="D1829" s="638">
        <v>27088.1</v>
      </c>
      <c r="E1829" s="392"/>
      <c r="F1829" s="393"/>
      <c r="G1829" s="393"/>
      <c r="H1829" s="393"/>
      <c r="I1829" s="393"/>
      <c r="J1829" s="376"/>
      <c r="K1829" s="112"/>
    </row>
    <row r="1830" spans="1:11" x14ac:dyDescent="0.3">
      <c r="A1830" s="392" t="s">
        <v>76</v>
      </c>
      <c r="B1830" s="392" t="s">
        <v>1526</v>
      </c>
      <c r="C1830" s="551">
        <v>31108931</v>
      </c>
      <c r="D1830" s="638">
        <v>27088.1</v>
      </c>
      <c r="E1830" s="392"/>
      <c r="F1830" s="393"/>
      <c r="G1830" s="393"/>
      <c r="H1830" s="393"/>
      <c r="I1830" s="393"/>
      <c r="J1830" s="376"/>
      <c r="K1830" s="112"/>
    </row>
    <row r="1831" spans="1:11" x14ac:dyDescent="0.3">
      <c r="A1831" s="392" t="s">
        <v>76</v>
      </c>
      <c r="B1831" s="392" t="s">
        <v>1560</v>
      </c>
      <c r="C1831" s="551">
        <v>31108931</v>
      </c>
      <c r="D1831" s="638">
        <v>27088.1</v>
      </c>
      <c r="E1831" s="392"/>
      <c r="F1831" s="393"/>
      <c r="G1831" s="393"/>
      <c r="H1831" s="393"/>
      <c r="I1831" s="393"/>
      <c r="J1831" s="376"/>
      <c r="K1831" s="112"/>
    </row>
    <row r="1832" spans="1:11" x14ac:dyDescent="0.3">
      <c r="A1832" s="392" t="s">
        <v>76</v>
      </c>
      <c r="B1832" s="392" t="s">
        <v>1593</v>
      </c>
      <c r="C1832" s="551">
        <v>31108931</v>
      </c>
      <c r="D1832" s="638">
        <v>27088.1</v>
      </c>
      <c r="E1832" s="392"/>
      <c r="F1832" s="393"/>
      <c r="G1832" s="393"/>
      <c r="H1832" s="393"/>
      <c r="I1832" s="393"/>
      <c r="J1832" s="376"/>
      <c r="K1832" s="112"/>
    </row>
    <row r="1833" spans="1:11" x14ac:dyDescent="0.3">
      <c r="A1833" s="392" t="s">
        <v>76</v>
      </c>
      <c r="B1833" s="392" t="s">
        <v>1634</v>
      </c>
      <c r="C1833" s="551">
        <v>31108931</v>
      </c>
      <c r="D1833" s="638">
        <v>27088.1</v>
      </c>
      <c r="E1833" s="392"/>
      <c r="F1833" s="393"/>
      <c r="G1833" s="393"/>
      <c r="H1833" s="393"/>
      <c r="I1833" s="396"/>
      <c r="J1833" s="376"/>
      <c r="K1833" s="112"/>
    </row>
    <row r="1834" spans="1:11" x14ac:dyDescent="0.3">
      <c r="A1834" s="392" t="s">
        <v>76</v>
      </c>
      <c r="B1834" s="392" t="s">
        <v>1671</v>
      </c>
      <c r="C1834" s="551">
        <v>31108931</v>
      </c>
      <c r="D1834" s="638">
        <v>27088.1</v>
      </c>
      <c r="E1834" s="392"/>
      <c r="F1834" s="393"/>
      <c r="G1834" s="393"/>
      <c r="H1834" s="393"/>
      <c r="I1834" s="396"/>
      <c r="J1834" s="376"/>
      <c r="K1834" s="112"/>
    </row>
    <row r="1835" spans="1:11" x14ac:dyDescent="0.3">
      <c r="A1835" s="364" t="s">
        <v>76</v>
      </c>
      <c r="B1835" s="364" t="s">
        <v>1707</v>
      </c>
      <c r="C1835" s="502">
        <v>31143764</v>
      </c>
      <c r="D1835" s="584">
        <v>27088.1</v>
      </c>
      <c r="E1835" s="364"/>
      <c r="F1835" s="365"/>
      <c r="G1835" s="365"/>
      <c r="H1835" s="365"/>
      <c r="I1835" s="282"/>
      <c r="J1835" s="367"/>
      <c r="K1835" s="112"/>
    </row>
    <row r="1836" spans="1:11" x14ac:dyDescent="0.3">
      <c r="A1836" s="364" t="s">
        <v>76</v>
      </c>
      <c r="B1836" s="364" t="s">
        <v>1748</v>
      </c>
      <c r="C1836" s="502">
        <v>31143764</v>
      </c>
      <c r="D1836" s="584">
        <v>27088.1</v>
      </c>
      <c r="E1836" s="364"/>
      <c r="F1836" s="365"/>
      <c r="G1836" s="365"/>
      <c r="H1836" s="365"/>
      <c r="I1836" s="282"/>
      <c r="J1836" s="367"/>
      <c r="K1836" s="112"/>
    </row>
    <row r="1837" spans="1:11" x14ac:dyDescent="0.3">
      <c r="A1837" s="364" t="s">
        <v>76</v>
      </c>
      <c r="B1837" s="364" t="s">
        <v>1759</v>
      </c>
      <c r="C1837" s="502">
        <v>31143764</v>
      </c>
      <c r="D1837" s="584">
        <v>27088.1</v>
      </c>
      <c r="E1837" s="364"/>
      <c r="F1837" s="365"/>
      <c r="G1837" s="365"/>
      <c r="H1837" s="365"/>
      <c r="I1837" s="282"/>
      <c r="J1837" s="367"/>
      <c r="K1837" s="112"/>
    </row>
    <row r="1838" spans="1:11" x14ac:dyDescent="0.3">
      <c r="A1838" s="364" t="s">
        <v>76</v>
      </c>
      <c r="B1838" s="364" t="s">
        <v>1814</v>
      </c>
      <c r="C1838" s="502">
        <v>31143764</v>
      </c>
      <c r="D1838" s="584">
        <v>27088.1</v>
      </c>
      <c r="E1838" s="364"/>
      <c r="F1838" s="365"/>
      <c r="G1838" s="365"/>
      <c r="H1838" s="365"/>
      <c r="I1838" s="282"/>
      <c r="J1838" s="367"/>
      <c r="K1838" s="112"/>
    </row>
    <row r="1839" spans="1:11" x14ac:dyDescent="0.3">
      <c r="A1839" s="364" t="s">
        <v>76</v>
      </c>
      <c r="B1839" s="364" t="s">
        <v>1843</v>
      </c>
      <c r="C1839" s="502">
        <v>31143764</v>
      </c>
      <c r="D1839" s="584">
        <v>27088.1</v>
      </c>
      <c r="E1839" s="364"/>
      <c r="F1839" s="365"/>
      <c r="G1839" s="365"/>
      <c r="H1839" s="365"/>
      <c r="I1839" s="282"/>
      <c r="J1839" s="367"/>
      <c r="K1839" s="112"/>
    </row>
    <row r="1840" spans="1:11" x14ac:dyDescent="0.3">
      <c r="A1840" s="364" t="s">
        <v>76</v>
      </c>
      <c r="B1840" s="364" t="s">
        <v>1893</v>
      </c>
      <c r="C1840" s="502">
        <v>31143764</v>
      </c>
      <c r="D1840" s="584">
        <v>27088.1</v>
      </c>
      <c r="E1840" s="364"/>
      <c r="F1840" s="365"/>
      <c r="G1840" s="365"/>
      <c r="H1840" s="365"/>
      <c r="I1840" s="282"/>
      <c r="J1840" s="367"/>
      <c r="K1840" s="112"/>
    </row>
    <row r="1841" spans="1:12" x14ac:dyDescent="0.3">
      <c r="A1841" s="364" t="s">
        <v>76</v>
      </c>
      <c r="B1841" s="364" t="s">
        <v>1912</v>
      </c>
      <c r="C1841" s="502">
        <v>31143764</v>
      </c>
      <c r="D1841" s="584">
        <v>27088.1</v>
      </c>
      <c r="E1841" s="364"/>
      <c r="F1841" s="365"/>
      <c r="G1841" s="365"/>
      <c r="H1841" s="365"/>
      <c r="I1841" s="282"/>
      <c r="J1841" s="367"/>
      <c r="K1841" s="112"/>
    </row>
    <row r="1842" spans="1:12" ht="15" thickBot="1" x14ac:dyDescent="0.35">
      <c r="A1842" s="362" t="s">
        <v>76</v>
      </c>
      <c r="B1842" s="362" t="s">
        <v>1930</v>
      </c>
      <c r="C1842" s="539">
        <v>31143764</v>
      </c>
      <c r="D1842" s="629">
        <v>27088.1</v>
      </c>
      <c r="E1842" s="362"/>
      <c r="F1842" s="363"/>
      <c r="G1842" s="363"/>
      <c r="H1842" s="363"/>
      <c r="I1842" s="366"/>
      <c r="J1842" s="367"/>
      <c r="K1842" s="112"/>
    </row>
    <row r="1843" spans="1:12" ht="15" thickTop="1" x14ac:dyDescent="0.3">
      <c r="A1843" s="364" t="s">
        <v>1479</v>
      </c>
      <c r="B1843" s="364">
        <v>28114333</v>
      </c>
      <c r="C1843" s="502">
        <v>1180556</v>
      </c>
      <c r="D1843" s="584">
        <v>4000</v>
      </c>
      <c r="E1843" s="364"/>
      <c r="F1843" s="365"/>
      <c r="G1843" s="365"/>
      <c r="H1843" s="282"/>
      <c r="I1843" s="282"/>
      <c r="J1843" s="367"/>
      <c r="K1843" s="112"/>
    </row>
    <row r="1844" spans="1:12" x14ac:dyDescent="0.3">
      <c r="A1844" s="364" t="s">
        <v>1479</v>
      </c>
      <c r="B1844" s="364">
        <v>29249284</v>
      </c>
      <c r="C1844" s="502">
        <v>1180556</v>
      </c>
      <c r="D1844" s="584">
        <v>213</v>
      </c>
      <c r="E1844" s="364"/>
      <c r="F1844" s="365"/>
      <c r="G1844" s="365"/>
      <c r="H1844" s="282"/>
      <c r="I1844" s="282"/>
      <c r="J1844" s="367"/>
      <c r="K1844" s="438"/>
      <c r="L1844" s="439" t="s">
        <v>1860</v>
      </c>
    </row>
    <row r="1845" spans="1:12" ht="15" thickBot="1" x14ac:dyDescent="0.35">
      <c r="A1845" s="362" t="s">
        <v>1479</v>
      </c>
      <c r="B1845" s="362">
        <v>29467997</v>
      </c>
      <c r="C1845" s="539">
        <v>1180556</v>
      </c>
      <c r="D1845" s="629">
        <v>4000</v>
      </c>
      <c r="E1845" s="362"/>
      <c r="F1845" s="363"/>
      <c r="G1845" s="363"/>
      <c r="H1845" s="366"/>
      <c r="I1845" s="366"/>
      <c r="J1845" s="367"/>
      <c r="K1845" s="438"/>
      <c r="L1845" s="439"/>
    </row>
    <row r="1846" spans="1:12" ht="15" thickTop="1" x14ac:dyDescent="0.3">
      <c r="A1846" s="270" t="s">
        <v>77</v>
      </c>
      <c r="B1846" s="270">
        <v>140655</v>
      </c>
      <c r="C1846" s="500">
        <v>889533</v>
      </c>
      <c r="D1846" s="582">
        <v>4378</v>
      </c>
      <c r="E1846" s="270"/>
      <c r="F1846" s="273"/>
      <c r="G1846" s="273"/>
      <c r="H1846" s="273"/>
      <c r="I1846" s="273"/>
      <c r="J1846" s="112"/>
      <c r="K1846" s="112"/>
    </row>
    <row r="1847" spans="1:12" x14ac:dyDescent="0.3">
      <c r="A1847" s="58" t="s">
        <v>77</v>
      </c>
      <c r="B1847" s="58">
        <v>140659</v>
      </c>
      <c r="C1847" s="496">
        <v>911239</v>
      </c>
      <c r="D1847" s="578">
        <v>721.69</v>
      </c>
      <c r="E1847" s="58"/>
      <c r="F1847" s="217"/>
      <c r="G1847" s="217"/>
      <c r="H1847" s="217"/>
      <c r="I1847" s="59"/>
      <c r="J1847" s="112"/>
      <c r="K1847" s="112"/>
      <c r="L1847" s="46"/>
    </row>
    <row r="1848" spans="1:12" x14ac:dyDescent="0.3">
      <c r="A1848" s="47" t="s">
        <v>77</v>
      </c>
      <c r="B1848" s="47">
        <v>141582</v>
      </c>
      <c r="C1848" s="68">
        <v>889524</v>
      </c>
      <c r="D1848" s="603">
        <v>7176</v>
      </c>
      <c r="E1848" s="47"/>
      <c r="F1848" s="63"/>
      <c r="G1848" s="63"/>
      <c r="H1848" s="63"/>
      <c r="I1848" s="48"/>
      <c r="J1848" s="98"/>
      <c r="K1848" s="98"/>
      <c r="L1848" s="45"/>
    </row>
    <row r="1849" spans="1:12" x14ac:dyDescent="0.3">
      <c r="A1849" s="148" t="s">
        <v>77</v>
      </c>
      <c r="B1849" s="148">
        <v>150802</v>
      </c>
      <c r="C1849" s="516">
        <v>889533</v>
      </c>
      <c r="D1849" s="604">
        <v>4378</v>
      </c>
      <c r="E1849" s="148"/>
      <c r="F1849" s="64"/>
      <c r="G1849" s="64"/>
      <c r="H1849" s="64"/>
      <c r="I1849" s="43"/>
      <c r="J1849" s="106"/>
      <c r="K1849" s="106"/>
      <c r="L1849" s="54"/>
    </row>
    <row r="1850" spans="1:12" x14ac:dyDescent="0.3">
      <c r="A1850" s="74" t="s">
        <v>77</v>
      </c>
      <c r="B1850" s="74">
        <v>151938</v>
      </c>
      <c r="C1850" s="523">
        <v>889524</v>
      </c>
      <c r="D1850" s="609">
        <v>7176</v>
      </c>
      <c r="E1850" s="74"/>
      <c r="F1850" s="146"/>
      <c r="G1850" s="146"/>
      <c r="H1850" s="146"/>
      <c r="I1850" s="81"/>
      <c r="J1850" s="110"/>
      <c r="K1850" s="110"/>
      <c r="L1850" s="42"/>
    </row>
    <row r="1851" spans="1:12" x14ac:dyDescent="0.3">
      <c r="A1851" s="74" t="s">
        <v>77</v>
      </c>
      <c r="B1851" s="74">
        <v>160723</v>
      </c>
      <c r="C1851" s="523">
        <v>889533</v>
      </c>
      <c r="D1851" s="609">
        <v>4378</v>
      </c>
      <c r="E1851" s="74"/>
      <c r="F1851" s="146"/>
      <c r="G1851" s="146"/>
      <c r="H1851" s="146"/>
      <c r="I1851" s="81"/>
      <c r="J1851" s="110"/>
      <c r="K1851" s="107"/>
      <c r="L1851" s="42"/>
    </row>
    <row r="1852" spans="1:12" x14ac:dyDescent="0.3">
      <c r="A1852" s="74" t="s">
        <v>77</v>
      </c>
      <c r="B1852" s="74">
        <v>161614</v>
      </c>
      <c r="C1852" s="523">
        <v>889524</v>
      </c>
      <c r="D1852" s="609">
        <v>7221.34</v>
      </c>
      <c r="E1852" s="74"/>
      <c r="F1852" s="146"/>
      <c r="G1852" s="146"/>
      <c r="H1852" s="146"/>
      <c r="I1852" s="81"/>
      <c r="J1852" s="110"/>
      <c r="K1852" s="107"/>
      <c r="L1852" s="42"/>
    </row>
    <row r="1853" spans="1:12" x14ac:dyDescent="0.3">
      <c r="A1853" s="325" t="s">
        <v>77</v>
      </c>
      <c r="B1853" s="325">
        <v>170572</v>
      </c>
      <c r="C1853" s="530">
        <v>1157275</v>
      </c>
      <c r="D1853" s="616">
        <v>4457.9399999999996</v>
      </c>
      <c r="E1853" s="168"/>
      <c r="F1853" s="169"/>
      <c r="G1853" s="169"/>
      <c r="H1853" s="169"/>
      <c r="I1853" s="169"/>
      <c r="J1853" s="170"/>
      <c r="K1853" s="107"/>
      <c r="L1853" s="42"/>
    </row>
    <row r="1854" spans="1:12" x14ac:dyDescent="0.3">
      <c r="A1854" s="325" t="s">
        <v>77</v>
      </c>
      <c r="B1854" s="325">
        <v>170778</v>
      </c>
      <c r="C1854" s="530">
        <v>1157275</v>
      </c>
      <c r="D1854" s="616">
        <v>4445</v>
      </c>
      <c r="E1854" s="314"/>
      <c r="F1854" s="169"/>
      <c r="G1854" s="169"/>
      <c r="H1854" s="169"/>
      <c r="I1854" s="169"/>
      <c r="J1854" s="170"/>
      <c r="K1854" s="107"/>
      <c r="L1854" s="258"/>
    </row>
    <row r="1855" spans="1:12" x14ac:dyDescent="0.3">
      <c r="A1855" s="325" t="s">
        <v>77</v>
      </c>
      <c r="B1855" s="325">
        <v>171272</v>
      </c>
      <c r="C1855" s="530">
        <v>1157324</v>
      </c>
      <c r="D1855" s="616">
        <v>7340</v>
      </c>
      <c r="E1855" s="325"/>
      <c r="F1855" s="316"/>
      <c r="G1855" s="316"/>
      <c r="H1855" s="316"/>
      <c r="I1855" s="316"/>
      <c r="J1855" s="170"/>
      <c r="K1855" s="107"/>
      <c r="L1855" s="258"/>
    </row>
    <row r="1856" spans="1:12" x14ac:dyDescent="0.3">
      <c r="A1856" s="325" t="s">
        <v>77</v>
      </c>
      <c r="B1856" s="325">
        <v>181405</v>
      </c>
      <c r="C1856" s="530">
        <v>1157275</v>
      </c>
      <c r="D1856" s="616">
        <v>4510.6899999999996</v>
      </c>
      <c r="E1856" s="325"/>
      <c r="F1856" s="169"/>
      <c r="G1856" s="169"/>
      <c r="H1856" s="169"/>
      <c r="I1856" s="169"/>
      <c r="J1856" s="170"/>
      <c r="K1856" s="107"/>
      <c r="L1856" s="258"/>
    </row>
    <row r="1857" spans="1:12" ht="15" thickBot="1" x14ac:dyDescent="0.35">
      <c r="A1857" s="325" t="s">
        <v>77</v>
      </c>
      <c r="B1857" s="325">
        <v>181148</v>
      </c>
      <c r="C1857" s="530">
        <v>1157324</v>
      </c>
      <c r="D1857" s="616">
        <v>7340</v>
      </c>
      <c r="E1857" s="360"/>
      <c r="F1857" s="316"/>
      <c r="G1857" s="316"/>
      <c r="H1857" s="316"/>
      <c r="I1857" s="316"/>
      <c r="J1857" s="170"/>
      <c r="K1857" s="107"/>
      <c r="L1857" s="258"/>
    </row>
    <row r="1858" spans="1:12" ht="15.6" thickTop="1" thickBot="1" x14ac:dyDescent="0.35">
      <c r="A1858" s="346" t="s">
        <v>1158</v>
      </c>
      <c r="B1858" s="346" t="s">
        <v>1159</v>
      </c>
      <c r="C1858" s="552">
        <v>30784961</v>
      </c>
      <c r="D1858" s="639">
        <v>2556</v>
      </c>
      <c r="E1858" s="347"/>
      <c r="F1858" s="348"/>
      <c r="G1858" s="348"/>
      <c r="H1858" s="348"/>
      <c r="I1858" s="348"/>
      <c r="J1858" s="106"/>
      <c r="K1858" s="106"/>
      <c r="L1858" s="54"/>
    </row>
    <row r="1859" spans="1:12" ht="15" thickTop="1" x14ac:dyDescent="0.3">
      <c r="A1859" s="270" t="s">
        <v>21</v>
      </c>
      <c r="B1859" s="270" t="s">
        <v>1160</v>
      </c>
      <c r="C1859" s="500">
        <v>696990</v>
      </c>
      <c r="D1859" s="582">
        <v>31892.720000000001</v>
      </c>
      <c r="E1859" s="277"/>
      <c r="F1859" s="292"/>
      <c r="G1859" s="292"/>
      <c r="H1859" s="292"/>
      <c r="I1859" s="273"/>
      <c r="J1859" s="98"/>
      <c r="K1859" s="98"/>
      <c r="L1859" s="45"/>
    </row>
    <row r="1860" spans="1:12" x14ac:dyDescent="0.3">
      <c r="A1860" s="58" t="s">
        <v>21</v>
      </c>
      <c r="B1860" s="58" t="s">
        <v>1161</v>
      </c>
      <c r="C1860" s="496">
        <v>884747</v>
      </c>
      <c r="D1860" s="578">
        <v>700.5</v>
      </c>
      <c r="E1860" s="198"/>
      <c r="F1860" s="218"/>
      <c r="G1860" s="218"/>
      <c r="H1860" s="218"/>
      <c r="I1860" s="59"/>
      <c r="J1860" s="98"/>
      <c r="K1860" s="98"/>
      <c r="L1860" s="45"/>
    </row>
    <row r="1861" spans="1:12" x14ac:dyDescent="0.3">
      <c r="A1861" s="58" t="s">
        <v>21</v>
      </c>
      <c r="B1861" s="58" t="s">
        <v>1162</v>
      </c>
      <c r="C1861" s="496">
        <v>696990</v>
      </c>
      <c r="D1861" s="578">
        <v>19773.28</v>
      </c>
      <c r="E1861" s="198"/>
      <c r="F1861" s="218"/>
      <c r="G1861" s="218"/>
      <c r="H1861" s="218"/>
      <c r="I1861" s="59"/>
      <c r="J1861" s="98"/>
      <c r="K1861" s="98"/>
      <c r="L1861" s="45"/>
    </row>
    <row r="1862" spans="1:12" x14ac:dyDescent="0.3">
      <c r="A1862" s="58" t="s">
        <v>21</v>
      </c>
      <c r="B1862" s="58" t="s">
        <v>1163</v>
      </c>
      <c r="C1862" s="496">
        <v>886929</v>
      </c>
      <c r="D1862" s="578">
        <v>2944</v>
      </c>
      <c r="E1862" s="198"/>
      <c r="F1862" s="218"/>
      <c r="G1862" s="218"/>
      <c r="H1862" s="218"/>
      <c r="I1862" s="59"/>
      <c r="J1862" s="98"/>
      <c r="K1862" s="98"/>
      <c r="L1862" s="45"/>
    </row>
    <row r="1863" spans="1:12" x14ac:dyDescent="0.3">
      <c r="A1863" s="58" t="s">
        <v>21</v>
      </c>
      <c r="B1863" s="58" t="s">
        <v>1164</v>
      </c>
      <c r="C1863" s="496">
        <v>696990</v>
      </c>
      <c r="D1863" s="578">
        <v>31892.720000000001</v>
      </c>
      <c r="E1863" s="198"/>
      <c r="F1863" s="218"/>
      <c r="G1863" s="218"/>
      <c r="H1863" s="218"/>
      <c r="I1863" s="59"/>
      <c r="J1863" s="98"/>
      <c r="K1863" s="98"/>
      <c r="L1863" s="45"/>
    </row>
    <row r="1864" spans="1:12" x14ac:dyDescent="0.3">
      <c r="A1864" s="58" t="s">
        <v>21</v>
      </c>
      <c r="B1864" s="58" t="s">
        <v>1165</v>
      </c>
      <c r="C1864" s="496">
        <v>884747</v>
      </c>
      <c r="D1864" s="578">
        <v>700.5</v>
      </c>
      <c r="E1864" s="198"/>
      <c r="F1864" s="218"/>
      <c r="G1864" s="218"/>
      <c r="H1864" s="218"/>
      <c r="I1864" s="59"/>
      <c r="J1864" s="98"/>
      <c r="K1864" s="98"/>
      <c r="L1864" s="45"/>
    </row>
    <row r="1865" spans="1:12" x14ac:dyDescent="0.3">
      <c r="A1865" s="58" t="s">
        <v>21</v>
      </c>
      <c r="B1865" s="58" t="s">
        <v>1166</v>
      </c>
      <c r="C1865" s="496">
        <v>696990</v>
      </c>
      <c r="D1865" s="578">
        <v>19773.28</v>
      </c>
      <c r="E1865" s="198"/>
      <c r="F1865" s="218"/>
      <c r="G1865" s="218"/>
      <c r="H1865" s="218"/>
      <c r="I1865" s="59"/>
      <c r="J1865" s="98"/>
      <c r="K1865" s="98"/>
      <c r="L1865" s="45"/>
    </row>
    <row r="1866" spans="1:12" x14ac:dyDescent="0.3">
      <c r="A1866" s="58" t="s">
        <v>21</v>
      </c>
      <c r="B1866" s="58" t="s">
        <v>1167</v>
      </c>
      <c r="C1866" s="496">
        <v>696990</v>
      </c>
      <c r="D1866" s="578">
        <v>31892.720000000001</v>
      </c>
      <c r="E1866" s="198"/>
      <c r="F1866" s="218"/>
      <c r="G1866" s="218"/>
      <c r="H1866" s="218"/>
      <c r="I1866" s="59"/>
      <c r="J1866" s="98"/>
      <c r="K1866" s="98"/>
      <c r="L1866" s="45"/>
    </row>
    <row r="1867" spans="1:12" x14ac:dyDescent="0.3">
      <c r="A1867" s="58" t="s">
        <v>21</v>
      </c>
      <c r="B1867" s="58" t="s">
        <v>1168</v>
      </c>
      <c r="C1867" s="496">
        <v>884747</v>
      </c>
      <c r="D1867" s="578">
        <v>700.5</v>
      </c>
      <c r="E1867" s="198"/>
      <c r="F1867" s="218"/>
      <c r="G1867" s="218"/>
      <c r="H1867" s="218"/>
      <c r="I1867" s="59"/>
      <c r="J1867" s="98"/>
      <c r="K1867" s="98"/>
    </row>
    <row r="1868" spans="1:12" x14ac:dyDescent="0.3">
      <c r="A1868" s="58" t="s">
        <v>21</v>
      </c>
      <c r="B1868" s="58" t="s">
        <v>1169</v>
      </c>
      <c r="C1868" s="496">
        <v>696990</v>
      </c>
      <c r="D1868" s="578">
        <v>19773.28</v>
      </c>
      <c r="E1868" s="198"/>
      <c r="F1868" s="218"/>
      <c r="G1868" s="218"/>
      <c r="H1868" s="218"/>
      <c r="I1868" s="59"/>
      <c r="J1868" s="98"/>
      <c r="K1868" s="98"/>
    </row>
    <row r="1869" spans="1:12" x14ac:dyDescent="0.3">
      <c r="A1869" s="58" t="s">
        <v>21</v>
      </c>
      <c r="B1869" s="58" t="s">
        <v>1170</v>
      </c>
      <c r="C1869" s="496">
        <v>696990</v>
      </c>
      <c r="D1869" s="578">
        <v>31892.720000000001</v>
      </c>
      <c r="E1869" s="198"/>
      <c r="F1869" s="218"/>
      <c r="G1869" s="218"/>
      <c r="H1869" s="218"/>
      <c r="I1869" s="59"/>
      <c r="J1869" s="112"/>
      <c r="K1869" s="112"/>
    </row>
    <row r="1870" spans="1:12" x14ac:dyDescent="0.3">
      <c r="A1870" s="58" t="s">
        <v>21</v>
      </c>
      <c r="B1870" s="58" t="s">
        <v>1171</v>
      </c>
      <c r="C1870" s="496">
        <v>884747</v>
      </c>
      <c r="D1870" s="578">
        <v>700.5</v>
      </c>
      <c r="E1870" s="198"/>
      <c r="F1870" s="218"/>
      <c r="G1870" s="218"/>
      <c r="H1870" s="218"/>
      <c r="I1870" s="59"/>
      <c r="J1870" s="112"/>
      <c r="K1870" s="112"/>
    </row>
    <row r="1871" spans="1:12" x14ac:dyDescent="0.3">
      <c r="A1871" s="58" t="s">
        <v>21</v>
      </c>
      <c r="B1871" s="58" t="s">
        <v>1172</v>
      </c>
      <c r="C1871" s="496">
        <v>696990</v>
      </c>
      <c r="D1871" s="578">
        <v>19773.28</v>
      </c>
      <c r="E1871" s="198"/>
      <c r="F1871" s="218"/>
      <c r="G1871" s="218"/>
      <c r="H1871" s="218"/>
      <c r="I1871" s="59"/>
      <c r="J1871" s="112"/>
      <c r="K1871" s="112"/>
    </row>
    <row r="1872" spans="1:12" x14ac:dyDescent="0.3">
      <c r="A1872" s="58" t="s">
        <v>21</v>
      </c>
      <c r="B1872" s="58" t="s">
        <v>1173</v>
      </c>
      <c r="C1872" s="496">
        <v>940002</v>
      </c>
      <c r="D1872" s="578">
        <v>1177.1500000000001</v>
      </c>
      <c r="E1872" s="198"/>
      <c r="F1872" s="218"/>
      <c r="G1872" s="218"/>
      <c r="H1872" s="218"/>
      <c r="I1872" s="195"/>
      <c r="J1872" s="98"/>
      <c r="K1872" s="98"/>
    </row>
    <row r="1873" spans="1:12" x14ac:dyDescent="0.3">
      <c r="A1873" s="58" t="s">
        <v>21</v>
      </c>
      <c r="B1873" s="58" t="s">
        <v>1174</v>
      </c>
      <c r="C1873" s="496">
        <v>696990</v>
      </c>
      <c r="D1873" s="578">
        <v>31892.720000000001</v>
      </c>
      <c r="E1873" s="198"/>
      <c r="F1873" s="218"/>
      <c r="G1873" s="218"/>
      <c r="H1873" s="218"/>
      <c r="I1873" s="59"/>
      <c r="J1873" s="98"/>
      <c r="K1873" s="98"/>
    </row>
    <row r="1874" spans="1:12" x14ac:dyDescent="0.3">
      <c r="A1874" s="58" t="s">
        <v>21</v>
      </c>
      <c r="B1874" s="58" t="s">
        <v>1175</v>
      </c>
      <c r="C1874" s="496">
        <v>884747</v>
      </c>
      <c r="D1874" s="578">
        <v>700.5</v>
      </c>
      <c r="E1874" s="198"/>
      <c r="F1874" s="218"/>
      <c r="G1874" s="218"/>
      <c r="H1874" s="218"/>
      <c r="I1874" s="59"/>
      <c r="J1874" s="98"/>
      <c r="K1874" s="98"/>
    </row>
    <row r="1875" spans="1:12" x14ac:dyDescent="0.3">
      <c r="A1875" s="58" t="s">
        <v>21</v>
      </c>
      <c r="B1875" s="58" t="s">
        <v>1176</v>
      </c>
      <c r="C1875" s="496">
        <v>696990</v>
      </c>
      <c r="D1875" s="578">
        <v>19773.28</v>
      </c>
      <c r="E1875" s="198"/>
      <c r="F1875" s="218"/>
      <c r="G1875" s="218"/>
      <c r="H1875" s="218"/>
      <c r="I1875" s="59"/>
      <c r="J1875" s="98"/>
      <c r="K1875" s="98"/>
    </row>
    <row r="1876" spans="1:12" x14ac:dyDescent="0.3">
      <c r="A1876" s="58" t="s">
        <v>21</v>
      </c>
      <c r="B1876" s="58" t="s">
        <v>1177</v>
      </c>
      <c r="C1876" s="496">
        <v>940002</v>
      </c>
      <c r="D1876" s="578">
        <v>1177.1500000000001</v>
      </c>
      <c r="E1876" s="198"/>
      <c r="F1876" s="218"/>
      <c r="G1876" s="218"/>
      <c r="H1876" s="218"/>
      <c r="I1876" s="59"/>
      <c r="J1876" s="98"/>
      <c r="K1876" s="98"/>
    </row>
    <row r="1877" spans="1:12" x14ac:dyDescent="0.3">
      <c r="A1877" s="58" t="s">
        <v>21</v>
      </c>
      <c r="B1877" s="58" t="s">
        <v>1178</v>
      </c>
      <c r="C1877" s="496">
        <v>696990</v>
      </c>
      <c r="D1877" s="578">
        <v>31892.720000000001</v>
      </c>
      <c r="E1877" s="198"/>
      <c r="F1877" s="218"/>
      <c r="G1877" s="218"/>
      <c r="H1877" s="218"/>
      <c r="I1877" s="59"/>
      <c r="J1877" s="98"/>
      <c r="K1877" s="98"/>
    </row>
    <row r="1878" spans="1:12" x14ac:dyDescent="0.3">
      <c r="A1878" s="58" t="s">
        <v>21</v>
      </c>
      <c r="B1878" s="58" t="s">
        <v>1179</v>
      </c>
      <c r="C1878" s="496">
        <v>696990</v>
      </c>
      <c r="D1878" s="578">
        <v>19773.28</v>
      </c>
      <c r="E1878" s="198"/>
      <c r="F1878" s="218"/>
      <c r="G1878" s="218"/>
      <c r="H1878" s="218"/>
      <c r="I1878" s="59"/>
      <c r="J1878" s="98"/>
      <c r="K1878" s="98"/>
    </row>
    <row r="1879" spans="1:12" x14ac:dyDescent="0.3">
      <c r="A1879" s="58" t="s">
        <v>21</v>
      </c>
      <c r="B1879" s="58" t="s">
        <v>1180</v>
      </c>
      <c r="C1879" s="496">
        <v>884747</v>
      </c>
      <c r="D1879" s="578">
        <v>700.5</v>
      </c>
      <c r="E1879" s="198"/>
      <c r="F1879" s="218"/>
      <c r="G1879" s="218"/>
      <c r="H1879" s="218"/>
      <c r="I1879" s="59"/>
      <c r="J1879" s="98"/>
      <c r="K1879" s="98"/>
    </row>
    <row r="1880" spans="1:12" x14ac:dyDescent="0.3">
      <c r="A1880" s="58" t="s">
        <v>21</v>
      </c>
      <c r="B1880" s="58" t="s">
        <v>1181</v>
      </c>
      <c r="C1880" s="496">
        <v>940002</v>
      </c>
      <c r="D1880" s="578">
        <v>1177.1500000000001</v>
      </c>
      <c r="E1880" s="198"/>
      <c r="F1880" s="218"/>
      <c r="G1880" s="218"/>
      <c r="H1880" s="218"/>
      <c r="I1880" s="59"/>
      <c r="J1880" s="98"/>
      <c r="K1880" s="98"/>
    </row>
    <row r="1881" spans="1:12" x14ac:dyDescent="0.3">
      <c r="A1881" s="58" t="s">
        <v>21</v>
      </c>
      <c r="B1881" s="58" t="s">
        <v>1182</v>
      </c>
      <c r="C1881" s="496">
        <v>696990</v>
      </c>
      <c r="D1881" s="578">
        <v>31892.720000000001</v>
      </c>
      <c r="E1881" s="198"/>
      <c r="F1881" s="218"/>
      <c r="G1881" s="218"/>
      <c r="H1881" s="218"/>
      <c r="I1881" s="59"/>
      <c r="J1881" s="98"/>
      <c r="K1881" s="98"/>
    </row>
    <row r="1882" spans="1:12" x14ac:dyDescent="0.3">
      <c r="A1882" s="58" t="s">
        <v>21</v>
      </c>
      <c r="B1882" s="58" t="s">
        <v>1183</v>
      </c>
      <c r="C1882" s="496">
        <v>884747</v>
      </c>
      <c r="D1882" s="578">
        <v>700.5</v>
      </c>
      <c r="E1882" s="198"/>
      <c r="F1882" s="218"/>
      <c r="G1882" s="218"/>
      <c r="H1882" s="218"/>
      <c r="I1882" s="59"/>
      <c r="J1882" s="98"/>
      <c r="K1882" s="98"/>
    </row>
    <row r="1883" spans="1:12" x14ac:dyDescent="0.3">
      <c r="A1883" s="58" t="s">
        <v>21</v>
      </c>
      <c r="B1883" s="58" t="s">
        <v>1184</v>
      </c>
      <c r="C1883" s="496">
        <v>696990</v>
      </c>
      <c r="D1883" s="578">
        <v>19773.28</v>
      </c>
      <c r="E1883" s="198"/>
      <c r="F1883" s="218"/>
      <c r="G1883" s="218"/>
      <c r="H1883" s="218"/>
      <c r="I1883" s="59"/>
      <c r="J1883" s="98"/>
      <c r="K1883" s="98"/>
      <c r="L1883" s="45"/>
    </row>
    <row r="1884" spans="1:12" x14ac:dyDescent="0.3">
      <c r="A1884" s="175" t="s">
        <v>21</v>
      </c>
      <c r="B1884" s="175" t="s">
        <v>1185</v>
      </c>
      <c r="C1884" s="509">
        <v>940002</v>
      </c>
      <c r="D1884" s="593">
        <v>1177.1500000000001</v>
      </c>
      <c r="E1884" s="200"/>
      <c r="F1884" s="218"/>
      <c r="G1884" s="218"/>
      <c r="H1884" s="218"/>
      <c r="I1884" s="185"/>
      <c r="J1884" s="106"/>
      <c r="K1884" s="106"/>
      <c r="L1884" s="54"/>
    </row>
    <row r="1885" spans="1:12" x14ac:dyDescent="0.3">
      <c r="A1885" s="58" t="s">
        <v>21</v>
      </c>
      <c r="B1885" s="58" t="s">
        <v>1186</v>
      </c>
      <c r="C1885" s="496">
        <v>696990</v>
      </c>
      <c r="D1885" s="578">
        <v>1327</v>
      </c>
      <c r="E1885" s="198"/>
      <c r="F1885" s="218"/>
      <c r="G1885" s="218"/>
      <c r="H1885" s="218"/>
      <c r="I1885" s="59"/>
      <c r="J1885" s="98"/>
      <c r="K1885" s="98"/>
      <c r="L1885" s="45"/>
    </row>
    <row r="1886" spans="1:12" x14ac:dyDescent="0.3">
      <c r="A1886" s="58" t="s">
        <v>21</v>
      </c>
      <c r="B1886" s="58" t="s">
        <v>1187</v>
      </c>
      <c r="C1886" s="496">
        <v>696990</v>
      </c>
      <c r="D1886" s="578">
        <v>31832.720000000001</v>
      </c>
      <c r="E1886" s="198"/>
      <c r="F1886" s="218"/>
      <c r="G1886" s="218"/>
      <c r="H1886" s="218"/>
      <c r="I1886" s="59"/>
      <c r="J1886" s="98"/>
      <c r="K1886" s="98"/>
      <c r="L1886" s="45"/>
    </row>
    <row r="1887" spans="1:12" x14ac:dyDescent="0.3">
      <c r="A1887" s="58" t="s">
        <v>21</v>
      </c>
      <c r="B1887" s="58" t="s">
        <v>1188</v>
      </c>
      <c r="C1887" s="496">
        <v>696990</v>
      </c>
      <c r="D1887" s="578">
        <v>700.5</v>
      </c>
      <c r="E1887" s="198"/>
      <c r="F1887" s="218"/>
      <c r="G1887" s="218"/>
      <c r="H1887" s="218"/>
      <c r="I1887" s="59"/>
      <c r="J1887" s="98"/>
      <c r="K1887" s="98"/>
      <c r="L1887" s="45"/>
    </row>
    <row r="1888" spans="1:12" x14ac:dyDescent="0.3">
      <c r="A1888" s="58" t="s">
        <v>21</v>
      </c>
      <c r="B1888" s="58" t="s">
        <v>1189</v>
      </c>
      <c r="C1888" s="496">
        <v>696990</v>
      </c>
      <c r="D1888" s="578">
        <v>19773.28</v>
      </c>
      <c r="E1888" s="198"/>
      <c r="F1888" s="218"/>
      <c r="G1888" s="218"/>
      <c r="H1888" s="218"/>
      <c r="I1888" s="59"/>
      <c r="J1888" s="98"/>
      <c r="K1888" s="98"/>
      <c r="L1888" s="45"/>
    </row>
    <row r="1889" spans="1:12" x14ac:dyDescent="0.3">
      <c r="A1889" s="58" t="s">
        <v>21</v>
      </c>
      <c r="B1889" s="58" t="s">
        <v>1190</v>
      </c>
      <c r="C1889" s="496">
        <v>940002</v>
      </c>
      <c r="D1889" s="578">
        <v>1177.1500000000001</v>
      </c>
      <c r="E1889" s="198"/>
      <c r="F1889" s="218"/>
      <c r="G1889" s="218"/>
      <c r="H1889" s="218"/>
      <c r="I1889" s="59"/>
      <c r="J1889" s="98"/>
      <c r="K1889" s="98"/>
      <c r="L1889" s="45"/>
    </row>
    <row r="1890" spans="1:12" x14ac:dyDescent="0.3">
      <c r="A1890" s="58" t="s">
        <v>21</v>
      </c>
      <c r="B1890" s="58" t="s">
        <v>1191</v>
      </c>
      <c r="C1890" s="496">
        <v>696990</v>
      </c>
      <c r="D1890" s="578">
        <v>31892.720000000001</v>
      </c>
      <c r="E1890" s="198"/>
      <c r="F1890" s="218"/>
      <c r="G1890" s="218"/>
      <c r="H1890" s="218"/>
      <c r="I1890" s="59"/>
      <c r="J1890" s="98"/>
      <c r="K1890" s="98"/>
      <c r="L1890" s="45"/>
    </row>
    <row r="1891" spans="1:12" x14ac:dyDescent="0.3">
      <c r="A1891" s="58" t="s">
        <v>21</v>
      </c>
      <c r="B1891" s="58" t="s">
        <v>1192</v>
      </c>
      <c r="C1891" s="496">
        <v>884747</v>
      </c>
      <c r="D1891" s="578">
        <v>700.5</v>
      </c>
      <c r="E1891" s="198"/>
      <c r="F1891" s="218"/>
      <c r="G1891" s="218"/>
      <c r="H1891" s="218"/>
      <c r="I1891" s="59"/>
      <c r="J1891" s="98"/>
      <c r="K1891" s="98"/>
      <c r="L1891" s="45"/>
    </row>
    <row r="1892" spans="1:12" x14ac:dyDescent="0.3">
      <c r="A1892" s="58" t="s">
        <v>21</v>
      </c>
      <c r="B1892" s="58" t="s">
        <v>1193</v>
      </c>
      <c r="C1892" s="496">
        <v>998543</v>
      </c>
      <c r="D1892" s="578">
        <v>1616.23</v>
      </c>
      <c r="E1892" s="198"/>
      <c r="F1892" s="218"/>
      <c r="G1892" s="218"/>
      <c r="H1892" s="218"/>
      <c r="I1892" s="59"/>
      <c r="J1892" s="98"/>
      <c r="K1892" s="98"/>
      <c r="L1892" s="45"/>
    </row>
    <row r="1893" spans="1:12" x14ac:dyDescent="0.3">
      <c r="A1893" s="58" t="s">
        <v>21</v>
      </c>
      <c r="B1893" s="58" t="s">
        <v>1194</v>
      </c>
      <c r="C1893" s="496">
        <v>696990</v>
      </c>
      <c r="D1893" s="578">
        <v>19773.28</v>
      </c>
      <c r="E1893" s="198"/>
      <c r="F1893" s="218"/>
      <c r="G1893" s="218"/>
      <c r="H1893" s="218"/>
      <c r="I1893" s="59"/>
      <c r="J1893" s="98"/>
      <c r="K1893" s="98"/>
      <c r="L1893" s="45"/>
    </row>
    <row r="1894" spans="1:12" x14ac:dyDescent="0.3">
      <c r="A1894" s="175" t="s">
        <v>21</v>
      </c>
      <c r="B1894" s="175" t="s">
        <v>1195</v>
      </c>
      <c r="C1894" s="509">
        <v>940002</v>
      </c>
      <c r="D1894" s="593">
        <v>1177.1500000000001</v>
      </c>
      <c r="E1894" s="200"/>
      <c r="F1894" s="218"/>
      <c r="G1894" s="218"/>
      <c r="H1894" s="218"/>
      <c r="I1894" s="185"/>
      <c r="J1894" s="106"/>
      <c r="K1894" s="106"/>
      <c r="L1894" s="54"/>
    </row>
    <row r="1895" spans="1:12" x14ac:dyDescent="0.3">
      <c r="A1895" s="58" t="s">
        <v>21</v>
      </c>
      <c r="B1895" s="58" t="s">
        <v>1196</v>
      </c>
      <c r="C1895" s="496">
        <v>696990</v>
      </c>
      <c r="D1895" s="578">
        <v>31892.720000000001</v>
      </c>
      <c r="E1895" s="198"/>
      <c r="F1895" s="218"/>
      <c r="G1895" s="218"/>
      <c r="H1895" s="218"/>
      <c r="I1895" s="59"/>
      <c r="J1895" s="98"/>
      <c r="K1895" s="98"/>
      <c r="L1895" s="45"/>
    </row>
    <row r="1896" spans="1:12" x14ac:dyDescent="0.3">
      <c r="A1896" s="58" t="s">
        <v>21</v>
      </c>
      <c r="B1896" s="58" t="s">
        <v>1197</v>
      </c>
      <c r="C1896" s="496">
        <v>884747</v>
      </c>
      <c r="D1896" s="578">
        <v>700.5</v>
      </c>
      <c r="E1896" s="58"/>
      <c r="F1896" s="218"/>
      <c r="G1896" s="218"/>
      <c r="H1896" s="218"/>
      <c r="I1896" s="59"/>
      <c r="J1896" s="98"/>
      <c r="K1896" s="98"/>
      <c r="L1896" s="45"/>
    </row>
    <row r="1897" spans="1:12" x14ac:dyDescent="0.3">
      <c r="A1897" s="58" t="s">
        <v>21</v>
      </c>
      <c r="B1897" s="58" t="s">
        <v>1198</v>
      </c>
      <c r="C1897" s="496">
        <v>998543</v>
      </c>
      <c r="D1897" s="578">
        <v>2424.34</v>
      </c>
      <c r="E1897" s="198"/>
      <c r="F1897" s="218"/>
      <c r="G1897" s="218"/>
      <c r="H1897" s="218"/>
      <c r="I1897" s="59"/>
      <c r="J1897" s="98"/>
      <c r="K1897" s="98"/>
      <c r="L1897" s="45"/>
    </row>
    <row r="1898" spans="1:12" x14ac:dyDescent="0.3">
      <c r="A1898" s="58" t="s">
        <v>21</v>
      </c>
      <c r="B1898" s="58" t="s">
        <v>1199</v>
      </c>
      <c r="C1898" s="496">
        <v>696990</v>
      </c>
      <c r="D1898" s="578">
        <v>19773.28</v>
      </c>
      <c r="E1898" s="198"/>
      <c r="F1898" s="218"/>
      <c r="G1898" s="218"/>
      <c r="H1898" s="218"/>
      <c r="I1898" s="59"/>
      <c r="J1898" s="98"/>
      <c r="K1898" s="98"/>
      <c r="L1898" s="45"/>
    </row>
    <row r="1899" spans="1:12" x14ac:dyDescent="0.3">
      <c r="A1899" s="58" t="s">
        <v>21</v>
      </c>
      <c r="B1899" s="58" t="s">
        <v>1200</v>
      </c>
      <c r="C1899" s="496">
        <v>990642</v>
      </c>
      <c r="D1899" s="578">
        <v>1064</v>
      </c>
      <c r="E1899" s="198"/>
      <c r="F1899" s="218"/>
      <c r="G1899" s="218"/>
      <c r="H1899" s="218"/>
      <c r="I1899" s="59"/>
      <c r="J1899" s="98"/>
      <c r="K1899" s="98"/>
      <c r="L1899" s="45"/>
    </row>
    <row r="1900" spans="1:12" x14ac:dyDescent="0.3">
      <c r="A1900" s="175" t="s">
        <v>21</v>
      </c>
      <c r="B1900" s="175" t="s">
        <v>1201</v>
      </c>
      <c r="C1900" s="509">
        <v>990639</v>
      </c>
      <c r="D1900" s="593">
        <v>718</v>
      </c>
      <c r="E1900" s="200"/>
      <c r="F1900" s="218"/>
      <c r="G1900" s="218"/>
      <c r="H1900" s="218"/>
      <c r="I1900" s="185"/>
      <c r="J1900" s="106"/>
      <c r="K1900" s="106"/>
      <c r="L1900" s="54"/>
    </row>
    <row r="1901" spans="1:12" x14ac:dyDescent="0.3">
      <c r="A1901" s="175" t="s">
        <v>21</v>
      </c>
      <c r="B1901" s="175" t="s">
        <v>1202</v>
      </c>
      <c r="C1901" s="509">
        <v>990633</v>
      </c>
      <c r="D1901" s="593">
        <v>1064</v>
      </c>
      <c r="E1901" s="200"/>
      <c r="F1901" s="218"/>
      <c r="G1901" s="218"/>
      <c r="H1901" s="218"/>
      <c r="I1901" s="185"/>
      <c r="J1901" s="106"/>
      <c r="K1901" s="106"/>
      <c r="L1901" s="54"/>
    </row>
    <row r="1902" spans="1:12" x14ac:dyDescent="0.3">
      <c r="A1902" s="58" t="s">
        <v>21</v>
      </c>
      <c r="B1902" s="58" t="s">
        <v>1203</v>
      </c>
      <c r="C1902" s="496">
        <v>940002</v>
      </c>
      <c r="D1902" s="578">
        <v>1177.1500000000001</v>
      </c>
      <c r="E1902" s="198"/>
      <c r="F1902" s="218"/>
      <c r="G1902" s="218"/>
      <c r="H1902" s="218"/>
      <c r="I1902" s="59"/>
      <c r="J1902" s="98"/>
      <c r="K1902" s="98"/>
      <c r="L1902" s="45"/>
    </row>
    <row r="1903" spans="1:12" x14ac:dyDescent="0.3">
      <c r="A1903" s="58" t="s">
        <v>21</v>
      </c>
      <c r="B1903" s="58" t="s">
        <v>1204</v>
      </c>
      <c r="C1903" s="496">
        <v>998543</v>
      </c>
      <c r="D1903" s="578">
        <v>3232.45</v>
      </c>
      <c r="E1903" s="198"/>
      <c r="F1903" s="218"/>
      <c r="G1903" s="218"/>
      <c r="H1903" s="218"/>
      <c r="I1903" s="59"/>
      <c r="J1903" s="98"/>
      <c r="K1903" s="98"/>
      <c r="L1903" s="45"/>
    </row>
    <row r="1904" spans="1:12" x14ac:dyDescent="0.3">
      <c r="A1904" s="58" t="s">
        <v>21</v>
      </c>
      <c r="B1904" s="58" t="s">
        <v>1205</v>
      </c>
      <c r="C1904" s="496">
        <v>884747</v>
      </c>
      <c r="D1904" s="578">
        <v>700.5</v>
      </c>
      <c r="E1904" s="58"/>
      <c r="F1904" s="218"/>
      <c r="G1904" s="218"/>
      <c r="H1904" s="218"/>
      <c r="I1904" s="59"/>
      <c r="J1904" s="98"/>
      <c r="K1904" s="98"/>
      <c r="L1904" s="45"/>
    </row>
    <row r="1905" spans="1:12" x14ac:dyDescent="0.3">
      <c r="A1905" s="58" t="s">
        <v>21</v>
      </c>
      <c r="B1905" s="58" t="s">
        <v>1206</v>
      </c>
      <c r="C1905" s="496">
        <v>696990</v>
      </c>
      <c r="D1905" s="578">
        <v>19288.21</v>
      </c>
      <c r="E1905" s="198"/>
      <c r="F1905" s="218"/>
      <c r="G1905" s="218"/>
      <c r="H1905" s="218"/>
      <c r="I1905" s="59"/>
      <c r="J1905" s="98"/>
      <c r="K1905" s="98"/>
      <c r="L1905" s="45"/>
    </row>
    <row r="1906" spans="1:12" x14ac:dyDescent="0.3">
      <c r="A1906" s="58" t="s">
        <v>21</v>
      </c>
      <c r="B1906" s="58" t="s">
        <v>1207</v>
      </c>
      <c r="C1906" s="496">
        <v>696990</v>
      </c>
      <c r="D1906" s="578">
        <v>30819.07</v>
      </c>
      <c r="E1906" s="198"/>
      <c r="F1906" s="218"/>
      <c r="G1906" s="218"/>
      <c r="H1906" s="218"/>
      <c r="I1906" s="59"/>
      <c r="J1906" s="98"/>
      <c r="K1906" s="98"/>
      <c r="L1906" s="45"/>
    </row>
    <row r="1907" spans="1:12" x14ac:dyDescent="0.3">
      <c r="A1907" s="175" t="s">
        <v>21</v>
      </c>
      <c r="B1907" s="175" t="s">
        <v>1208</v>
      </c>
      <c r="C1907" s="509">
        <v>940002</v>
      </c>
      <c r="D1907" s="593">
        <v>1177.1500000000001</v>
      </c>
      <c r="E1907" s="200"/>
      <c r="F1907" s="218"/>
      <c r="G1907" s="218"/>
      <c r="H1907" s="218"/>
      <c r="I1907" s="185"/>
      <c r="J1907" s="106"/>
      <c r="K1907" s="106"/>
      <c r="L1907" s="54"/>
    </row>
    <row r="1908" spans="1:12" x14ac:dyDescent="0.3">
      <c r="A1908" s="58" t="s">
        <v>21</v>
      </c>
      <c r="B1908" s="58" t="s">
        <v>1209</v>
      </c>
      <c r="C1908" s="496">
        <v>884747</v>
      </c>
      <c r="D1908" s="578">
        <v>700.5</v>
      </c>
      <c r="E1908" s="198"/>
      <c r="F1908" s="218"/>
      <c r="G1908" s="218"/>
      <c r="H1908" s="218"/>
      <c r="I1908" s="59"/>
      <c r="J1908" s="98"/>
      <c r="K1908" s="98"/>
      <c r="L1908" s="45"/>
    </row>
    <row r="1909" spans="1:12" x14ac:dyDescent="0.3">
      <c r="A1909" s="58" t="s">
        <v>21</v>
      </c>
      <c r="B1909" s="58" t="s">
        <v>1210</v>
      </c>
      <c r="C1909" s="496">
        <v>696990</v>
      </c>
      <c r="D1909" s="578">
        <v>30819.07</v>
      </c>
      <c r="E1909" s="198"/>
      <c r="F1909" s="218"/>
      <c r="G1909" s="218"/>
      <c r="H1909" s="218"/>
      <c r="I1909" s="59"/>
      <c r="J1909" s="98"/>
      <c r="K1909" s="98"/>
      <c r="L1909" s="45"/>
    </row>
    <row r="1910" spans="1:12" x14ac:dyDescent="0.3">
      <c r="A1910" s="58" t="s">
        <v>21</v>
      </c>
      <c r="B1910" s="58" t="s">
        <v>1211</v>
      </c>
      <c r="C1910" s="496">
        <v>696990</v>
      </c>
      <c r="D1910" s="578">
        <v>19288.21</v>
      </c>
      <c r="E1910" s="198"/>
      <c r="F1910" s="218"/>
      <c r="G1910" s="218"/>
      <c r="H1910" s="218"/>
      <c r="I1910" s="59"/>
      <c r="J1910" s="98"/>
      <c r="K1910" s="98"/>
      <c r="L1910" s="45"/>
    </row>
    <row r="1911" spans="1:12" x14ac:dyDescent="0.3">
      <c r="A1911" s="58" t="s">
        <v>21</v>
      </c>
      <c r="B1911" s="58" t="s">
        <v>1212</v>
      </c>
      <c r="C1911" s="496">
        <v>998543</v>
      </c>
      <c r="D1911" s="578">
        <v>3232.45</v>
      </c>
      <c r="E1911" s="198"/>
      <c r="F1911" s="218"/>
      <c r="G1911" s="218"/>
      <c r="H1911" s="218"/>
      <c r="I1911" s="59"/>
      <c r="J1911" s="98"/>
      <c r="K1911" s="98"/>
      <c r="L1911" s="45"/>
    </row>
    <row r="1912" spans="1:12" x14ac:dyDescent="0.3">
      <c r="A1912" s="58" t="s">
        <v>21</v>
      </c>
      <c r="B1912" s="58" t="s">
        <v>1213</v>
      </c>
      <c r="C1912" s="496">
        <v>940002</v>
      </c>
      <c r="D1912" s="578">
        <v>1177.1500000000001</v>
      </c>
      <c r="E1912" s="198"/>
      <c r="F1912" s="218"/>
      <c r="G1912" s="218"/>
      <c r="H1912" s="218"/>
      <c r="I1912" s="59"/>
      <c r="J1912" s="98"/>
      <c r="K1912" s="98"/>
      <c r="L1912" s="45"/>
    </row>
    <row r="1913" spans="1:12" x14ac:dyDescent="0.3">
      <c r="A1913" s="58" t="s">
        <v>21</v>
      </c>
      <c r="B1913" s="58" t="s">
        <v>1214</v>
      </c>
      <c r="C1913" s="496">
        <v>1017605</v>
      </c>
      <c r="D1913" s="578">
        <v>540</v>
      </c>
      <c r="E1913" s="198"/>
      <c r="F1913" s="218"/>
      <c r="G1913" s="218"/>
      <c r="H1913" s="218"/>
      <c r="I1913" s="59"/>
      <c r="J1913" s="98"/>
      <c r="K1913" s="98"/>
      <c r="L1913" s="45"/>
    </row>
    <row r="1914" spans="1:12" x14ac:dyDescent="0.3">
      <c r="A1914" s="58" t="s">
        <v>21</v>
      </c>
      <c r="B1914" s="58" t="s">
        <v>1215</v>
      </c>
      <c r="C1914" s="496">
        <v>1001842</v>
      </c>
      <c r="D1914" s="578">
        <v>1419</v>
      </c>
      <c r="E1914" s="198"/>
      <c r="F1914" s="218"/>
      <c r="G1914" s="218"/>
      <c r="H1914" s="218"/>
      <c r="I1914" s="59"/>
      <c r="J1914" s="98"/>
      <c r="K1914" s="98"/>
      <c r="L1914" s="45"/>
    </row>
    <row r="1915" spans="1:12" x14ac:dyDescent="0.3">
      <c r="A1915" s="58" t="s">
        <v>21</v>
      </c>
      <c r="B1915" s="58" t="s">
        <v>1216</v>
      </c>
      <c r="C1915" s="496">
        <v>696990</v>
      </c>
      <c r="D1915" s="578">
        <v>30819.07</v>
      </c>
      <c r="E1915" s="198"/>
      <c r="F1915" s="218"/>
      <c r="G1915" s="218"/>
      <c r="H1915" s="218"/>
      <c r="I1915" s="59"/>
      <c r="J1915" s="98"/>
      <c r="K1915" s="98"/>
      <c r="L1915" s="45"/>
    </row>
    <row r="1916" spans="1:12" x14ac:dyDescent="0.3">
      <c r="A1916" s="58" t="s">
        <v>21</v>
      </c>
      <c r="B1916" s="58" t="s">
        <v>1217</v>
      </c>
      <c r="C1916" s="496">
        <v>884747</v>
      </c>
      <c r="D1916" s="578">
        <v>700.5</v>
      </c>
      <c r="E1916" s="198"/>
      <c r="F1916" s="218"/>
      <c r="G1916" s="218"/>
      <c r="H1916" s="218"/>
      <c r="I1916" s="59"/>
      <c r="J1916" s="98"/>
      <c r="K1916" s="98"/>
      <c r="L1916" s="45"/>
    </row>
    <row r="1917" spans="1:12" x14ac:dyDescent="0.3">
      <c r="A1917" s="58" t="s">
        <v>21</v>
      </c>
      <c r="B1917" s="58" t="s">
        <v>1218</v>
      </c>
      <c r="C1917" s="496">
        <v>998543</v>
      </c>
      <c r="D1917" s="578">
        <v>3232.45</v>
      </c>
      <c r="E1917" s="198"/>
      <c r="F1917" s="218"/>
      <c r="G1917" s="218"/>
      <c r="H1917" s="218"/>
      <c r="I1917" s="59"/>
      <c r="J1917" s="98"/>
      <c r="K1917" s="98"/>
      <c r="L1917" s="45"/>
    </row>
    <row r="1918" spans="1:12" x14ac:dyDescent="0.3">
      <c r="A1918" s="58" t="s">
        <v>21</v>
      </c>
      <c r="B1918" s="58" t="s">
        <v>1219</v>
      </c>
      <c r="C1918" s="496">
        <v>696990</v>
      </c>
      <c r="D1918" s="578">
        <v>19288.21</v>
      </c>
      <c r="E1918" s="198"/>
      <c r="F1918" s="218"/>
      <c r="G1918" s="218"/>
      <c r="H1918" s="218"/>
      <c r="I1918" s="59"/>
      <c r="J1918" s="98"/>
      <c r="K1918" s="98"/>
      <c r="L1918" s="45"/>
    </row>
    <row r="1919" spans="1:12" x14ac:dyDescent="0.3">
      <c r="A1919" s="58" t="s">
        <v>21</v>
      </c>
      <c r="B1919" s="58" t="s">
        <v>1220</v>
      </c>
      <c r="C1919" s="496">
        <v>940002</v>
      </c>
      <c r="D1919" s="578">
        <v>1177.1500000000001</v>
      </c>
      <c r="E1919" s="198"/>
      <c r="F1919" s="218"/>
      <c r="G1919" s="218"/>
      <c r="H1919" s="218"/>
      <c r="I1919" s="59"/>
      <c r="J1919" s="98"/>
      <c r="K1919" s="98"/>
      <c r="L1919" s="45"/>
    </row>
    <row r="1920" spans="1:12" x14ac:dyDescent="0.3">
      <c r="A1920" s="175" t="s">
        <v>21</v>
      </c>
      <c r="B1920" s="175" t="s">
        <v>1221</v>
      </c>
      <c r="C1920" s="509">
        <v>696990</v>
      </c>
      <c r="D1920" s="593">
        <v>30819.07</v>
      </c>
      <c r="E1920" s="200"/>
      <c r="F1920" s="218"/>
      <c r="G1920" s="218"/>
      <c r="H1920" s="218"/>
      <c r="I1920" s="185"/>
      <c r="J1920" s="98"/>
      <c r="K1920" s="106"/>
      <c r="L1920" s="54"/>
    </row>
    <row r="1921" spans="1:12" x14ac:dyDescent="0.3">
      <c r="A1921" s="175" t="s">
        <v>21</v>
      </c>
      <c r="B1921" s="175" t="s">
        <v>1222</v>
      </c>
      <c r="C1921" s="509">
        <v>696990</v>
      </c>
      <c r="D1921" s="593">
        <v>19288.21</v>
      </c>
      <c r="E1921" s="200"/>
      <c r="F1921" s="218"/>
      <c r="G1921" s="218"/>
      <c r="H1921" s="218"/>
      <c r="I1921" s="185"/>
      <c r="J1921" s="106"/>
      <c r="K1921" s="106"/>
      <c r="L1921" s="54"/>
    </row>
    <row r="1922" spans="1:12" x14ac:dyDescent="0.3">
      <c r="A1922" s="175" t="s">
        <v>21</v>
      </c>
      <c r="B1922" s="175" t="s">
        <v>1223</v>
      </c>
      <c r="C1922" s="509">
        <v>884747</v>
      </c>
      <c r="D1922" s="593">
        <v>700.5</v>
      </c>
      <c r="E1922" s="200"/>
      <c r="F1922" s="218"/>
      <c r="G1922" s="218"/>
      <c r="H1922" s="218"/>
      <c r="I1922" s="185"/>
      <c r="J1922" s="106"/>
      <c r="K1922" s="106"/>
      <c r="L1922" s="54"/>
    </row>
    <row r="1923" spans="1:12" x14ac:dyDescent="0.3">
      <c r="A1923" s="175" t="s">
        <v>21</v>
      </c>
      <c r="B1923" s="175" t="s">
        <v>1224</v>
      </c>
      <c r="C1923" s="509">
        <v>998543</v>
      </c>
      <c r="D1923" s="593">
        <v>3232.45</v>
      </c>
      <c r="E1923" s="200"/>
      <c r="F1923" s="218"/>
      <c r="G1923" s="218"/>
      <c r="H1923" s="218"/>
      <c r="I1923" s="185"/>
      <c r="J1923" s="106"/>
      <c r="K1923" s="106"/>
      <c r="L1923" s="54"/>
    </row>
    <row r="1924" spans="1:12" x14ac:dyDescent="0.3">
      <c r="A1924" s="175" t="s">
        <v>21</v>
      </c>
      <c r="B1924" s="175" t="s">
        <v>1225</v>
      </c>
      <c r="C1924" s="509">
        <v>696990</v>
      </c>
      <c r="D1924" s="593">
        <v>1177.1500000000001</v>
      </c>
      <c r="E1924" s="200"/>
      <c r="F1924" s="218"/>
      <c r="G1924" s="218"/>
      <c r="H1924" s="218"/>
      <c r="I1924" s="185"/>
      <c r="J1924" s="106"/>
      <c r="K1924" s="106"/>
      <c r="L1924" s="54"/>
    </row>
    <row r="1925" spans="1:12" x14ac:dyDescent="0.3">
      <c r="A1925" s="175" t="s">
        <v>21</v>
      </c>
      <c r="B1925" s="175" t="s">
        <v>1226</v>
      </c>
      <c r="C1925" s="509">
        <v>884747</v>
      </c>
      <c r="D1925" s="593">
        <v>700.5</v>
      </c>
      <c r="E1925" s="200"/>
      <c r="F1925" s="218"/>
      <c r="G1925" s="218"/>
      <c r="H1925" s="218"/>
      <c r="I1925" s="185"/>
      <c r="J1925" s="106"/>
      <c r="K1925" s="106"/>
      <c r="L1925" s="54"/>
    </row>
    <row r="1926" spans="1:12" x14ac:dyDescent="0.3">
      <c r="A1926" s="175" t="s">
        <v>21</v>
      </c>
      <c r="B1926" s="175" t="s">
        <v>1227</v>
      </c>
      <c r="C1926" s="509">
        <v>696990</v>
      </c>
      <c r="D1926" s="593">
        <v>30819.07</v>
      </c>
      <c r="E1926" s="200"/>
      <c r="F1926" s="218"/>
      <c r="G1926" s="218"/>
      <c r="H1926" s="218"/>
      <c r="I1926" s="185"/>
      <c r="J1926" s="106"/>
      <c r="K1926" s="106"/>
      <c r="L1926" s="54"/>
    </row>
    <row r="1927" spans="1:12" x14ac:dyDescent="0.3">
      <c r="A1927" s="175" t="s">
        <v>21</v>
      </c>
      <c r="B1927" s="175" t="s">
        <v>1228</v>
      </c>
      <c r="C1927" s="509">
        <v>696990</v>
      </c>
      <c r="D1927" s="593">
        <v>19288.21</v>
      </c>
      <c r="E1927" s="200"/>
      <c r="F1927" s="218"/>
      <c r="G1927" s="218"/>
      <c r="H1927" s="218"/>
      <c r="I1927" s="185"/>
      <c r="J1927" s="106"/>
      <c r="K1927" s="106"/>
      <c r="L1927" s="54"/>
    </row>
    <row r="1928" spans="1:12" x14ac:dyDescent="0.3">
      <c r="A1928" s="175" t="s">
        <v>21</v>
      </c>
      <c r="B1928" s="175" t="s">
        <v>1229</v>
      </c>
      <c r="C1928" s="509">
        <v>998543</v>
      </c>
      <c r="D1928" s="593">
        <v>3232.45</v>
      </c>
      <c r="E1928" s="200"/>
      <c r="F1928" s="218"/>
      <c r="G1928" s="218"/>
      <c r="H1928" s="218"/>
      <c r="I1928" s="185"/>
      <c r="J1928" s="106"/>
      <c r="K1928" s="106"/>
      <c r="L1928" s="54"/>
    </row>
    <row r="1929" spans="1:12" x14ac:dyDescent="0.3">
      <c r="A1929" s="175" t="s">
        <v>21</v>
      </c>
      <c r="B1929" s="175" t="s">
        <v>1230</v>
      </c>
      <c r="C1929" s="509">
        <v>884747</v>
      </c>
      <c r="D1929" s="593">
        <v>700.5</v>
      </c>
      <c r="E1929" s="200"/>
      <c r="F1929" s="218"/>
      <c r="G1929" s="218"/>
      <c r="H1929" s="218"/>
      <c r="I1929" s="185"/>
      <c r="J1929" s="106"/>
      <c r="K1929" s="106"/>
      <c r="L1929" s="54"/>
    </row>
    <row r="1930" spans="1:12" x14ac:dyDescent="0.3">
      <c r="A1930" s="175" t="s">
        <v>21</v>
      </c>
      <c r="B1930" s="175" t="s">
        <v>1231</v>
      </c>
      <c r="C1930" s="509">
        <v>696990</v>
      </c>
      <c r="D1930" s="593">
        <v>19288.21</v>
      </c>
      <c r="E1930" s="200"/>
      <c r="F1930" s="218"/>
      <c r="G1930" s="218"/>
      <c r="H1930" s="218"/>
      <c r="I1930" s="185"/>
      <c r="J1930" s="106"/>
      <c r="K1930" s="106"/>
      <c r="L1930" s="54"/>
    </row>
    <row r="1931" spans="1:12" x14ac:dyDescent="0.3">
      <c r="A1931" s="175" t="s">
        <v>21</v>
      </c>
      <c r="B1931" s="175" t="s">
        <v>1232</v>
      </c>
      <c r="C1931" s="509">
        <v>884747</v>
      </c>
      <c r="D1931" s="593">
        <v>700.5</v>
      </c>
      <c r="E1931" s="200"/>
      <c r="F1931" s="218"/>
      <c r="G1931" s="218"/>
      <c r="H1931" s="218"/>
      <c r="I1931" s="185"/>
      <c r="J1931" s="106"/>
      <c r="K1931" s="106"/>
      <c r="L1931" s="54"/>
    </row>
    <row r="1932" spans="1:12" x14ac:dyDescent="0.3">
      <c r="A1932" s="175" t="s">
        <v>21</v>
      </c>
      <c r="B1932" s="175" t="s">
        <v>1233</v>
      </c>
      <c r="C1932" s="509">
        <v>998543</v>
      </c>
      <c r="D1932" s="593">
        <v>3232.45</v>
      </c>
      <c r="E1932" s="200"/>
      <c r="F1932" s="218"/>
      <c r="G1932" s="218"/>
      <c r="H1932" s="218"/>
      <c r="I1932" s="185"/>
      <c r="J1932" s="106"/>
      <c r="K1932" s="106"/>
      <c r="L1932" s="54"/>
    </row>
    <row r="1933" spans="1:12" x14ac:dyDescent="0.3">
      <c r="A1933" s="175" t="s">
        <v>21</v>
      </c>
      <c r="B1933" s="175" t="s">
        <v>1234</v>
      </c>
      <c r="C1933" s="509">
        <v>696990</v>
      </c>
      <c r="D1933" s="593">
        <v>31996.22</v>
      </c>
      <c r="E1933" s="200"/>
      <c r="F1933" s="218"/>
      <c r="G1933" s="218"/>
      <c r="H1933" s="218"/>
      <c r="I1933" s="185"/>
      <c r="J1933" s="106"/>
      <c r="K1933" s="106"/>
      <c r="L1933" s="54"/>
    </row>
    <row r="1934" spans="1:12" x14ac:dyDescent="0.3">
      <c r="A1934" s="71" t="s">
        <v>21</v>
      </c>
      <c r="B1934" s="71" t="s">
        <v>1235</v>
      </c>
      <c r="C1934" s="510">
        <v>696990</v>
      </c>
      <c r="D1934" s="599">
        <v>2167</v>
      </c>
      <c r="E1934" s="202"/>
      <c r="F1934" s="219"/>
      <c r="G1934" s="219"/>
      <c r="H1934" s="219"/>
      <c r="I1934" s="72"/>
      <c r="J1934" s="107"/>
      <c r="K1934" s="152"/>
      <c r="L1934" s="79"/>
    </row>
    <row r="1935" spans="1:12" x14ac:dyDescent="0.3">
      <c r="A1935" s="71" t="s">
        <v>21</v>
      </c>
      <c r="B1935" s="71" t="s">
        <v>1236</v>
      </c>
      <c r="C1935" s="510">
        <v>696990</v>
      </c>
      <c r="D1935" s="599">
        <v>31996.22</v>
      </c>
      <c r="E1935" s="202"/>
      <c r="F1935" s="219"/>
      <c r="G1935" s="219"/>
      <c r="H1935" s="219"/>
      <c r="I1935" s="72"/>
      <c r="J1935" s="107"/>
      <c r="K1935" s="152"/>
      <c r="L1935" s="79"/>
    </row>
    <row r="1936" spans="1:12" x14ac:dyDescent="0.3">
      <c r="A1936" s="175" t="s">
        <v>21</v>
      </c>
      <c r="B1936" s="175" t="s">
        <v>1237</v>
      </c>
      <c r="C1936" s="509">
        <v>884747</v>
      </c>
      <c r="D1936" s="593">
        <v>700.5</v>
      </c>
      <c r="E1936" s="200"/>
      <c r="F1936" s="218"/>
      <c r="G1936" s="218"/>
      <c r="H1936" s="218"/>
      <c r="I1936" s="185"/>
      <c r="J1936" s="106"/>
      <c r="K1936" s="106"/>
      <c r="L1936" s="54"/>
    </row>
    <row r="1937" spans="1:12" x14ac:dyDescent="0.3">
      <c r="A1937" s="175" t="s">
        <v>21</v>
      </c>
      <c r="B1937" s="175" t="s">
        <v>1238</v>
      </c>
      <c r="C1937" s="509">
        <v>998543</v>
      </c>
      <c r="D1937" s="593">
        <v>3232.45</v>
      </c>
      <c r="E1937" s="200"/>
      <c r="F1937" s="218"/>
      <c r="G1937" s="218"/>
      <c r="H1937" s="218"/>
      <c r="I1937" s="185"/>
      <c r="J1937" s="106"/>
      <c r="K1937" s="106"/>
      <c r="L1937" s="54"/>
    </row>
    <row r="1938" spans="1:12" x14ac:dyDescent="0.3">
      <c r="A1938" s="175" t="s">
        <v>21</v>
      </c>
      <c r="B1938" s="175" t="s">
        <v>1239</v>
      </c>
      <c r="C1938" s="509">
        <v>696990</v>
      </c>
      <c r="D1938" s="593">
        <v>19288.21</v>
      </c>
      <c r="E1938" s="202"/>
      <c r="F1938" s="218"/>
      <c r="G1938" s="218"/>
      <c r="H1938" s="218"/>
      <c r="I1938" s="185"/>
      <c r="J1938" s="106"/>
      <c r="K1938" s="106"/>
      <c r="L1938" s="54"/>
    </row>
    <row r="1939" spans="1:12" x14ac:dyDescent="0.3">
      <c r="A1939" s="71" t="s">
        <v>21</v>
      </c>
      <c r="B1939" s="71" t="s">
        <v>1240</v>
      </c>
      <c r="C1939" s="510">
        <v>884747</v>
      </c>
      <c r="D1939" s="599">
        <v>700.5</v>
      </c>
      <c r="E1939" s="202"/>
      <c r="F1939" s="219"/>
      <c r="G1939" s="219"/>
      <c r="H1939" s="219"/>
      <c r="I1939" s="72"/>
      <c r="J1939" s="107"/>
      <c r="K1939" s="107"/>
      <c r="L1939" s="79"/>
    </row>
    <row r="1940" spans="1:12" x14ac:dyDescent="0.3">
      <c r="A1940" s="71" t="s">
        <v>21</v>
      </c>
      <c r="B1940" s="71" t="s">
        <v>1241</v>
      </c>
      <c r="C1940" s="510">
        <v>998543</v>
      </c>
      <c r="D1940" s="599">
        <v>3232.45</v>
      </c>
      <c r="E1940" s="202"/>
      <c r="F1940" s="219"/>
      <c r="G1940" s="219"/>
      <c r="H1940" s="219"/>
      <c r="I1940" s="72"/>
      <c r="J1940" s="107"/>
      <c r="K1940" s="107"/>
      <c r="L1940" s="79"/>
    </row>
    <row r="1941" spans="1:12" x14ac:dyDescent="0.3">
      <c r="A1941" s="71" t="s">
        <v>21</v>
      </c>
      <c r="B1941" s="71" t="s">
        <v>1242</v>
      </c>
      <c r="C1941" s="510">
        <v>696990</v>
      </c>
      <c r="D1941" s="599">
        <v>19288.21</v>
      </c>
      <c r="E1941" s="202"/>
      <c r="F1941" s="219"/>
      <c r="G1941" s="219"/>
      <c r="H1941" s="219"/>
      <c r="I1941" s="72"/>
      <c r="J1941" s="107"/>
      <c r="K1941" s="152"/>
      <c r="L1941" s="79"/>
    </row>
    <row r="1942" spans="1:12" x14ac:dyDescent="0.3">
      <c r="A1942" s="71" t="s">
        <v>21</v>
      </c>
      <c r="B1942" s="71" t="s">
        <v>1243</v>
      </c>
      <c r="C1942" s="510">
        <v>696990</v>
      </c>
      <c r="D1942" s="599">
        <v>31996.22</v>
      </c>
      <c r="E1942" s="202"/>
      <c r="F1942" s="219"/>
      <c r="G1942" s="219"/>
      <c r="H1942" s="219"/>
      <c r="I1942" s="72"/>
      <c r="J1942" s="107"/>
      <c r="K1942" s="152"/>
      <c r="L1942" s="79"/>
    </row>
    <row r="1943" spans="1:12" x14ac:dyDescent="0.3">
      <c r="A1943" s="71" t="s">
        <v>21</v>
      </c>
      <c r="B1943" s="71" t="s">
        <v>1244</v>
      </c>
      <c r="C1943" s="510">
        <v>696990</v>
      </c>
      <c r="D1943" s="599">
        <v>31996.22</v>
      </c>
      <c r="E1943" s="202"/>
      <c r="F1943" s="219"/>
      <c r="G1943" s="219"/>
      <c r="H1943" s="219"/>
      <c r="I1943" s="72"/>
      <c r="J1943" s="107"/>
      <c r="K1943" s="152"/>
      <c r="L1943" s="79"/>
    </row>
    <row r="1944" spans="1:12" x14ac:dyDescent="0.3">
      <c r="A1944" s="71" t="s">
        <v>21</v>
      </c>
      <c r="B1944" s="71" t="s">
        <v>1245</v>
      </c>
      <c r="C1944" s="510">
        <v>884747</v>
      </c>
      <c r="D1944" s="599">
        <v>700.5</v>
      </c>
      <c r="E1944" s="202"/>
      <c r="F1944" s="219"/>
      <c r="G1944" s="219"/>
      <c r="H1944" s="219"/>
      <c r="I1944" s="72"/>
      <c r="J1944" s="107"/>
      <c r="K1944" s="152"/>
      <c r="L1944" s="79"/>
    </row>
    <row r="1945" spans="1:12" x14ac:dyDescent="0.3">
      <c r="A1945" s="71" t="s">
        <v>21</v>
      </c>
      <c r="B1945" s="71" t="s">
        <v>1246</v>
      </c>
      <c r="C1945" s="510">
        <v>998543</v>
      </c>
      <c r="D1945" s="599">
        <v>3232.45</v>
      </c>
      <c r="E1945" s="202"/>
      <c r="F1945" s="219"/>
      <c r="G1945" s="219"/>
      <c r="H1945" s="219"/>
      <c r="I1945" s="72"/>
      <c r="J1945" s="107"/>
      <c r="K1945" s="152"/>
      <c r="L1945" s="79"/>
    </row>
    <row r="1946" spans="1:12" x14ac:dyDescent="0.3">
      <c r="A1946" s="71" t="s">
        <v>21</v>
      </c>
      <c r="B1946" s="71" t="s">
        <v>1247</v>
      </c>
      <c r="C1946" s="510">
        <v>696990</v>
      </c>
      <c r="D1946" s="599">
        <v>19288.21</v>
      </c>
      <c r="E1946" s="202"/>
      <c r="F1946" s="219"/>
      <c r="G1946" s="219"/>
      <c r="H1946" s="219"/>
      <c r="I1946" s="72"/>
      <c r="J1946" s="107"/>
      <c r="K1946" s="152"/>
      <c r="L1946" s="79"/>
    </row>
    <row r="1947" spans="1:12" x14ac:dyDescent="0.3">
      <c r="A1947" s="71" t="s">
        <v>21</v>
      </c>
      <c r="B1947" s="71" t="s">
        <v>1248</v>
      </c>
      <c r="C1947" s="510">
        <v>1054063</v>
      </c>
      <c r="D1947" s="599">
        <v>28674.63</v>
      </c>
      <c r="E1947" s="202"/>
      <c r="F1947" s="219"/>
      <c r="G1947" s="219"/>
      <c r="H1947" s="219"/>
      <c r="I1947" s="72"/>
      <c r="J1947" s="107"/>
      <c r="K1947" s="152"/>
    </row>
    <row r="1948" spans="1:12" x14ac:dyDescent="0.3">
      <c r="A1948" s="71" t="s">
        <v>21</v>
      </c>
      <c r="B1948" s="71" t="s">
        <v>1249</v>
      </c>
      <c r="C1948" s="510">
        <v>998543</v>
      </c>
      <c r="D1948" s="599">
        <v>1616.22</v>
      </c>
      <c r="E1948" s="202"/>
      <c r="F1948" s="219"/>
      <c r="G1948" s="219"/>
      <c r="H1948" s="219"/>
      <c r="I1948" s="72"/>
      <c r="J1948" s="107"/>
      <c r="K1948" s="107"/>
    </row>
    <row r="1949" spans="1:12" x14ac:dyDescent="0.3">
      <c r="A1949" s="71" t="s">
        <v>21</v>
      </c>
      <c r="B1949" s="71" t="s">
        <v>1250</v>
      </c>
      <c r="C1949" s="510">
        <v>1054063</v>
      </c>
      <c r="D1949" s="599">
        <v>18162.97</v>
      </c>
      <c r="E1949" s="202"/>
      <c r="F1949" s="219"/>
      <c r="G1949" s="219"/>
      <c r="H1949" s="219"/>
      <c r="I1949" s="72"/>
      <c r="J1949" s="107"/>
      <c r="K1949" s="152"/>
    </row>
    <row r="1950" spans="1:12" x14ac:dyDescent="0.3">
      <c r="A1950" s="71" t="s">
        <v>21</v>
      </c>
      <c r="B1950" s="71" t="s">
        <v>1251</v>
      </c>
      <c r="C1950" s="510">
        <v>1054063</v>
      </c>
      <c r="D1950" s="599">
        <v>28674.63</v>
      </c>
      <c r="E1950" s="202"/>
      <c r="F1950" s="219"/>
      <c r="G1950" s="219"/>
      <c r="H1950" s="219"/>
      <c r="I1950" s="72"/>
      <c r="J1950" s="107"/>
      <c r="K1950" s="152"/>
    </row>
    <row r="1951" spans="1:12" x14ac:dyDescent="0.3">
      <c r="A1951" s="71" t="s">
        <v>21</v>
      </c>
      <c r="B1951" s="71" t="s">
        <v>1252</v>
      </c>
      <c r="C1951" s="510">
        <v>998543</v>
      </c>
      <c r="D1951" s="599">
        <v>1616.22</v>
      </c>
      <c r="E1951" s="202"/>
      <c r="F1951" s="219"/>
      <c r="G1951" s="219"/>
      <c r="H1951" s="219"/>
      <c r="I1951" s="72"/>
      <c r="J1951" s="107"/>
      <c r="K1951" s="152"/>
    </row>
    <row r="1952" spans="1:12" x14ac:dyDescent="0.3">
      <c r="A1952" s="71" t="s">
        <v>21</v>
      </c>
      <c r="B1952" s="71" t="s">
        <v>1253</v>
      </c>
      <c r="C1952" s="510">
        <v>1054063</v>
      </c>
      <c r="D1952" s="599">
        <v>18162.97</v>
      </c>
      <c r="E1952" s="202"/>
      <c r="F1952" s="219"/>
      <c r="G1952" s="219"/>
      <c r="H1952" s="219"/>
      <c r="I1952" s="72"/>
      <c r="J1952" s="107"/>
      <c r="K1952" s="152"/>
    </row>
    <row r="1953" spans="1:12" x14ac:dyDescent="0.3">
      <c r="A1953" s="71" t="s">
        <v>21</v>
      </c>
      <c r="B1953" s="71" t="s">
        <v>1254</v>
      </c>
      <c r="C1953" s="510">
        <v>1054063</v>
      </c>
      <c r="D1953" s="599">
        <v>28674.63</v>
      </c>
      <c r="E1953" s="202"/>
      <c r="F1953" s="219"/>
      <c r="G1953" s="219"/>
      <c r="H1953" s="219"/>
      <c r="I1953" s="72"/>
      <c r="J1953" s="107"/>
      <c r="K1953" s="152"/>
    </row>
    <row r="1954" spans="1:12" x14ac:dyDescent="0.3">
      <c r="A1954" s="71" t="s">
        <v>21</v>
      </c>
      <c r="B1954" s="71" t="s">
        <v>1255</v>
      </c>
      <c r="C1954" s="510">
        <v>998543</v>
      </c>
      <c r="D1954" s="599">
        <v>1616.22</v>
      </c>
      <c r="E1954" s="202"/>
      <c r="F1954" s="219"/>
      <c r="G1954" s="219"/>
      <c r="H1954" s="219"/>
      <c r="I1954" s="72"/>
      <c r="J1954" s="107"/>
      <c r="K1954" s="152"/>
    </row>
    <row r="1955" spans="1:12" x14ac:dyDescent="0.3">
      <c r="A1955" s="71" t="s">
        <v>21</v>
      </c>
      <c r="B1955" s="71" t="s">
        <v>1256</v>
      </c>
      <c r="C1955" s="510">
        <v>1054063</v>
      </c>
      <c r="D1955" s="599">
        <v>18162.97</v>
      </c>
      <c r="E1955" s="202"/>
      <c r="F1955" s="219"/>
      <c r="G1955" s="219"/>
      <c r="H1955" s="219"/>
      <c r="I1955" s="72"/>
      <c r="J1955" s="107"/>
      <c r="K1955" s="152"/>
    </row>
    <row r="1956" spans="1:12" x14ac:dyDescent="0.3">
      <c r="A1956" s="71" t="s">
        <v>21</v>
      </c>
      <c r="B1956" s="71" t="s">
        <v>1257</v>
      </c>
      <c r="C1956" s="510">
        <v>998543</v>
      </c>
      <c r="D1956" s="599">
        <v>1616.22</v>
      </c>
      <c r="E1956" s="202"/>
      <c r="F1956" s="219"/>
      <c r="G1956" s="219"/>
      <c r="H1956" s="219"/>
      <c r="I1956" s="72"/>
      <c r="J1956" s="107"/>
      <c r="K1956" s="152"/>
    </row>
    <row r="1957" spans="1:12" x14ac:dyDescent="0.3">
      <c r="A1957" s="71" t="s">
        <v>21</v>
      </c>
      <c r="B1957" s="71" t="s">
        <v>1258</v>
      </c>
      <c r="C1957" s="510">
        <v>1054063</v>
      </c>
      <c r="D1957" s="599">
        <v>28674.63</v>
      </c>
      <c r="E1957" s="202"/>
      <c r="F1957" s="219"/>
      <c r="G1957" s="219"/>
      <c r="H1957" s="219"/>
      <c r="I1957" s="72"/>
      <c r="J1957" s="107"/>
      <c r="K1957" s="152"/>
    </row>
    <row r="1958" spans="1:12" x14ac:dyDescent="0.3">
      <c r="A1958" s="71" t="s">
        <v>21</v>
      </c>
      <c r="B1958" s="71" t="s">
        <v>1259</v>
      </c>
      <c r="C1958" s="510">
        <v>1054063</v>
      </c>
      <c r="D1958" s="599">
        <v>18162.97</v>
      </c>
      <c r="E1958" s="202"/>
      <c r="F1958" s="219"/>
      <c r="G1958" s="219"/>
      <c r="H1958" s="219"/>
      <c r="I1958" s="72"/>
      <c r="J1958" s="107"/>
      <c r="K1958" s="152"/>
    </row>
    <row r="1959" spans="1:12" x14ac:dyDescent="0.3">
      <c r="A1959" s="71" t="s">
        <v>21</v>
      </c>
      <c r="B1959" s="71" t="s">
        <v>1260</v>
      </c>
      <c r="C1959" s="510">
        <v>1054063</v>
      </c>
      <c r="D1959" s="599">
        <v>28674.63</v>
      </c>
      <c r="E1959" s="202"/>
      <c r="F1959" s="219"/>
      <c r="G1959" s="219"/>
      <c r="H1959" s="219"/>
      <c r="I1959" s="72"/>
      <c r="J1959" s="152"/>
      <c r="K1959" s="107"/>
    </row>
    <row r="1960" spans="1:12" x14ac:dyDescent="0.3">
      <c r="A1960" s="71" t="s">
        <v>21</v>
      </c>
      <c r="B1960" s="71" t="s">
        <v>1261</v>
      </c>
      <c r="C1960" s="510">
        <v>1054063</v>
      </c>
      <c r="D1960" s="599">
        <v>18162.97</v>
      </c>
      <c r="E1960" s="202"/>
      <c r="F1960" s="219"/>
      <c r="G1960" s="219"/>
      <c r="H1960" s="219"/>
      <c r="I1960" s="72"/>
      <c r="J1960" s="107"/>
      <c r="K1960" s="107"/>
    </row>
    <row r="1961" spans="1:12" x14ac:dyDescent="0.3">
      <c r="A1961" s="71" t="s">
        <v>21</v>
      </c>
      <c r="B1961" s="71" t="s">
        <v>1262</v>
      </c>
      <c r="C1961" s="510">
        <v>1054063</v>
      </c>
      <c r="D1961" s="599">
        <v>28674.63</v>
      </c>
      <c r="E1961" s="202"/>
      <c r="F1961" s="219"/>
      <c r="G1961" s="219"/>
      <c r="H1961" s="219"/>
      <c r="I1961" s="72"/>
      <c r="J1961" s="107"/>
      <c r="K1961" s="152"/>
    </row>
    <row r="1962" spans="1:12" x14ac:dyDescent="0.3">
      <c r="A1962" s="71" t="s">
        <v>21</v>
      </c>
      <c r="B1962" s="71" t="s">
        <v>1263</v>
      </c>
      <c r="C1962" s="510">
        <v>1054063</v>
      </c>
      <c r="D1962" s="599">
        <v>18162.97</v>
      </c>
      <c r="E1962" s="202"/>
      <c r="F1962" s="219"/>
      <c r="G1962" s="219"/>
      <c r="H1962" s="219"/>
      <c r="I1962" s="72"/>
      <c r="J1962" s="107"/>
      <c r="K1962" s="152"/>
    </row>
    <row r="1963" spans="1:12" x14ac:dyDescent="0.3">
      <c r="A1963" s="71" t="s">
        <v>21</v>
      </c>
      <c r="B1963" s="71" t="s">
        <v>1264</v>
      </c>
      <c r="C1963" s="510">
        <v>1054063</v>
      </c>
      <c r="D1963" s="599">
        <v>18162.97</v>
      </c>
      <c r="E1963" s="202"/>
      <c r="F1963" s="219"/>
      <c r="G1963" s="219"/>
      <c r="H1963" s="219"/>
      <c r="I1963" s="72"/>
      <c r="J1963" s="107"/>
      <c r="K1963" s="107"/>
      <c r="L1963" s="79"/>
    </row>
    <row r="1964" spans="1:12" x14ac:dyDescent="0.3">
      <c r="A1964" s="71" t="s">
        <v>21</v>
      </c>
      <c r="B1964" s="71" t="s">
        <v>1265</v>
      </c>
      <c r="C1964" s="510">
        <v>1054063</v>
      </c>
      <c r="D1964" s="599">
        <v>28674.63</v>
      </c>
      <c r="E1964" s="202"/>
      <c r="F1964" s="219"/>
      <c r="G1964" s="219"/>
      <c r="H1964" s="219"/>
      <c r="I1964" s="72"/>
      <c r="J1964" s="107"/>
      <c r="K1964" s="152"/>
      <c r="L1964" s="79"/>
    </row>
    <row r="1965" spans="1:12" x14ac:dyDescent="0.3">
      <c r="A1965" s="71" t="s">
        <v>21</v>
      </c>
      <c r="B1965" s="71" t="s">
        <v>1266</v>
      </c>
      <c r="C1965" s="510">
        <v>1054063</v>
      </c>
      <c r="D1965" s="599">
        <v>28674.63</v>
      </c>
      <c r="E1965" s="202"/>
      <c r="F1965" s="219"/>
      <c r="G1965" s="219"/>
      <c r="H1965" s="219"/>
      <c r="I1965" s="72"/>
      <c r="J1965" s="107"/>
      <c r="K1965" s="107"/>
      <c r="L1965" s="79"/>
    </row>
    <row r="1966" spans="1:12" x14ac:dyDescent="0.3">
      <c r="A1966" s="71" t="s">
        <v>21</v>
      </c>
      <c r="B1966" s="71" t="s">
        <v>1267</v>
      </c>
      <c r="C1966" s="510">
        <v>1054063</v>
      </c>
      <c r="D1966" s="599">
        <v>18162.97</v>
      </c>
      <c r="E1966" s="202"/>
      <c r="F1966" s="219"/>
      <c r="G1966" s="219"/>
      <c r="H1966" s="219"/>
      <c r="I1966" s="72"/>
      <c r="J1966" s="107"/>
      <c r="K1966" s="107"/>
      <c r="L1966" s="91"/>
    </row>
    <row r="1967" spans="1:12" x14ac:dyDescent="0.3">
      <c r="A1967" s="71" t="s">
        <v>21</v>
      </c>
      <c r="B1967" s="71" t="s">
        <v>1268</v>
      </c>
      <c r="C1967" s="510">
        <v>1054063</v>
      </c>
      <c r="D1967" s="599">
        <v>28674.63</v>
      </c>
      <c r="E1967" s="202"/>
      <c r="F1967" s="219"/>
      <c r="G1967" s="219"/>
      <c r="H1967" s="219"/>
      <c r="I1967" s="72"/>
      <c r="J1967" s="107"/>
      <c r="K1967" s="107"/>
      <c r="L1967" s="91"/>
    </row>
    <row r="1968" spans="1:12" x14ac:dyDescent="0.3">
      <c r="A1968" s="71" t="s">
        <v>21</v>
      </c>
      <c r="B1968" s="71" t="s">
        <v>1269</v>
      </c>
      <c r="C1968" s="510">
        <v>1054063</v>
      </c>
      <c r="D1968" s="599">
        <v>28674.63</v>
      </c>
      <c r="E1968" s="202"/>
      <c r="F1968" s="219"/>
      <c r="G1968" s="219"/>
      <c r="H1968" s="219"/>
      <c r="I1968" s="72"/>
      <c r="J1968" s="107"/>
      <c r="K1968" s="107"/>
      <c r="L1968" s="79"/>
    </row>
    <row r="1969" spans="1:12" x14ac:dyDescent="0.3">
      <c r="A1969" s="71" t="s">
        <v>21</v>
      </c>
      <c r="B1969" s="71" t="s">
        <v>1270</v>
      </c>
      <c r="C1969" s="510">
        <v>1054063</v>
      </c>
      <c r="D1969" s="599">
        <v>18162.97</v>
      </c>
      <c r="E1969" s="202"/>
      <c r="F1969" s="219"/>
      <c r="G1969" s="219"/>
      <c r="H1969" s="219"/>
      <c r="I1969" s="72"/>
      <c r="J1969" s="107"/>
      <c r="K1969" s="107"/>
      <c r="L1969" s="79"/>
    </row>
    <row r="1970" spans="1:12" x14ac:dyDescent="0.3">
      <c r="A1970" s="71" t="s">
        <v>21</v>
      </c>
      <c r="B1970" s="71" t="s">
        <v>1271</v>
      </c>
      <c r="C1970" s="510">
        <v>1054063</v>
      </c>
      <c r="D1970" s="599">
        <v>28674.63</v>
      </c>
      <c r="E1970" s="202"/>
      <c r="F1970" s="219"/>
      <c r="G1970" s="219"/>
      <c r="H1970" s="219"/>
      <c r="I1970" s="72"/>
      <c r="J1970" s="107"/>
      <c r="K1970" s="107"/>
      <c r="L1970" s="79"/>
    </row>
    <row r="1971" spans="1:12" x14ac:dyDescent="0.3">
      <c r="A1971" s="71" t="s">
        <v>21</v>
      </c>
      <c r="B1971" s="71" t="s">
        <v>1272</v>
      </c>
      <c r="C1971" s="510">
        <v>1054063</v>
      </c>
      <c r="D1971" s="599">
        <v>18162.97</v>
      </c>
      <c r="E1971" s="202"/>
      <c r="F1971" s="219"/>
      <c r="G1971" s="219"/>
      <c r="H1971" s="219"/>
      <c r="I1971" s="72"/>
      <c r="J1971" s="107"/>
      <c r="K1971" s="107"/>
      <c r="L1971" s="79"/>
    </row>
    <row r="1972" spans="1:12" x14ac:dyDescent="0.3">
      <c r="A1972" s="71" t="s">
        <v>21</v>
      </c>
      <c r="B1972" s="71" t="s">
        <v>1273</v>
      </c>
      <c r="C1972" s="510">
        <v>1054063</v>
      </c>
      <c r="D1972" s="599">
        <v>28674.63</v>
      </c>
      <c r="E1972" s="202"/>
      <c r="F1972" s="219"/>
      <c r="G1972" s="219"/>
      <c r="H1972" s="219"/>
      <c r="I1972" s="72"/>
      <c r="J1972" s="107"/>
      <c r="K1972" s="107"/>
      <c r="L1972" s="79"/>
    </row>
    <row r="1973" spans="1:12" x14ac:dyDescent="0.3">
      <c r="A1973" s="71" t="s">
        <v>21</v>
      </c>
      <c r="B1973" s="71" t="s">
        <v>1274</v>
      </c>
      <c r="C1973" s="510">
        <v>1054063</v>
      </c>
      <c r="D1973" s="599">
        <v>18162.97</v>
      </c>
      <c r="E1973" s="202"/>
      <c r="F1973" s="219"/>
      <c r="G1973" s="219"/>
      <c r="H1973" s="219"/>
      <c r="I1973" s="72"/>
      <c r="J1973" s="107"/>
      <c r="K1973" s="107"/>
      <c r="L1973" s="79"/>
    </row>
    <row r="1974" spans="1:12" x14ac:dyDescent="0.3">
      <c r="A1974" s="71" t="s">
        <v>21</v>
      </c>
      <c r="B1974" s="71" t="s">
        <v>1275</v>
      </c>
      <c r="C1974" s="510">
        <v>1054063</v>
      </c>
      <c r="D1974" s="599">
        <v>28674.63</v>
      </c>
      <c r="E1974" s="202"/>
      <c r="F1974" s="219"/>
      <c r="G1974" s="219"/>
      <c r="H1974" s="219"/>
      <c r="I1974" s="72"/>
      <c r="J1974" s="107"/>
      <c r="K1974" s="107"/>
      <c r="L1974" s="79"/>
    </row>
    <row r="1975" spans="1:12" x14ac:dyDescent="0.3">
      <c r="A1975" s="71" t="s">
        <v>21</v>
      </c>
      <c r="B1975" s="71" t="s">
        <v>1276</v>
      </c>
      <c r="C1975" s="510">
        <v>1054063</v>
      </c>
      <c r="D1975" s="599">
        <v>18162.97</v>
      </c>
      <c r="E1975" s="202"/>
      <c r="F1975" s="219"/>
      <c r="G1975" s="219"/>
      <c r="H1975" s="219"/>
      <c r="I1975" s="72"/>
      <c r="J1975" s="107"/>
      <c r="K1975" s="107"/>
      <c r="L1975" s="79"/>
    </row>
    <row r="1976" spans="1:12" x14ac:dyDescent="0.3">
      <c r="A1976" s="71" t="s">
        <v>21</v>
      </c>
      <c r="B1976" s="71" t="s">
        <v>1277</v>
      </c>
      <c r="C1976" s="510">
        <v>1054063</v>
      </c>
      <c r="D1976" s="599">
        <v>28674.63</v>
      </c>
      <c r="E1976" s="202"/>
      <c r="F1976" s="219"/>
      <c r="G1976" s="219"/>
      <c r="H1976" s="219"/>
      <c r="I1976" s="72"/>
      <c r="J1976" s="107"/>
      <c r="K1976" s="107"/>
      <c r="L1976" s="79"/>
    </row>
    <row r="1977" spans="1:12" x14ac:dyDescent="0.3">
      <c r="A1977" s="71" t="s">
        <v>21</v>
      </c>
      <c r="B1977" s="71" t="s">
        <v>1278</v>
      </c>
      <c r="C1977" s="510">
        <v>1054063</v>
      </c>
      <c r="D1977" s="599">
        <v>18162.97</v>
      </c>
      <c r="E1977" s="202"/>
      <c r="F1977" s="219"/>
      <c r="G1977" s="219"/>
      <c r="H1977" s="219"/>
      <c r="I1977" s="72"/>
      <c r="J1977" s="107"/>
      <c r="K1977" s="107"/>
      <c r="L1977" s="79"/>
    </row>
    <row r="1978" spans="1:12" x14ac:dyDescent="0.3">
      <c r="A1978" s="71" t="s">
        <v>21</v>
      </c>
      <c r="B1978" s="71" t="s">
        <v>1279</v>
      </c>
      <c r="C1978" s="510">
        <v>1054063</v>
      </c>
      <c r="D1978" s="599">
        <v>28674.63</v>
      </c>
      <c r="E1978" s="202"/>
      <c r="F1978" s="219"/>
      <c r="G1978" s="219"/>
      <c r="H1978" s="219"/>
      <c r="I1978" s="72"/>
      <c r="J1978" s="107"/>
      <c r="K1978" s="107"/>
      <c r="L1978" s="79"/>
    </row>
    <row r="1979" spans="1:12" x14ac:dyDescent="0.3">
      <c r="A1979" s="71" t="s">
        <v>21</v>
      </c>
      <c r="B1979" s="71" t="s">
        <v>1280</v>
      </c>
      <c r="C1979" s="510">
        <v>1054063</v>
      </c>
      <c r="D1979" s="599">
        <v>18162.97</v>
      </c>
      <c r="E1979" s="202"/>
      <c r="F1979" s="219"/>
      <c r="G1979" s="219"/>
      <c r="H1979" s="219"/>
      <c r="I1979" s="72"/>
      <c r="J1979" s="107"/>
      <c r="K1979" s="107"/>
    </row>
    <row r="1980" spans="1:12" x14ac:dyDescent="0.3">
      <c r="A1980" s="397" t="s">
        <v>21</v>
      </c>
      <c r="B1980" s="397" t="s">
        <v>1281</v>
      </c>
      <c r="C1980" s="553">
        <v>1054063</v>
      </c>
      <c r="D1980" s="621">
        <v>28674.63</v>
      </c>
      <c r="E1980" s="408"/>
      <c r="F1980" s="409"/>
      <c r="G1980" s="409"/>
      <c r="H1980" s="409"/>
      <c r="I1980" s="400"/>
      <c r="J1980" s="107"/>
      <c r="K1980" s="108"/>
    </row>
    <row r="1981" spans="1:12" x14ac:dyDescent="0.3">
      <c r="A1981" s="397" t="s">
        <v>21</v>
      </c>
      <c r="B1981" s="397" t="s">
        <v>1282</v>
      </c>
      <c r="C1981" s="553">
        <v>1054063</v>
      </c>
      <c r="D1981" s="621">
        <v>18162.97</v>
      </c>
      <c r="E1981" s="408"/>
      <c r="F1981" s="409"/>
      <c r="G1981" s="409"/>
      <c r="H1981" s="409"/>
      <c r="I1981" s="400"/>
      <c r="J1981" s="107"/>
      <c r="K1981" s="108"/>
    </row>
    <row r="1982" spans="1:12" x14ac:dyDescent="0.3">
      <c r="A1982" s="397" t="s">
        <v>21</v>
      </c>
      <c r="B1982" s="397" t="s">
        <v>1283</v>
      </c>
      <c r="C1982" s="553">
        <v>1054063</v>
      </c>
      <c r="D1982" s="621">
        <v>18162.97</v>
      </c>
      <c r="E1982" s="408"/>
      <c r="F1982" s="409"/>
      <c r="G1982" s="409"/>
      <c r="H1982" s="409"/>
      <c r="I1982" s="400"/>
      <c r="J1982" s="107"/>
      <c r="K1982" s="108"/>
    </row>
    <row r="1983" spans="1:12" x14ac:dyDescent="0.3">
      <c r="A1983" s="397" t="s">
        <v>21</v>
      </c>
      <c r="B1983" s="397" t="s">
        <v>1284</v>
      </c>
      <c r="C1983" s="553">
        <v>1054063</v>
      </c>
      <c r="D1983" s="621">
        <v>28674.63</v>
      </c>
      <c r="E1983" s="408"/>
      <c r="F1983" s="409"/>
      <c r="G1983" s="409"/>
      <c r="H1983" s="409"/>
      <c r="I1983" s="400"/>
      <c r="J1983" s="107"/>
      <c r="K1983" s="108"/>
    </row>
    <row r="1984" spans="1:12" x14ac:dyDescent="0.3">
      <c r="A1984" s="397" t="s">
        <v>21</v>
      </c>
      <c r="B1984" s="397" t="s">
        <v>1285</v>
      </c>
      <c r="C1984" s="553">
        <v>1054063</v>
      </c>
      <c r="D1984" s="621">
        <v>28674.63</v>
      </c>
      <c r="E1984" s="408"/>
      <c r="F1984" s="409"/>
      <c r="G1984" s="409"/>
      <c r="H1984" s="409"/>
      <c r="I1984" s="400"/>
      <c r="J1984" s="107"/>
      <c r="K1984" s="108"/>
    </row>
    <row r="1985" spans="1:11" x14ac:dyDescent="0.3">
      <c r="A1985" s="397" t="s">
        <v>21</v>
      </c>
      <c r="B1985" s="397" t="s">
        <v>1286</v>
      </c>
      <c r="C1985" s="553">
        <v>1054063</v>
      </c>
      <c r="D1985" s="621">
        <v>18162.97</v>
      </c>
      <c r="E1985" s="408"/>
      <c r="F1985" s="409"/>
      <c r="G1985" s="409"/>
      <c r="H1985" s="409"/>
      <c r="I1985" s="400"/>
      <c r="J1985" s="107"/>
      <c r="K1985" s="108"/>
    </row>
    <row r="1986" spans="1:11" x14ac:dyDescent="0.3">
      <c r="A1986" s="397" t="s">
        <v>21</v>
      </c>
      <c r="B1986" s="397" t="s">
        <v>1287</v>
      </c>
      <c r="C1986" s="553">
        <v>1054063</v>
      </c>
      <c r="D1986" s="621">
        <v>28543.27</v>
      </c>
      <c r="E1986" s="408"/>
      <c r="F1986" s="409"/>
      <c r="G1986" s="409"/>
      <c r="H1986" s="409"/>
      <c r="I1986" s="400"/>
      <c r="J1986" s="107"/>
      <c r="K1986" s="108"/>
    </row>
    <row r="1987" spans="1:11" x14ac:dyDescent="0.3">
      <c r="A1987" s="397" t="s">
        <v>21</v>
      </c>
      <c r="B1987" s="397" t="s">
        <v>1288</v>
      </c>
      <c r="C1987" s="553">
        <v>1054063</v>
      </c>
      <c r="D1987" s="621">
        <v>18094.330000000002</v>
      </c>
      <c r="E1987" s="408"/>
      <c r="F1987" s="409"/>
      <c r="G1987" s="409"/>
      <c r="H1987" s="409"/>
      <c r="I1987" s="400"/>
      <c r="J1987" s="107"/>
      <c r="K1987" s="108"/>
    </row>
    <row r="1988" spans="1:11" x14ac:dyDescent="0.3">
      <c r="A1988" s="397" t="s">
        <v>21</v>
      </c>
      <c r="B1988" s="397" t="s">
        <v>1289</v>
      </c>
      <c r="C1988" s="553">
        <v>31103796</v>
      </c>
      <c r="D1988" s="621">
        <v>18094.330000000002</v>
      </c>
      <c r="E1988" s="408"/>
      <c r="F1988" s="409"/>
      <c r="G1988" s="409"/>
      <c r="H1988" s="409"/>
      <c r="I1988" s="400"/>
      <c r="J1988" s="107"/>
      <c r="K1988" s="108"/>
    </row>
    <row r="1989" spans="1:11" x14ac:dyDescent="0.3">
      <c r="A1989" s="397" t="s">
        <v>21</v>
      </c>
      <c r="B1989" s="397" t="s">
        <v>1290</v>
      </c>
      <c r="C1989" s="553">
        <v>31103867</v>
      </c>
      <c r="D1989" s="621">
        <v>28543.27</v>
      </c>
      <c r="E1989" s="408"/>
      <c r="F1989" s="409"/>
      <c r="G1989" s="409"/>
      <c r="H1989" s="409"/>
      <c r="I1989" s="400"/>
      <c r="J1989" s="107"/>
      <c r="K1989" s="108"/>
    </row>
    <row r="1990" spans="1:11" x14ac:dyDescent="0.3">
      <c r="A1990" s="397" t="s">
        <v>21</v>
      </c>
      <c r="B1990" s="397" t="s">
        <v>1291</v>
      </c>
      <c r="C1990" s="553">
        <v>31103796</v>
      </c>
      <c r="D1990" s="621">
        <v>18094.330000000002</v>
      </c>
      <c r="E1990" s="408"/>
      <c r="F1990" s="409"/>
      <c r="G1990" s="409"/>
      <c r="H1990" s="409"/>
      <c r="I1990" s="400"/>
      <c r="J1990" s="107"/>
      <c r="K1990" s="108"/>
    </row>
    <row r="1991" spans="1:11" x14ac:dyDescent="0.3">
      <c r="A1991" s="401" t="s">
        <v>21</v>
      </c>
      <c r="B1991" s="401" t="s">
        <v>1292</v>
      </c>
      <c r="C1991" s="554">
        <v>31103867</v>
      </c>
      <c r="D1991" s="622">
        <v>28543.27</v>
      </c>
      <c r="E1991" s="410"/>
      <c r="F1991" s="400"/>
      <c r="G1991" s="400"/>
      <c r="H1991" s="400"/>
      <c r="I1991" s="396"/>
      <c r="J1991" s="107"/>
      <c r="K1991" s="108"/>
    </row>
    <row r="1992" spans="1:11" x14ac:dyDescent="0.3">
      <c r="A1992" s="401" t="s">
        <v>21</v>
      </c>
      <c r="B1992" s="401" t="s">
        <v>1457</v>
      </c>
      <c r="C1992" s="554">
        <v>31103796</v>
      </c>
      <c r="D1992" s="622">
        <v>18094.330000000002</v>
      </c>
      <c r="E1992" s="410"/>
      <c r="F1992" s="400"/>
      <c r="G1992" s="400"/>
      <c r="H1992" s="400"/>
      <c r="I1992" s="396"/>
      <c r="J1992" s="107"/>
      <c r="K1992" s="262"/>
    </row>
    <row r="1993" spans="1:11" x14ac:dyDescent="0.3">
      <c r="A1993" s="401" t="s">
        <v>21</v>
      </c>
      <c r="B1993" s="401" t="s">
        <v>1458</v>
      </c>
      <c r="C1993" s="554">
        <v>31103867</v>
      </c>
      <c r="D1993" s="622">
        <v>28543.27</v>
      </c>
      <c r="E1993" s="410"/>
      <c r="F1993" s="400"/>
      <c r="G1993" s="400"/>
      <c r="H1993" s="400"/>
      <c r="I1993" s="396"/>
      <c r="J1993" s="107"/>
      <c r="K1993" s="262"/>
    </row>
    <row r="1994" spans="1:11" x14ac:dyDescent="0.3">
      <c r="A1994" s="401" t="s">
        <v>21</v>
      </c>
      <c r="B1994" s="401" t="s">
        <v>1487</v>
      </c>
      <c r="C1994" s="554">
        <v>31103796</v>
      </c>
      <c r="D1994" s="622">
        <v>18094.330000000002</v>
      </c>
      <c r="E1994" s="410"/>
      <c r="F1994" s="400"/>
      <c r="G1994" s="400"/>
      <c r="H1994" s="400"/>
      <c r="I1994" s="396"/>
      <c r="J1994" s="107"/>
      <c r="K1994" s="262"/>
    </row>
    <row r="1995" spans="1:11" x14ac:dyDescent="0.3">
      <c r="A1995" s="401" t="s">
        <v>21</v>
      </c>
      <c r="B1995" s="401" t="s">
        <v>1488</v>
      </c>
      <c r="C1995" s="554">
        <v>31103867</v>
      </c>
      <c r="D1995" s="622">
        <v>28543.27</v>
      </c>
      <c r="E1995" s="410"/>
      <c r="F1995" s="396"/>
      <c r="G1995" s="396"/>
      <c r="H1995" s="396"/>
      <c r="I1995" s="396"/>
      <c r="J1995" s="107"/>
      <c r="K1995" s="262"/>
    </row>
    <row r="1996" spans="1:11" x14ac:dyDescent="0.3">
      <c r="A1996" s="401" t="s">
        <v>21</v>
      </c>
      <c r="B1996" s="401" t="s">
        <v>1527</v>
      </c>
      <c r="C1996" s="554">
        <v>31103796</v>
      </c>
      <c r="D1996" s="622">
        <v>18094.330000000002</v>
      </c>
      <c r="E1996" s="410"/>
      <c r="F1996" s="400"/>
      <c r="G1996" s="400"/>
      <c r="H1996" s="400"/>
      <c r="I1996" s="396"/>
      <c r="J1996" s="107"/>
      <c r="K1996" s="262"/>
    </row>
    <row r="1997" spans="1:11" x14ac:dyDescent="0.3">
      <c r="A1997" s="401" t="s">
        <v>21</v>
      </c>
      <c r="B1997" s="401" t="s">
        <v>1528</v>
      </c>
      <c r="C1997" s="554">
        <v>31103867</v>
      </c>
      <c r="D1997" s="622">
        <v>28543.27</v>
      </c>
      <c r="E1997" s="410"/>
      <c r="F1997" s="411"/>
      <c r="G1997" s="411"/>
      <c r="H1997" s="411"/>
      <c r="I1997" s="396"/>
      <c r="J1997" s="107"/>
      <c r="K1997" s="262"/>
    </row>
    <row r="1998" spans="1:11" x14ac:dyDescent="0.3">
      <c r="A1998" s="401" t="s">
        <v>21</v>
      </c>
      <c r="B1998" s="401" t="s">
        <v>1561</v>
      </c>
      <c r="C1998" s="554">
        <v>31103867</v>
      </c>
      <c r="D1998" s="622">
        <v>28543.27</v>
      </c>
      <c r="E1998" s="410"/>
      <c r="F1998" s="396"/>
      <c r="G1998" s="396"/>
      <c r="H1998" s="396"/>
      <c r="I1998" s="396"/>
      <c r="J1998" s="107"/>
      <c r="K1998" s="262"/>
    </row>
    <row r="1999" spans="1:11" x14ac:dyDescent="0.3">
      <c r="A1999" s="401" t="s">
        <v>21</v>
      </c>
      <c r="B1999" s="401" t="s">
        <v>1562</v>
      </c>
      <c r="C1999" s="554">
        <v>31103796</v>
      </c>
      <c r="D1999" s="622">
        <v>18094.330000000002</v>
      </c>
      <c r="E1999" s="410"/>
      <c r="F1999" s="396"/>
      <c r="G1999" s="396"/>
      <c r="H1999" s="396"/>
      <c r="I1999" s="396"/>
      <c r="J1999" s="107"/>
      <c r="K1999" s="262"/>
    </row>
    <row r="2000" spans="1:11" x14ac:dyDescent="0.3">
      <c r="A2000" s="401" t="s">
        <v>21</v>
      </c>
      <c r="B2000" s="401" t="s">
        <v>1598</v>
      </c>
      <c r="C2000" s="554">
        <v>31103867</v>
      </c>
      <c r="D2000" s="622">
        <v>28543.27</v>
      </c>
      <c r="E2000" s="410"/>
      <c r="F2000" s="396"/>
      <c r="G2000" s="396"/>
      <c r="H2000" s="396"/>
      <c r="I2000" s="396"/>
      <c r="J2000" s="107"/>
      <c r="K2000" s="262"/>
    </row>
    <row r="2001" spans="1:11" x14ac:dyDescent="0.3">
      <c r="A2001" s="401" t="s">
        <v>21</v>
      </c>
      <c r="B2001" s="401" t="s">
        <v>1599</v>
      </c>
      <c r="C2001" s="554">
        <v>31103796</v>
      </c>
      <c r="D2001" s="622">
        <v>18094.330000000002</v>
      </c>
      <c r="E2001" s="410"/>
      <c r="F2001" s="396"/>
      <c r="G2001" s="396"/>
      <c r="H2001" s="396"/>
      <c r="I2001" s="396"/>
      <c r="J2001" s="107"/>
      <c r="K2001" s="262"/>
    </row>
    <row r="2002" spans="1:11" x14ac:dyDescent="0.3">
      <c r="A2002" s="401" t="s">
        <v>21</v>
      </c>
      <c r="B2002" s="401" t="s">
        <v>1635</v>
      </c>
      <c r="C2002" s="554">
        <v>31103867</v>
      </c>
      <c r="D2002" s="622">
        <v>28543.27</v>
      </c>
      <c r="E2002" s="410"/>
      <c r="F2002" s="396"/>
      <c r="G2002" s="396"/>
      <c r="H2002" s="396"/>
      <c r="I2002" s="396"/>
      <c r="J2002" s="107"/>
      <c r="K2002" s="262"/>
    </row>
    <row r="2003" spans="1:11" x14ac:dyDescent="0.3">
      <c r="A2003" s="401" t="s">
        <v>21</v>
      </c>
      <c r="B2003" s="401" t="s">
        <v>1636</v>
      </c>
      <c r="C2003" s="554">
        <v>31103796</v>
      </c>
      <c r="D2003" s="622">
        <v>18094.330000000002</v>
      </c>
      <c r="E2003" s="410"/>
      <c r="F2003" s="396"/>
      <c r="G2003" s="396"/>
      <c r="H2003" s="396"/>
      <c r="I2003" s="396"/>
      <c r="J2003" s="107"/>
      <c r="K2003" s="262"/>
    </row>
    <row r="2004" spans="1:11" x14ac:dyDescent="0.3">
      <c r="A2004" s="401" t="s">
        <v>21</v>
      </c>
      <c r="B2004" s="401" t="s">
        <v>1651</v>
      </c>
      <c r="C2004" s="554">
        <v>31103867</v>
      </c>
      <c r="D2004" s="622">
        <v>28543.27</v>
      </c>
      <c r="E2004" s="410"/>
      <c r="F2004" s="396"/>
      <c r="G2004" s="396"/>
      <c r="H2004" s="396"/>
      <c r="I2004" s="396"/>
      <c r="J2004" s="107"/>
      <c r="K2004" s="262"/>
    </row>
    <row r="2005" spans="1:11" x14ac:dyDescent="0.3">
      <c r="A2005" s="401" t="s">
        <v>21</v>
      </c>
      <c r="B2005" s="401" t="s">
        <v>1652</v>
      </c>
      <c r="C2005" s="554">
        <v>31103796</v>
      </c>
      <c r="D2005" s="622">
        <v>18094.330000000002</v>
      </c>
      <c r="E2005" s="410"/>
      <c r="F2005" s="396"/>
      <c r="G2005" s="396"/>
      <c r="H2005" s="396"/>
      <c r="I2005" s="396"/>
      <c r="J2005" s="107"/>
      <c r="K2005" s="262"/>
    </row>
    <row r="2006" spans="1:11" x14ac:dyDescent="0.3">
      <c r="A2006" s="278" t="s">
        <v>21</v>
      </c>
      <c r="B2006" s="278" t="s">
        <v>1698</v>
      </c>
      <c r="C2006" s="513">
        <v>1199866</v>
      </c>
      <c r="D2006" s="597">
        <v>16980</v>
      </c>
      <c r="E2006" s="281"/>
      <c r="F2006" s="282"/>
      <c r="G2006" s="282"/>
      <c r="H2006" s="282"/>
      <c r="I2006" s="282"/>
      <c r="J2006" s="262"/>
      <c r="K2006" s="262"/>
    </row>
    <row r="2007" spans="1:11" x14ac:dyDescent="0.3">
      <c r="A2007" s="278" t="s">
        <v>21</v>
      </c>
      <c r="B2007" s="278" t="s">
        <v>1710</v>
      </c>
      <c r="C2007" s="513">
        <v>31103867</v>
      </c>
      <c r="D2007" s="597">
        <v>28543.27</v>
      </c>
      <c r="E2007" s="281"/>
      <c r="F2007" s="282"/>
      <c r="G2007" s="282"/>
      <c r="H2007" s="282"/>
      <c r="I2007" s="282"/>
      <c r="J2007" s="262"/>
      <c r="K2007" s="262"/>
    </row>
    <row r="2008" spans="1:11" x14ac:dyDescent="0.3">
      <c r="A2008" s="278" t="s">
        <v>21</v>
      </c>
      <c r="B2008" s="278" t="s">
        <v>1711</v>
      </c>
      <c r="C2008" s="513">
        <v>31103796</v>
      </c>
      <c r="D2008" s="597">
        <v>18094.330000000002</v>
      </c>
      <c r="E2008" s="281"/>
      <c r="F2008" s="282"/>
      <c r="G2008" s="282"/>
      <c r="H2008" s="282"/>
      <c r="I2008" s="282"/>
      <c r="J2008" s="262"/>
      <c r="K2008" s="262"/>
    </row>
    <row r="2009" spans="1:11" x14ac:dyDescent="0.3">
      <c r="A2009" s="278" t="s">
        <v>21</v>
      </c>
      <c r="B2009" s="278" t="s">
        <v>1730</v>
      </c>
      <c r="C2009" s="513">
        <v>1199866</v>
      </c>
      <c r="D2009" s="597">
        <v>5015</v>
      </c>
      <c r="E2009" s="281"/>
      <c r="F2009" s="282"/>
      <c r="G2009" s="282"/>
      <c r="H2009" s="282"/>
      <c r="I2009" s="282"/>
      <c r="J2009" s="262"/>
      <c r="K2009" s="262"/>
    </row>
    <row r="2010" spans="1:11" x14ac:dyDescent="0.3">
      <c r="A2010" s="278" t="s">
        <v>21</v>
      </c>
      <c r="B2010" s="278" t="s">
        <v>1734</v>
      </c>
      <c r="C2010" s="513">
        <v>1199866</v>
      </c>
      <c r="D2010" s="597">
        <v>18094.330000000002</v>
      </c>
      <c r="E2010" s="281"/>
      <c r="F2010" s="282"/>
      <c r="G2010" s="282"/>
      <c r="H2010" s="282"/>
      <c r="I2010" s="282"/>
      <c r="J2010" s="262"/>
      <c r="K2010" s="262"/>
    </row>
    <row r="2011" spans="1:11" x14ac:dyDescent="0.3">
      <c r="A2011" s="278" t="s">
        <v>21</v>
      </c>
      <c r="B2011" s="278" t="s">
        <v>1735</v>
      </c>
      <c r="C2011" s="513">
        <v>31103867</v>
      </c>
      <c r="D2011" s="597">
        <v>28543.27</v>
      </c>
      <c r="E2011" s="281"/>
      <c r="F2011" s="282"/>
      <c r="G2011" s="282"/>
      <c r="H2011" s="282"/>
      <c r="I2011" s="282"/>
      <c r="J2011" s="262"/>
      <c r="K2011" s="262"/>
    </row>
    <row r="2012" spans="1:11" x14ac:dyDescent="0.3">
      <c r="A2012" s="278" t="s">
        <v>21</v>
      </c>
      <c r="B2012" s="278" t="s">
        <v>1757</v>
      </c>
      <c r="C2012" s="513">
        <v>31103796</v>
      </c>
      <c r="D2012" s="597">
        <v>1045.8</v>
      </c>
      <c r="E2012" s="281"/>
      <c r="F2012" s="282"/>
      <c r="G2012" s="282"/>
      <c r="H2012" s="282"/>
      <c r="I2012" s="282"/>
      <c r="J2012" s="262"/>
      <c r="K2012" s="262"/>
    </row>
    <row r="2013" spans="1:11" x14ac:dyDescent="0.3">
      <c r="A2013" s="278" t="s">
        <v>21</v>
      </c>
      <c r="B2013" s="278" t="s">
        <v>1758</v>
      </c>
      <c r="C2013" s="513">
        <v>31103867</v>
      </c>
      <c r="D2013" s="597">
        <v>1045.8</v>
      </c>
      <c r="E2013" s="281"/>
      <c r="F2013" s="282"/>
      <c r="G2013" s="282"/>
      <c r="H2013" s="282"/>
      <c r="I2013" s="282"/>
      <c r="J2013" s="262"/>
      <c r="K2013" s="262"/>
    </row>
    <row r="2014" spans="1:11" x14ac:dyDescent="0.3">
      <c r="A2014" s="278" t="s">
        <v>21</v>
      </c>
      <c r="B2014" s="278" t="s">
        <v>1783</v>
      </c>
      <c r="C2014" s="513">
        <v>31103867</v>
      </c>
      <c r="D2014" s="597">
        <v>28543.27</v>
      </c>
      <c r="E2014" s="281"/>
      <c r="F2014" s="149"/>
      <c r="G2014" s="149"/>
      <c r="H2014" s="149"/>
      <c r="I2014" s="282"/>
      <c r="J2014" s="262"/>
      <c r="K2014" s="262"/>
    </row>
    <row r="2015" spans="1:11" x14ac:dyDescent="0.3">
      <c r="A2015" s="278" t="s">
        <v>21</v>
      </c>
      <c r="B2015" s="278" t="s">
        <v>1788</v>
      </c>
      <c r="C2015" s="513">
        <v>31103796</v>
      </c>
      <c r="D2015" s="597">
        <v>18094.330000000002</v>
      </c>
      <c r="E2015" s="281"/>
      <c r="F2015" s="349"/>
      <c r="G2015" s="349"/>
      <c r="H2015" s="349"/>
      <c r="I2015" s="282"/>
      <c r="J2015" s="262"/>
      <c r="K2015" s="262"/>
    </row>
    <row r="2016" spans="1:11" x14ac:dyDescent="0.3">
      <c r="A2016" s="278" t="s">
        <v>21</v>
      </c>
      <c r="B2016" s="278" t="s">
        <v>1820</v>
      </c>
      <c r="C2016" s="513">
        <v>31158489</v>
      </c>
      <c r="D2016" s="597">
        <v>18094.330000000002</v>
      </c>
      <c r="E2016" s="281"/>
      <c r="F2016" s="149"/>
      <c r="G2016" s="149"/>
      <c r="H2016" s="149"/>
      <c r="I2016" s="282"/>
      <c r="J2016" s="262"/>
      <c r="K2016" s="262"/>
    </row>
    <row r="2017" spans="1:12" x14ac:dyDescent="0.3">
      <c r="A2017" s="278" t="s">
        <v>21</v>
      </c>
      <c r="B2017" s="278" t="s">
        <v>1821</v>
      </c>
      <c r="C2017" s="513">
        <v>31158508</v>
      </c>
      <c r="D2017" s="597">
        <v>28543.27</v>
      </c>
      <c r="E2017" s="281"/>
      <c r="F2017" s="349"/>
      <c r="G2017" s="349"/>
      <c r="H2017" s="349"/>
      <c r="I2017" s="282"/>
      <c r="J2017" s="262"/>
      <c r="K2017" s="262"/>
    </row>
    <row r="2018" spans="1:12" x14ac:dyDescent="0.3">
      <c r="A2018" s="278" t="s">
        <v>21</v>
      </c>
      <c r="B2018" s="278" t="s">
        <v>1846</v>
      </c>
      <c r="C2018" s="513">
        <v>31158508</v>
      </c>
      <c r="D2018" s="597">
        <v>28543.27</v>
      </c>
      <c r="E2018" s="281"/>
      <c r="F2018" s="282"/>
      <c r="G2018" s="282"/>
      <c r="H2018" s="282"/>
      <c r="I2018" s="282"/>
      <c r="J2018" s="262"/>
      <c r="K2018" s="262"/>
    </row>
    <row r="2019" spans="1:12" x14ac:dyDescent="0.3">
      <c r="A2019" s="278" t="s">
        <v>21</v>
      </c>
      <c r="B2019" s="278" t="s">
        <v>1847</v>
      </c>
      <c r="C2019" s="513">
        <v>31158489</v>
      </c>
      <c r="D2019" s="597">
        <v>18094.330000000002</v>
      </c>
      <c r="E2019" s="281"/>
      <c r="F2019" s="282"/>
      <c r="G2019" s="282"/>
      <c r="H2019" s="282"/>
      <c r="I2019" s="282"/>
      <c r="J2019" s="262"/>
      <c r="K2019" s="262"/>
    </row>
    <row r="2020" spans="1:12" x14ac:dyDescent="0.3">
      <c r="A2020" s="278" t="s">
        <v>21</v>
      </c>
      <c r="B2020" s="278" t="s">
        <v>1889</v>
      </c>
      <c r="C2020" s="513">
        <v>31158508</v>
      </c>
      <c r="D2020" s="597">
        <v>28685.99</v>
      </c>
      <c r="E2020" s="281"/>
      <c r="F2020" s="282"/>
      <c r="G2020" s="282"/>
      <c r="H2020" s="282"/>
      <c r="I2020" s="282"/>
      <c r="J2020" s="262"/>
      <c r="K2020" s="262"/>
    </row>
    <row r="2021" spans="1:12" x14ac:dyDescent="0.3">
      <c r="A2021" s="278" t="s">
        <v>21</v>
      </c>
      <c r="B2021" s="278" t="s">
        <v>1890</v>
      </c>
      <c r="C2021" s="513">
        <v>31158489</v>
      </c>
      <c r="D2021" s="597">
        <v>18184.79</v>
      </c>
      <c r="E2021" s="281"/>
      <c r="F2021" s="282"/>
      <c r="G2021" s="282"/>
      <c r="H2021" s="282"/>
      <c r="I2021" s="282"/>
      <c r="J2021" s="262"/>
      <c r="K2021" s="262"/>
    </row>
    <row r="2022" spans="1:12" x14ac:dyDescent="0.3">
      <c r="A2022" s="278" t="s">
        <v>21</v>
      </c>
      <c r="B2022" s="278" t="s">
        <v>1913</v>
      </c>
      <c r="C2022" s="513">
        <v>31158508</v>
      </c>
      <c r="D2022" s="597">
        <v>28685.99</v>
      </c>
      <c r="E2022" s="281"/>
      <c r="F2022" s="282"/>
      <c r="G2022" s="282"/>
      <c r="H2022" s="282"/>
      <c r="I2022" s="282"/>
      <c r="J2022" s="262"/>
      <c r="K2022" s="262"/>
    </row>
    <row r="2023" spans="1:12" x14ac:dyDescent="0.3">
      <c r="A2023" s="278" t="s">
        <v>21</v>
      </c>
      <c r="B2023" s="278" t="s">
        <v>1914</v>
      </c>
      <c r="C2023" s="513">
        <v>31158489</v>
      </c>
      <c r="D2023" s="597">
        <v>18184.79</v>
      </c>
      <c r="E2023" s="281"/>
      <c r="F2023" s="282"/>
      <c r="G2023" s="282"/>
      <c r="H2023" s="282"/>
      <c r="I2023" s="282"/>
      <c r="J2023" s="262"/>
      <c r="K2023" s="262"/>
    </row>
    <row r="2024" spans="1:12" x14ac:dyDescent="0.3">
      <c r="A2024" s="278" t="s">
        <v>21</v>
      </c>
      <c r="B2024" s="278" t="s">
        <v>1945</v>
      </c>
      <c r="C2024" s="513">
        <v>1228681</v>
      </c>
      <c r="D2024" s="597">
        <v>803.2</v>
      </c>
      <c r="E2024" s="281"/>
      <c r="F2024" s="282"/>
      <c r="G2024" s="282"/>
      <c r="H2024" s="282"/>
      <c r="I2024" s="282"/>
      <c r="J2024" s="262"/>
      <c r="K2024" s="262"/>
    </row>
    <row r="2025" spans="1:12" x14ac:dyDescent="0.3">
      <c r="A2025" s="278" t="s">
        <v>21</v>
      </c>
      <c r="B2025" s="278" t="s">
        <v>1931</v>
      </c>
      <c r="C2025" s="513">
        <v>31158508</v>
      </c>
      <c r="D2025" s="597">
        <v>28685.99</v>
      </c>
      <c r="E2025" s="281"/>
      <c r="F2025" s="282"/>
      <c r="G2025" s="282"/>
      <c r="H2025" s="282"/>
      <c r="I2025" s="282"/>
      <c r="J2025" s="262"/>
      <c r="K2025" s="262"/>
    </row>
    <row r="2026" spans="1:12" ht="15" thickBot="1" x14ac:dyDescent="0.35">
      <c r="A2026" s="278" t="s">
        <v>21</v>
      </c>
      <c r="B2026" s="278" t="s">
        <v>1932</v>
      </c>
      <c r="C2026" s="513">
        <v>31158489</v>
      </c>
      <c r="D2026" s="597">
        <v>18184.79</v>
      </c>
      <c r="E2026" s="281"/>
      <c r="F2026" s="366"/>
      <c r="G2026" s="366"/>
      <c r="H2026" s="366"/>
      <c r="I2026" s="282"/>
      <c r="J2026" s="262"/>
      <c r="K2026" s="262"/>
    </row>
    <row r="2027" spans="1:12" ht="15" thickTop="1" x14ac:dyDescent="0.3">
      <c r="A2027" s="289" t="s">
        <v>1293</v>
      </c>
      <c r="B2027" s="289">
        <v>14000059</v>
      </c>
      <c r="C2027" s="514">
        <v>30780521</v>
      </c>
      <c r="D2027" s="601">
        <v>1673300</v>
      </c>
      <c r="E2027" s="272"/>
      <c r="F2027" s="292"/>
      <c r="G2027" s="292"/>
      <c r="H2027" s="292"/>
      <c r="I2027" s="292"/>
      <c r="J2027" s="106"/>
      <c r="K2027" s="98"/>
    </row>
    <row r="2028" spans="1:12" x14ac:dyDescent="0.3">
      <c r="A2028" s="175" t="s">
        <v>1293</v>
      </c>
      <c r="B2028" s="175">
        <v>14000076</v>
      </c>
      <c r="C2028" s="509">
        <v>30780521</v>
      </c>
      <c r="D2028" s="593">
        <v>1673300</v>
      </c>
      <c r="E2028" s="182"/>
      <c r="F2028" s="218"/>
      <c r="G2028" s="218"/>
      <c r="H2028" s="218"/>
      <c r="I2028" s="185"/>
      <c r="J2028" s="106"/>
      <c r="K2028" s="98"/>
    </row>
    <row r="2029" spans="1:12" x14ac:dyDescent="0.3">
      <c r="A2029" s="175" t="s">
        <v>1293</v>
      </c>
      <c r="B2029" s="175">
        <v>14000096</v>
      </c>
      <c r="C2029" s="509">
        <v>30780521</v>
      </c>
      <c r="D2029" s="593">
        <v>571778</v>
      </c>
      <c r="E2029" s="182"/>
      <c r="F2029" s="218"/>
      <c r="G2029" s="218"/>
      <c r="H2029" s="218"/>
      <c r="I2029" s="185"/>
      <c r="J2029" s="106"/>
      <c r="K2029" s="98"/>
    </row>
    <row r="2030" spans="1:12" x14ac:dyDescent="0.3">
      <c r="A2030" s="175" t="s">
        <v>1293</v>
      </c>
      <c r="B2030" s="175">
        <v>15000002</v>
      </c>
      <c r="C2030" s="509">
        <v>1034759</v>
      </c>
      <c r="D2030" s="593">
        <v>1673300</v>
      </c>
      <c r="E2030" s="182"/>
      <c r="F2030" s="218"/>
      <c r="G2030" s="218"/>
      <c r="H2030" s="218"/>
      <c r="I2030" s="185"/>
      <c r="J2030" s="106"/>
      <c r="K2030" s="98"/>
      <c r="L2030" s="45"/>
    </row>
    <row r="2031" spans="1:12" x14ac:dyDescent="0.3">
      <c r="A2031" s="175" t="s">
        <v>1293</v>
      </c>
      <c r="B2031" s="175">
        <v>15000013</v>
      </c>
      <c r="C2031" s="509">
        <v>1034759</v>
      </c>
      <c r="D2031" s="593">
        <v>1673607</v>
      </c>
      <c r="E2031" s="220"/>
      <c r="F2031" s="218"/>
      <c r="G2031" s="218"/>
      <c r="H2031" s="218"/>
      <c r="I2031" s="185"/>
      <c r="J2031" s="106"/>
      <c r="K2031" s="98"/>
      <c r="L2031" s="45"/>
    </row>
    <row r="2032" spans="1:12" x14ac:dyDescent="0.3">
      <c r="A2032" s="175" t="s">
        <v>1293</v>
      </c>
      <c r="B2032" s="175">
        <v>15000018</v>
      </c>
      <c r="C2032" s="509">
        <v>1034759</v>
      </c>
      <c r="D2032" s="593">
        <v>282593</v>
      </c>
      <c r="E2032" s="182"/>
      <c r="F2032" s="218"/>
      <c r="G2032" s="218"/>
      <c r="H2032" s="218"/>
      <c r="I2032" s="185"/>
      <c r="J2032" s="106"/>
      <c r="K2032" s="98"/>
      <c r="L2032" s="45"/>
    </row>
    <row r="2033" spans="1:12" x14ac:dyDescent="0.3">
      <c r="A2033" s="71" t="s">
        <v>1293</v>
      </c>
      <c r="B2033" s="71">
        <v>15000036</v>
      </c>
      <c r="C2033" s="510">
        <v>30960642</v>
      </c>
      <c r="D2033" s="587">
        <v>22491.47</v>
      </c>
      <c r="E2033" s="186"/>
      <c r="F2033" s="219"/>
      <c r="G2033" s="219"/>
      <c r="H2033" s="219"/>
      <c r="I2033" s="72"/>
      <c r="J2033" s="107"/>
      <c r="K2033" s="110"/>
      <c r="L2033" s="42"/>
    </row>
    <row r="2034" spans="1:12" x14ac:dyDescent="0.3">
      <c r="A2034" s="71" t="s">
        <v>1293</v>
      </c>
      <c r="B2034" s="71">
        <v>15000044</v>
      </c>
      <c r="C2034" s="510">
        <v>30960642</v>
      </c>
      <c r="D2034" s="599">
        <v>1683886.95</v>
      </c>
      <c r="E2034" s="186"/>
      <c r="F2034" s="219"/>
      <c r="G2034" s="219"/>
      <c r="H2034" s="219"/>
      <c r="I2034" s="72"/>
      <c r="J2034" s="107"/>
      <c r="K2034" s="110"/>
      <c r="L2034" s="42"/>
    </row>
    <row r="2035" spans="1:12" x14ac:dyDescent="0.3">
      <c r="A2035" s="71" t="s">
        <v>1293</v>
      </c>
      <c r="B2035" s="71">
        <v>15000051</v>
      </c>
      <c r="C2035" s="510">
        <v>30960642</v>
      </c>
      <c r="D2035" s="599">
        <v>54450</v>
      </c>
      <c r="E2035" s="186"/>
      <c r="F2035" s="219"/>
      <c r="G2035" s="219"/>
      <c r="H2035" s="219"/>
      <c r="I2035" s="72"/>
      <c r="J2035" s="107"/>
      <c r="K2035" s="110"/>
      <c r="L2035" s="42"/>
    </row>
    <row r="2036" spans="1:12" x14ac:dyDescent="0.3">
      <c r="A2036" s="71" t="s">
        <v>1293</v>
      </c>
      <c r="B2036" s="71">
        <v>15000060</v>
      </c>
      <c r="C2036" s="510">
        <v>30960642</v>
      </c>
      <c r="D2036" s="599">
        <v>1683886.96</v>
      </c>
      <c r="E2036" s="186"/>
      <c r="F2036" s="219"/>
      <c r="G2036" s="219"/>
      <c r="H2036" s="219"/>
      <c r="I2036" s="72"/>
      <c r="J2036" s="107"/>
      <c r="K2036" s="110"/>
      <c r="L2036" s="42"/>
    </row>
    <row r="2037" spans="1:12" x14ac:dyDescent="0.3">
      <c r="A2037" s="71" t="s">
        <v>1293</v>
      </c>
      <c r="B2037" s="71">
        <v>15000070</v>
      </c>
      <c r="C2037" s="510">
        <v>30960642</v>
      </c>
      <c r="D2037" s="599">
        <v>580749</v>
      </c>
      <c r="E2037" s="186"/>
      <c r="F2037" s="219"/>
      <c r="G2037" s="219"/>
      <c r="H2037" s="219"/>
      <c r="I2037" s="72"/>
      <c r="J2037" s="107"/>
      <c r="K2037" s="110"/>
      <c r="L2037" s="42"/>
    </row>
    <row r="2038" spans="1:12" x14ac:dyDescent="0.3">
      <c r="A2038" s="119" t="s">
        <v>1293</v>
      </c>
      <c r="B2038" s="75">
        <v>16000001</v>
      </c>
      <c r="C2038" s="1">
        <v>30982504</v>
      </c>
      <c r="D2038" s="600">
        <v>1683886.96</v>
      </c>
      <c r="E2038" s="85"/>
      <c r="F2038" s="84"/>
      <c r="G2038" s="84"/>
      <c r="H2038" s="84"/>
      <c r="I2038" s="78"/>
      <c r="J2038" s="107"/>
      <c r="K2038" s="110"/>
      <c r="L2038" s="42"/>
    </row>
    <row r="2039" spans="1:12" x14ac:dyDescent="0.3">
      <c r="A2039" s="75" t="s">
        <v>1293</v>
      </c>
      <c r="B2039" s="75">
        <v>16000008</v>
      </c>
      <c r="C2039" s="1">
        <v>30982504</v>
      </c>
      <c r="D2039" s="600">
        <v>279620</v>
      </c>
      <c r="E2039" s="85"/>
      <c r="F2039" s="84"/>
      <c r="G2039" s="84"/>
      <c r="H2039" s="84"/>
      <c r="I2039" s="78"/>
      <c r="J2039" s="107"/>
      <c r="K2039" s="110"/>
      <c r="L2039" s="42"/>
    </row>
    <row r="2040" spans="1:12" x14ac:dyDescent="0.3">
      <c r="A2040" s="75" t="s">
        <v>1293</v>
      </c>
      <c r="B2040" s="75">
        <v>16000012</v>
      </c>
      <c r="C2040" s="1">
        <v>30982504</v>
      </c>
      <c r="D2040" s="600">
        <v>54000</v>
      </c>
      <c r="E2040" s="85"/>
      <c r="F2040" s="84"/>
      <c r="G2040" s="84"/>
      <c r="H2040" s="84"/>
      <c r="I2040" s="78"/>
      <c r="J2040" s="107"/>
      <c r="K2040" s="107"/>
      <c r="L2040" s="42"/>
    </row>
    <row r="2041" spans="1:12" x14ac:dyDescent="0.3">
      <c r="A2041" s="75" t="s">
        <v>1293</v>
      </c>
      <c r="B2041" s="75">
        <v>16000016</v>
      </c>
      <c r="C2041" s="1">
        <v>30982504</v>
      </c>
      <c r="D2041" s="635">
        <v>1683886.96</v>
      </c>
      <c r="E2041" s="85"/>
      <c r="F2041" s="84"/>
      <c r="G2041" s="84"/>
      <c r="H2041" s="84"/>
      <c r="I2041" s="78"/>
      <c r="J2041" s="107"/>
      <c r="K2041" s="110"/>
      <c r="L2041" s="42"/>
    </row>
    <row r="2042" spans="1:12" x14ac:dyDescent="0.3">
      <c r="A2042" s="75" t="s">
        <v>1293</v>
      </c>
      <c r="B2042" s="75">
        <v>16000043</v>
      </c>
      <c r="C2042" s="1">
        <v>30982504</v>
      </c>
      <c r="D2042" s="600">
        <v>1687998.94</v>
      </c>
      <c r="E2042" s="76"/>
      <c r="F2042" s="84"/>
      <c r="G2042" s="84"/>
      <c r="H2042" s="84"/>
      <c r="I2042" s="78"/>
      <c r="J2042" s="107"/>
      <c r="K2042" s="107"/>
      <c r="L2042" s="79"/>
    </row>
    <row r="2043" spans="1:12" x14ac:dyDescent="0.3">
      <c r="A2043" s="75" t="s">
        <v>1293</v>
      </c>
      <c r="B2043" s="75">
        <v>16000052</v>
      </c>
      <c r="C2043" s="1">
        <v>30982504</v>
      </c>
      <c r="D2043" s="600">
        <v>1680687.19</v>
      </c>
      <c r="E2043" s="76"/>
      <c r="F2043" s="84"/>
      <c r="G2043" s="84"/>
      <c r="H2043" s="84"/>
      <c r="I2043" s="78"/>
      <c r="J2043" s="107"/>
      <c r="K2043" s="107"/>
      <c r="L2043" s="79"/>
    </row>
    <row r="2044" spans="1:12" x14ac:dyDescent="0.3">
      <c r="A2044" s="75" t="s">
        <v>1293</v>
      </c>
      <c r="B2044" s="75">
        <v>16000066</v>
      </c>
      <c r="C2044" s="506">
        <v>30982504</v>
      </c>
      <c r="D2044" s="600">
        <v>673366</v>
      </c>
      <c r="E2044" s="76"/>
      <c r="F2044" s="84"/>
      <c r="G2044" s="84"/>
      <c r="H2044" s="84"/>
      <c r="I2044" s="78"/>
      <c r="J2044" s="107"/>
      <c r="K2044" s="107"/>
      <c r="L2044" s="79"/>
    </row>
    <row r="2045" spans="1:12" x14ac:dyDescent="0.3">
      <c r="A2045" s="147" t="s">
        <v>1293</v>
      </c>
      <c r="B2045" s="147">
        <v>17000001</v>
      </c>
      <c r="C2045" s="507">
        <v>31069616</v>
      </c>
      <c r="D2045" s="598">
        <v>1685561.69</v>
      </c>
      <c r="E2045" s="153"/>
      <c r="F2045" s="166"/>
      <c r="G2045" s="166"/>
      <c r="H2045" s="166"/>
      <c r="I2045" s="149"/>
      <c r="J2045" s="108"/>
      <c r="K2045" s="108"/>
      <c r="L2045" s="70"/>
    </row>
    <row r="2046" spans="1:12" x14ac:dyDescent="0.3">
      <c r="A2046" s="147" t="s">
        <v>1293</v>
      </c>
      <c r="B2046" s="147">
        <v>17000016</v>
      </c>
      <c r="C2046" s="507">
        <v>31069616</v>
      </c>
      <c r="D2046" s="598">
        <v>285792</v>
      </c>
      <c r="E2046" s="153"/>
      <c r="F2046" s="166"/>
      <c r="G2046" s="166"/>
      <c r="H2046" s="166"/>
      <c r="I2046" s="149"/>
      <c r="J2046" s="108"/>
      <c r="K2046" s="170"/>
      <c r="L2046" s="70"/>
    </row>
    <row r="2047" spans="1:12" x14ac:dyDescent="0.3">
      <c r="A2047" s="278" t="s">
        <v>1293</v>
      </c>
      <c r="B2047" s="278">
        <v>17000023</v>
      </c>
      <c r="C2047" s="508">
        <v>31069616</v>
      </c>
      <c r="D2047" s="597">
        <v>55350</v>
      </c>
      <c r="E2047" s="280"/>
      <c r="F2047" s="349"/>
      <c r="G2047" s="349"/>
      <c r="H2047" s="349"/>
      <c r="I2047" s="282"/>
      <c r="J2047" s="108"/>
      <c r="K2047" s="108"/>
      <c r="L2047" s="70"/>
    </row>
    <row r="2048" spans="1:12" x14ac:dyDescent="0.3">
      <c r="A2048" s="278" t="s">
        <v>1293</v>
      </c>
      <c r="B2048" s="278">
        <v>17000011</v>
      </c>
      <c r="C2048" s="508">
        <v>31069616</v>
      </c>
      <c r="D2048" s="597">
        <v>1685561.69</v>
      </c>
      <c r="E2048" s="280"/>
      <c r="F2048" s="282"/>
      <c r="G2048" s="282"/>
      <c r="H2048" s="282"/>
      <c r="I2048" s="282"/>
      <c r="J2048" s="262"/>
      <c r="K2048" s="262"/>
      <c r="L2048" s="70"/>
    </row>
    <row r="2049" spans="1:12" x14ac:dyDescent="0.3">
      <c r="A2049" s="278" t="s">
        <v>1293</v>
      </c>
      <c r="B2049" s="278">
        <v>17000044</v>
      </c>
      <c r="C2049" s="508">
        <v>31069616</v>
      </c>
      <c r="D2049" s="597">
        <v>1702009.61</v>
      </c>
      <c r="E2049" s="280"/>
      <c r="F2049" s="282"/>
      <c r="G2049" s="282"/>
      <c r="H2049" s="282"/>
      <c r="I2049" s="282"/>
      <c r="J2049" s="262"/>
      <c r="K2049" s="262"/>
      <c r="L2049" s="70"/>
    </row>
    <row r="2050" spans="1:12" x14ac:dyDescent="0.3">
      <c r="A2050" s="278" t="s">
        <v>1293</v>
      </c>
      <c r="B2050" s="278">
        <v>17000092</v>
      </c>
      <c r="C2050" s="508">
        <v>31069616</v>
      </c>
      <c r="D2050" s="597">
        <v>669385</v>
      </c>
      <c r="E2050" s="280"/>
      <c r="F2050" s="282"/>
      <c r="G2050" s="282"/>
      <c r="H2050" s="282"/>
      <c r="I2050" s="282"/>
      <c r="J2050" s="262"/>
      <c r="K2050" s="170"/>
      <c r="L2050" s="70"/>
    </row>
    <row r="2051" spans="1:12" x14ac:dyDescent="0.3">
      <c r="A2051" s="278" t="s">
        <v>1293</v>
      </c>
      <c r="B2051" s="278">
        <v>18000002</v>
      </c>
      <c r="C2051" s="508">
        <v>31143058</v>
      </c>
      <c r="D2051" s="597">
        <v>1702009.61</v>
      </c>
      <c r="E2051" s="280"/>
      <c r="F2051" s="282"/>
      <c r="G2051" s="282"/>
      <c r="H2051" s="282"/>
      <c r="I2051" s="282"/>
      <c r="J2051" s="262"/>
      <c r="K2051" s="262"/>
      <c r="L2051" s="70"/>
    </row>
    <row r="2052" spans="1:12" x14ac:dyDescent="0.3">
      <c r="A2052" s="278" t="s">
        <v>1293</v>
      </c>
      <c r="B2052" s="278">
        <v>18000020</v>
      </c>
      <c r="C2052" s="508">
        <v>31143058</v>
      </c>
      <c r="D2052" s="597">
        <v>56475</v>
      </c>
      <c r="E2052" s="280"/>
      <c r="F2052" s="282"/>
      <c r="G2052" s="282"/>
      <c r="H2052" s="282"/>
      <c r="I2052" s="282"/>
      <c r="J2052" s="262"/>
      <c r="K2052" s="262"/>
      <c r="L2052" s="70"/>
    </row>
    <row r="2053" spans="1:12" x14ac:dyDescent="0.3">
      <c r="A2053" s="278" t="s">
        <v>1293</v>
      </c>
      <c r="B2053" s="278">
        <v>18000028</v>
      </c>
      <c r="C2053" s="508">
        <v>31143058</v>
      </c>
      <c r="D2053" s="597">
        <v>290715</v>
      </c>
      <c r="E2053" s="280"/>
      <c r="F2053" s="282"/>
      <c r="G2053" s="282"/>
      <c r="H2053" s="282"/>
      <c r="I2053" s="282"/>
      <c r="J2053" s="262"/>
      <c r="K2053" s="262"/>
      <c r="L2053" s="70"/>
    </row>
    <row r="2054" spans="1:12" x14ac:dyDescent="0.3">
      <c r="A2054" s="278" t="s">
        <v>1293</v>
      </c>
      <c r="B2054" s="278">
        <v>18000037</v>
      </c>
      <c r="C2054" s="508">
        <v>31143058</v>
      </c>
      <c r="D2054" s="597">
        <v>1702009.61</v>
      </c>
      <c r="E2054" s="280"/>
      <c r="F2054" s="282"/>
      <c r="G2054" s="282"/>
      <c r="H2054" s="282"/>
      <c r="I2054" s="282"/>
      <c r="J2054" s="262"/>
      <c r="K2054" s="262"/>
      <c r="L2054" s="70"/>
    </row>
    <row r="2055" spans="1:12" x14ac:dyDescent="0.3">
      <c r="A2055" s="278" t="s">
        <v>1293</v>
      </c>
      <c r="B2055" s="278">
        <v>18000056</v>
      </c>
      <c r="C2055" s="508">
        <v>31143058</v>
      </c>
      <c r="D2055" s="597">
        <v>1724625.5</v>
      </c>
      <c r="E2055" s="280"/>
      <c r="F2055" s="282"/>
      <c r="G2055" s="282"/>
      <c r="H2055" s="282"/>
      <c r="I2055" s="282"/>
      <c r="J2055" s="262"/>
      <c r="K2055" s="262"/>
      <c r="L2055" s="70"/>
    </row>
    <row r="2056" spans="1:12" ht="15" thickBot="1" x14ac:dyDescent="0.35">
      <c r="A2056" s="278" t="s">
        <v>1293</v>
      </c>
      <c r="B2056" s="278">
        <v>18000080</v>
      </c>
      <c r="C2056" s="508">
        <v>31143058</v>
      </c>
      <c r="D2056" s="597">
        <v>1724625.52</v>
      </c>
      <c r="E2056" s="280"/>
      <c r="F2056" s="366"/>
      <c r="G2056" s="366"/>
      <c r="H2056" s="366"/>
      <c r="I2056" s="366"/>
      <c r="J2056" s="262"/>
      <c r="K2056" s="262"/>
      <c r="L2056" s="70"/>
    </row>
    <row r="2057" spans="1:12" ht="15" thickTop="1" x14ac:dyDescent="0.3">
      <c r="A2057" s="296" t="s">
        <v>1294</v>
      </c>
      <c r="B2057" s="344" t="s">
        <v>1295</v>
      </c>
      <c r="C2057" s="515">
        <v>912934</v>
      </c>
      <c r="D2057" s="602">
        <v>674.8</v>
      </c>
      <c r="E2057" s="296"/>
      <c r="F2057" s="320"/>
      <c r="G2057" s="320"/>
      <c r="H2057" s="320"/>
      <c r="I2057" s="298"/>
      <c r="J2057" s="98"/>
      <c r="K2057" s="98"/>
      <c r="L2057" s="45"/>
    </row>
    <row r="2058" spans="1:12" x14ac:dyDescent="0.3">
      <c r="A2058" s="47" t="s">
        <v>1294</v>
      </c>
      <c r="B2058" s="50" t="s">
        <v>1296</v>
      </c>
      <c r="C2058" s="68">
        <v>866083</v>
      </c>
      <c r="D2058" s="603">
        <v>4610.99</v>
      </c>
      <c r="E2058" s="47"/>
      <c r="F2058" s="64"/>
      <c r="G2058" s="64"/>
      <c r="H2058" s="64"/>
      <c r="I2058" s="48"/>
      <c r="J2058" s="98"/>
      <c r="K2058" s="98"/>
      <c r="L2058" s="45"/>
    </row>
    <row r="2059" spans="1:12" x14ac:dyDescent="0.3">
      <c r="A2059" s="47" t="s">
        <v>1294</v>
      </c>
      <c r="B2059" s="50" t="s">
        <v>1297</v>
      </c>
      <c r="C2059" s="68">
        <v>866075</v>
      </c>
      <c r="D2059" s="603">
        <v>4847.2700000000004</v>
      </c>
      <c r="E2059" s="47"/>
      <c r="F2059" s="64"/>
      <c r="G2059" s="64"/>
      <c r="H2059" s="64"/>
      <c r="I2059" s="48"/>
      <c r="J2059" s="98"/>
      <c r="K2059" s="98"/>
      <c r="L2059" s="45"/>
    </row>
    <row r="2060" spans="1:12" x14ac:dyDescent="0.3">
      <c r="A2060" s="47" t="s">
        <v>1294</v>
      </c>
      <c r="B2060" s="50" t="s">
        <v>1298</v>
      </c>
      <c r="C2060" s="68">
        <v>866075</v>
      </c>
      <c r="D2060" s="603">
        <v>67.2</v>
      </c>
      <c r="E2060" s="47"/>
      <c r="F2060" s="64"/>
      <c r="G2060" s="64"/>
      <c r="H2060" s="64"/>
      <c r="I2060" s="48"/>
      <c r="J2060" s="98"/>
      <c r="K2060" s="98"/>
      <c r="L2060" s="45"/>
    </row>
    <row r="2061" spans="1:12" x14ac:dyDescent="0.3">
      <c r="A2061" s="74" t="s">
        <v>1294</v>
      </c>
      <c r="B2061" s="223" t="s">
        <v>1299</v>
      </c>
      <c r="C2061" s="523">
        <v>866075</v>
      </c>
      <c r="D2061" s="609">
        <v>155.13999999999999</v>
      </c>
      <c r="E2061" s="74"/>
      <c r="F2061" s="84"/>
      <c r="G2061" s="84"/>
      <c r="H2061" s="84"/>
      <c r="I2061" s="81"/>
      <c r="J2061" s="110"/>
      <c r="K2061" s="110"/>
      <c r="L2061" s="42"/>
    </row>
    <row r="2062" spans="1:12" x14ac:dyDescent="0.3">
      <c r="A2062" s="74" t="s">
        <v>1294</v>
      </c>
      <c r="B2062" s="223" t="s">
        <v>1300</v>
      </c>
      <c r="C2062" s="523">
        <v>866075</v>
      </c>
      <c r="D2062" s="609">
        <v>2529.37</v>
      </c>
      <c r="E2062" s="74"/>
      <c r="F2062" s="84"/>
      <c r="G2062" s="84"/>
      <c r="H2062" s="84"/>
      <c r="I2062" s="81"/>
      <c r="J2062" s="110"/>
      <c r="K2062" s="110"/>
      <c r="L2062" s="42"/>
    </row>
    <row r="2063" spans="1:12" x14ac:dyDescent="0.3">
      <c r="A2063" s="74" t="s">
        <v>1294</v>
      </c>
      <c r="B2063" s="223" t="s">
        <v>1301</v>
      </c>
      <c r="C2063" s="523">
        <v>866083</v>
      </c>
      <c r="D2063" s="609">
        <v>4734.59</v>
      </c>
      <c r="E2063" s="74"/>
      <c r="F2063" s="84"/>
      <c r="G2063" s="84"/>
      <c r="H2063" s="84"/>
      <c r="I2063" s="81"/>
      <c r="J2063" s="110"/>
      <c r="K2063" s="110"/>
      <c r="L2063" s="42"/>
    </row>
    <row r="2064" spans="1:12" x14ac:dyDescent="0.3">
      <c r="A2064" s="75" t="s">
        <v>1294</v>
      </c>
      <c r="B2064" s="86" t="s">
        <v>1302</v>
      </c>
      <c r="C2064" s="1">
        <v>866083</v>
      </c>
      <c r="D2064" s="600">
        <v>9622.24</v>
      </c>
      <c r="E2064" s="76"/>
      <c r="F2064" s="84"/>
      <c r="G2064" s="84"/>
      <c r="H2064" s="84"/>
      <c r="I2064" s="78"/>
      <c r="J2064" s="107"/>
      <c r="K2064" s="107"/>
      <c r="L2064" s="79"/>
    </row>
    <row r="2065" spans="1:12" x14ac:dyDescent="0.3">
      <c r="A2065" s="300" t="s">
        <v>1294</v>
      </c>
      <c r="B2065" s="350" t="s">
        <v>1303</v>
      </c>
      <c r="C2065" s="518">
        <v>866075</v>
      </c>
      <c r="D2065" s="596">
        <v>1197.03</v>
      </c>
      <c r="E2065" s="300"/>
      <c r="F2065" s="351"/>
      <c r="G2065" s="351"/>
      <c r="H2065" s="351"/>
      <c r="I2065" s="301"/>
      <c r="J2065" s="107"/>
      <c r="K2065" s="107"/>
      <c r="L2065" s="79"/>
    </row>
    <row r="2066" spans="1:12" x14ac:dyDescent="0.3">
      <c r="A2066" s="278" t="s">
        <v>1294</v>
      </c>
      <c r="B2066" s="293" t="s">
        <v>1506</v>
      </c>
      <c r="C2066" s="513">
        <v>1154615</v>
      </c>
      <c r="D2066" s="597">
        <v>4169.66</v>
      </c>
      <c r="E2066" s="278"/>
      <c r="F2066" s="149"/>
      <c r="G2066" s="149"/>
      <c r="H2066" s="149"/>
      <c r="I2066" s="282"/>
      <c r="J2066" s="262"/>
      <c r="K2066" s="107"/>
      <c r="L2066" s="79"/>
    </row>
    <row r="2067" spans="1:12" x14ac:dyDescent="0.3">
      <c r="A2067" s="278" t="s">
        <v>1294</v>
      </c>
      <c r="B2067" s="293" t="s">
        <v>1507</v>
      </c>
      <c r="C2067" s="513">
        <v>1158079</v>
      </c>
      <c r="D2067" s="597">
        <v>2430.38</v>
      </c>
      <c r="E2067" s="278"/>
      <c r="F2067" s="149"/>
      <c r="G2067" s="149"/>
      <c r="H2067" s="149"/>
      <c r="I2067" s="282"/>
      <c r="J2067" s="262"/>
      <c r="K2067" s="107"/>
      <c r="L2067" s="79"/>
    </row>
    <row r="2068" spans="1:12" x14ac:dyDescent="0.3">
      <c r="A2068" s="278" t="s">
        <v>1294</v>
      </c>
      <c r="B2068" s="293" t="s">
        <v>1933</v>
      </c>
      <c r="C2068" s="513">
        <v>1158079</v>
      </c>
      <c r="D2068" s="597">
        <v>2472.0100000000002</v>
      </c>
      <c r="E2068" s="278"/>
      <c r="F2068" s="349"/>
      <c r="G2068" s="349"/>
      <c r="H2068" s="349"/>
      <c r="I2068" s="282"/>
      <c r="J2068" s="262"/>
      <c r="K2068" s="107"/>
      <c r="L2068" s="79"/>
    </row>
    <row r="2069" spans="1:12" ht="15" thickBot="1" x14ac:dyDescent="0.35">
      <c r="A2069" s="278" t="s">
        <v>1294</v>
      </c>
      <c r="B2069" s="293" t="s">
        <v>1946</v>
      </c>
      <c r="C2069" s="513">
        <v>1154615</v>
      </c>
      <c r="D2069" s="597">
        <v>3329.73</v>
      </c>
      <c r="E2069" s="278"/>
      <c r="F2069" s="349"/>
      <c r="G2069" s="349"/>
      <c r="H2069" s="349"/>
      <c r="I2069" s="282"/>
      <c r="J2069" s="262"/>
      <c r="K2069" s="107"/>
      <c r="L2069" s="79"/>
    </row>
    <row r="2070" spans="1:12" ht="15" thickTop="1" x14ac:dyDescent="0.3">
      <c r="A2070" s="289" t="s">
        <v>22</v>
      </c>
      <c r="B2070" s="290" t="s">
        <v>1304</v>
      </c>
      <c r="C2070" s="514">
        <v>30784966</v>
      </c>
      <c r="D2070" s="601">
        <v>150</v>
      </c>
      <c r="E2070" s="306"/>
      <c r="F2070" s="292"/>
      <c r="G2070" s="292"/>
      <c r="H2070" s="292"/>
      <c r="I2070" s="292"/>
      <c r="J2070" s="106"/>
      <c r="K2070" s="106"/>
      <c r="L2070" s="54"/>
    </row>
    <row r="2071" spans="1:12" x14ac:dyDescent="0.3">
      <c r="A2071" s="58" t="s">
        <v>22</v>
      </c>
      <c r="B2071" s="197" t="s">
        <v>1305</v>
      </c>
      <c r="C2071" s="496">
        <v>30784966</v>
      </c>
      <c r="D2071" s="578">
        <v>150</v>
      </c>
      <c r="E2071" s="182"/>
      <c r="F2071" s="218"/>
      <c r="G2071" s="218"/>
      <c r="H2071" s="218"/>
      <c r="I2071" s="59"/>
      <c r="J2071" s="98"/>
      <c r="K2071" s="98"/>
      <c r="L2071" s="45"/>
    </row>
    <row r="2072" spans="1:12" x14ac:dyDescent="0.3">
      <c r="A2072" s="58" t="s">
        <v>22</v>
      </c>
      <c r="B2072" s="197" t="s">
        <v>1306</v>
      </c>
      <c r="C2072" s="496">
        <v>30784966</v>
      </c>
      <c r="D2072" s="578">
        <v>950</v>
      </c>
      <c r="E2072" s="182"/>
      <c r="F2072" s="218"/>
      <c r="G2072" s="218"/>
      <c r="H2072" s="218"/>
      <c r="I2072" s="59"/>
      <c r="J2072" s="98"/>
      <c r="K2072" s="98"/>
      <c r="L2072" s="45"/>
    </row>
    <row r="2073" spans="1:12" x14ac:dyDescent="0.3">
      <c r="A2073" s="58" t="s">
        <v>22</v>
      </c>
      <c r="B2073" s="197" t="s">
        <v>1307</v>
      </c>
      <c r="C2073" s="496">
        <v>30784966</v>
      </c>
      <c r="D2073" s="578">
        <v>290</v>
      </c>
      <c r="E2073" s="182"/>
      <c r="F2073" s="218"/>
      <c r="G2073" s="218"/>
      <c r="H2073" s="218"/>
      <c r="I2073" s="59"/>
      <c r="J2073" s="98"/>
      <c r="K2073" s="98"/>
      <c r="L2073" s="45"/>
    </row>
    <row r="2074" spans="1:12" x14ac:dyDescent="0.3">
      <c r="A2074" s="58" t="s">
        <v>22</v>
      </c>
      <c r="B2074" s="197" t="s">
        <v>1308</v>
      </c>
      <c r="C2074" s="496">
        <v>30784966</v>
      </c>
      <c r="D2074" s="578">
        <v>3000</v>
      </c>
      <c r="E2074" s="182"/>
      <c r="F2074" s="218"/>
      <c r="G2074" s="218"/>
      <c r="H2074" s="218"/>
      <c r="I2074" s="59"/>
      <c r="J2074" s="98"/>
      <c r="K2074" s="98"/>
      <c r="L2074" s="45"/>
    </row>
    <row r="2075" spans="1:12" x14ac:dyDescent="0.3">
      <c r="A2075" s="58" t="s">
        <v>22</v>
      </c>
      <c r="B2075" s="197" t="s">
        <v>1309</v>
      </c>
      <c r="C2075" s="496">
        <v>30784966</v>
      </c>
      <c r="D2075" s="578">
        <v>5100</v>
      </c>
      <c r="E2075" s="182"/>
      <c r="F2075" s="218"/>
      <c r="G2075" s="218"/>
      <c r="H2075" s="218"/>
      <c r="I2075" s="59"/>
      <c r="J2075" s="98"/>
      <c r="K2075" s="98"/>
    </row>
    <row r="2076" spans="1:12" x14ac:dyDescent="0.3">
      <c r="A2076" s="58" t="s">
        <v>22</v>
      </c>
      <c r="B2076" s="197" t="s">
        <v>1310</v>
      </c>
      <c r="C2076" s="496">
        <v>30784966</v>
      </c>
      <c r="D2076" s="578">
        <v>1200</v>
      </c>
      <c r="E2076" s="182"/>
      <c r="F2076" s="218"/>
      <c r="G2076" s="218"/>
      <c r="H2076" s="218"/>
      <c r="I2076" s="59"/>
      <c r="J2076" s="98"/>
      <c r="K2076" s="98"/>
    </row>
    <row r="2077" spans="1:12" x14ac:dyDescent="0.3">
      <c r="A2077" s="58" t="s">
        <v>22</v>
      </c>
      <c r="B2077" s="197" t="s">
        <v>1311</v>
      </c>
      <c r="C2077" s="496">
        <v>30784966</v>
      </c>
      <c r="D2077" s="578">
        <v>1200</v>
      </c>
      <c r="E2077" s="182"/>
      <c r="F2077" s="218"/>
      <c r="G2077" s="218"/>
      <c r="H2077" s="218"/>
      <c r="I2077" s="59"/>
      <c r="J2077" s="98"/>
      <c r="K2077" s="98"/>
    </row>
    <row r="2078" spans="1:12" x14ac:dyDescent="0.3">
      <c r="A2078" s="58" t="s">
        <v>22</v>
      </c>
      <c r="B2078" s="197" t="s">
        <v>1312</v>
      </c>
      <c r="C2078" s="58"/>
      <c r="D2078" s="578">
        <v>2880</v>
      </c>
      <c r="E2078" s="182"/>
      <c r="F2078" s="218"/>
      <c r="G2078" s="218"/>
      <c r="H2078" s="218"/>
      <c r="I2078" s="59"/>
      <c r="J2078" s="98"/>
      <c r="K2078" s="98"/>
    </row>
    <row r="2079" spans="1:12" x14ac:dyDescent="0.3">
      <c r="A2079" s="58" t="s">
        <v>22</v>
      </c>
      <c r="B2079" s="197" t="s">
        <v>1313</v>
      </c>
      <c r="C2079" s="58"/>
      <c r="D2079" s="578">
        <v>900</v>
      </c>
      <c r="E2079" s="182"/>
      <c r="F2079" s="218"/>
      <c r="G2079" s="218"/>
      <c r="H2079" s="218"/>
      <c r="I2079" s="59"/>
      <c r="J2079" s="98"/>
      <c r="K2079" s="98"/>
    </row>
    <row r="2080" spans="1:12" x14ac:dyDescent="0.3">
      <c r="A2080" s="58" t="s">
        <v>22</v>
      </c>
      <c r="B2080" s="197" t="s">
        <v>1314</v>
      </c>
      <c r="C2080" s="496">
        <v>30784966</v>
      </c>
      <c r="D2080" s="578">
        <v>360</v>
      </c>
      <c r="E2080" s="182"/>
      <c r="F2080" s="218"/>
      <c r="G2080" s="218"/>
      <c r="H2080" s="218"/>
      <c r="I2080" s="59"/>
      <c r="J2080" s="98"/>
      <c r="K2080" s="98"/>
    </row>
    <row r="2081" spans="1:11" x14ac:dyDescent="0.3">
      <c r="A2081" s="58" t="s">
        <v>22</v>
      </c>
      <c r="B2081" s="197" t="s">
        <v>1315</v>
      </c>
      <c r="C2081" s="496">
        <v>30784966</v>
      </c>
      <c r="D2081" s="578">
        <v>1800</v>
      </c>
      <c r="E2081" s="182"/>
      <c r="F2081" s="218"/>
      <c r="G2081" s="218"/>
      <c r="H2081" s="218"/>
      <c r="I2081" s="59"/>
      <c r="J2081" s="98"/>
      <c r="K2081" s="98"/>
    </row>
    <row r="2082" spans="1:11" x14ac:dyDescent="0.3">
      <c r="A2082" s="58" t="s">
        <v>22</v>
      </c>
      <c r="B2082" s="197" t="s">
        <v>1316</v>
      </c>
      <c r="C2082" s="496">
        <v>30784966</v>
      </c>
      <c r="D2082" s="578">
        <v>1850</v>
      </c>
      <c r="E2082" s="182"/>
      <c r="F2082" s="218"/>
      <c r="G2082" s="218"/>
      <c r="H2082" s="218"/>
      <c r="I2082" s="59"/>
      <c r="J2082" s="98"/>
      <c r="K2082" s="98"/>
    </row>
    <row r="2083" spans="1:11" x14ac:dyDescent="0.3">
      <c r="A2083" s="58" t="s">
        <v>22</v>
      </c>
      <c r="B2083" s="197" t="s">
        <v>1317</v>
      </c>
      <c r="C2083" s="496">
        <v>30784966</v>
      </c>
      <c r="D2083" s="578">
        <v>1530</v>
      </c>
      <c r="E2083" s="182"/>
      <c r="F2083" s="218"/>
      <c r="G2083" s="218"/>
      <c r="H2083" s="218"/>
      <c r="I2083" s="185"/>
      <c r="J2083" s="106"/>
      <c r="K2083" s="98"/>
    </row>
    <row r="2084" spans="1:11" x14ac:dyDescent="0.3">
      <c r="A2084" s="175" t="s">
        <v>22</v>
      </c>
      <c r="B2084" s="199" t="s">
        <v>1318</v>
      </c>
      <c r="C2084" s="509">
        <v>30784966</v>
      </c>
      <c r="D2084" s="593">
        <v>340</v>
      </c>
      <c r="E2084" s="183"/>
      <c r="F2084" s="218"/>
      <c r="G2084" s="218"/>
      <c r="H2084" s="218"/>
      <c r="I2084" s="185"/>
      <c r="J2084" s="106"/>
      <c r="K2084" s="106"/>
    </row>
    <row r="2085" spans="1:11" x14ac:dyDescent="0.3">
      <c r="A2085" s="58" t="s">
        <v>22</v>
      </c>
      <c r="B2085" s="197" t="s">
        <v>1319</v>
      </c>
      <c r="C2085" s="496">
        <v>30931807</v>
      </c>
      <c r="D2085" s="578">
        <v>350</v>
      </c>
      <c r="E2085" s="182"/>
      <c r="F2085" s="218"/>
      <c r="G2085" s="218"/>
      <c r="H2085" s="218"/>
      <c r="I2085" s="59"/>
      <c r="J2085" s="98"/>
      <c r="K2085" s="98"/>
    </row>
    <row r="2086" spans="1:11" x14ac:dyDescent="0.3">
      <c r="A2086" s="58" t="s">
        <v>22</v>
      </c>
      <c r="B2086" s="197" t="s">
        <v>1320</v>
      </c>
      <c r="C2086" s="496">
        <v>30931807</v>
      </c>
      <c r="D2086" s="578">
        <v>600</v>
      </c>
      <c r="E2086" s="182"/>
      <c r="F2086" s="218"/>
      <c r="G2086" s="218"/>
      <c r="H2086" s="218"/>
      <c r="I2086" s="59"/>
      <c r="J2086" s="98"/>
      <c r="K2086" s="98"/>
    </row>
    <row r="2087" spans="1:11" x14ac:dyDescent="0.3">
      <c r="A2087" s="58" t="s">
        <v>22</v>
      </c>
      <c r="B2087" s="197" t="s">
        <v>1321</v>
      </c>
      <c r="C2087" s="496">
        <v>30931807</v>
      </c>
      <c r="D2087" s="578">
        <v>600</v>
      </c>
      <c r="E2087" s="182"/>
      <c r="F2087" s="218"/>
      <c r="G2087" s="218"/>
      <c r="H2087" s="218"/>
      <c r="I2087" s="59"/>
      <c r="J2087" s="98"/>
      <c r="K2087" s="98"/>
    </row>
    <row r="2088" spans="1:11" x14ac:dyDescent="0.3">
      <c r="A2088" s="58" t="s">
        <v>22</v>
      </c>
      <c r="B2088" s="197" t="s">
        <v>1322</v>
      </c>
      <c r="C2088" s="496">
        <v>30931807</v>
      </c>
      <c r="D2088" s="578">
        <v>122.1</v>
      </c>
      <c r="E2088" s="182"/>
      <c r="F2088" s="218"/>
      <c r="G2088" s="218"/>
      <c r="H2088" s="218"/>
      <c r="I2088" s="59"/>
      <c r="J2088" s="98"/>
      <c r="K2088" s="98"/>
    </row>
    <row r="2089" spans="1:11" x14ac:dyDescent="0.3">
      <c r="A2089" s="175" t="s">
        <v>22</v>
      </c>
      <c r="B2089" s="199" t="s">
        <v>1323</v>
      </c>
      <c r="C2089" s="509">
        <v>30931807</v>
      </c>
      <c r="D2089" s="593">
        <v>1600</v>
      </c>
      <c r="E2089" s="183"/>
      <c r="F2089" s="218"/>
      <c r="G2089" s="218"/>
      <c r="H2089" s="218"/>
      <c r="I2089" s="185"/>
      <c r="J2089" s="106"/>
      <c r="K2089" s="106"/>
    </row>
    <row r="2090" spans="1:11" x14ac:dyDescent="0.3">
      <c r="A2090" s="175" t="s">
        <v>22</v>
      </c>
      <c r="B2090" s="199" t="s">
        <v>1324</v>
      </c>
      <c r="C2090" s="509">
        <v>30931807</v>
      </c>
      <c r="D2090" s="593">
        <v>2000</v>
      </c>
      <c r="E2090" s="183"/>
      <c r="F2090" s="218"/>
      <c r="G2090" s="218"/>
      <c r="H2090" s="218"/>
      <c r="I2090" s="185"/>
      <c r="J2090" s="106"/>
      <c r="K2090" s="106"/>
    </row>
    <row r="2091" spans="1:11" x14ac:dyDescent="0.3">
      <c r="A2091" s="71" t="s">
        <v>22</v>
      </c>
      <c r="B2091" s="201" t="s">
        <v>1325</v>
      </c>
      <c r="C2091" s="510">
        <v>30931807</v>
      </c>
      <c r="D2091" s="599">
        <v>2650</v>
      </c>
      <c r="E2091" s="187"/>
      <c r="F2091" s="219"/>
      <c r="G2091" s="219"/>
      <c r="H2091" s="219"/>
      <c r="I2091" s="72"/>
      <c r="J2091" s="107"/>
      <c r="K2091" s="107"/>
    </row>
    <row r="2092" spans="1:11" x14ac:dyDescent="0.3">
      <c r="A2092" s="71" t="s">
        <v>22</v>
      </c>
      <c r="B2092" s="201" t="s">
        <v>1326</v>
      </c>
      <c r="C2092" s="510">
        <v>30931807</v>
      </c>
      <c r="D2092" s="599">
        <v>420</v>
      </c>
      <c r="E2092" s="187"/>
      <c r="F2092" s="219"/>
      <c r="G2092" s="219"/>
      <c r="H2092" s="219"/>
      <c r="I2092" s="72"/>
      <c r="J2092" s="107"/>
      <c r="K2092" s="107"/>
    </row>
    <row r="2093" spans="1:11" x14ac:dyDescent="0.3">
      <c r="A2093" s="71" t="s">
        <v>22</v>
      </c>
      <c r="B2093" s="201" t="s">
        <v>1327</v>
      </c>
      <c r="C2093" s="510">
        <v>30931807</v>
      </c>
      <c r="D2093" s="599">
        <v>3000</v>
      </c>
      <c r="E2093" s="187"/>
      <c r="F2093" s="219"/>
      <c r="G2093" s="219"/>
      <c r="H2093" s="219"/>
      <c r="I2093" s="72"/>
      <c r="J2093" s="107"/>
      <c r="K2093" s="107"/>
    </row>
    <row r="2094" spans="1:11" x14ac:dyDescent="0.3">
      <c r="A2094" s="71" t="s">
        <v>22</v>
      </c>
      <c r="B2094" s="201" t="s">
        <v>1328</v>
      </c>
      <c r="C2094" s="510">
        <v>30931807</v>
      </c>
      <c r="D2094" s="599">
        <v>5100</v>
      </c>
      <c r="E2094" s="187"/>
      <c r="F2094" s="219"/>
      <c r="G2094" s="219"/>
      <c r="H2094" s="219"/>
      <c r="I2094" s="72"/>
      <c r="J2094" s="107"/>
      <c r="K2094" s="107"/>
    </row>
    <row r="2095" spans="1:11" x14ac:dyDescent="0.3">
      <c r="A2095" s="71" t="s">
        <v>22</v>
      </c>
      <c r="B2095" s="201" t="s">
        <v>1329</v>
      </c>
      <c r="C2095" s="510">
        <v>30931807</v>
      </c>
      <c r="D2095" s="599">
        <v>100</v>
      </c>
      <c r="E2095" s="187"/>
      <c r="F2095" s="219"/>
      <c r="G2095" s="219"/>
      <c r="H2095" s="219"/>
      <c r="I2095" s="72"/>
      <c r="J2095" s="107"/>
      <c r="K2095" s="107"/>
    </row>
    <row r="2096" spans="1:11" x14ac:dyDescent="0.3">
      <c r="A2096" s="71" t="s">
        <v>22</v>
      </c>
      <c r="B2096" s="201" t="s">
        <v>1330</v>
      </c>
      <c r="C2096" s="510">
        <v>30931807</v>
      </c>
      <c r="D2096" s="599">
        <v>50</v>
      </c>
      <c r="E2096" s="187"/>
      <c r="F2096" s="219"/>
      <c r="G2096" s="219"/>
      <c r="H2096" s="219"/>
      <c r="I2096" s="72"/>
      <c r="J2096" s="107"/>
      <c r="K2096" s="107"/>
    </row>
    <row r="2097" spans="1:12" x14ac:dyDescent="0.3">
      <c r="A2097" s="71" t="s">
        <v>22</v>
      </c>
      <c r="B2097" s="201" t="s">
        <v>1331</v>
      </c>
      <c r="C2097" s="510">
        <v>30931807</v>
      </c>
      <c r="D2097" s="599">
        <v>500</v>
      </c>
      <c r="E2097" s="187"/>
      <c r="F2097" s="219"/>
      <c r="G2097" s="219"/>
      <c r="H2097" s="219"/>
      <c r="I2097" s="72"/>
      <c r="J2097" s="107"/>
      <c r="K2097" s="107"/>
    </row>
    <row r="2098" spans="1:12" x14ac:dyDescent="0.3">
      <c r="A2098" s="71" t="s">
        <v>22</v>
      </c>
      <c r="B2098" s="201" t="s">
        <v>1332</v>
      </c>
      <c r="C2098" s="510">
        <v>30931807</v>
      </c>
      <c r="D2098" s="599">
        <v>350</v>
      </c>
      <c r="E2098" s="187"/>
      <c r="F2098" s="219"/>
      <c r="G2098" s="219"/>
      <c r="H2098" s="219"/>
      <c r="I2098" s="72"/>
      <c r="J2098" s="107"/>
      <c r="K2098" s="107"/>
    </row>
    <row r="2099" spans="1:12" x14ac:dyDescent="0.3">
      <c r="A2099" s="71" t="s">
        <v>22</v>
      </c>
      <c r="B2099" s="201" t="s">
        <v>1333</v>
      </c>
      <c r="C2099" s="510">
        <v>30931807</v>
      </c>
      <c r="D2099" s="599">
        <v>1200</v>
      </c>
      <c r="E2099" s="187"/>
      <c r="F2099" s="219"/>
      <c r="G2099" s="219"/>
      <c r="H2099" s="219"/>
      <c r="I2099" s="72"/>
      <c r="J2099" s="107"/>
      <c r="K2099" s="107"/>
    </row>
    <row r="2100" spans="1:12" x14ac:dyDescent="0.3">
      <c r="A2100" s="71" t="s">
        <v>22</v>
      </c>
      <c r="B2100" s="201" t="s">
        <v>1334</v>
      </c>
      <c r="C2100" s="510">
        <v>30931807</v>
      </c>
      <c r="D2100" s="599">
        <v>510</v>
      </c>
      <c r="E2100" s="187"/>
      <c r="F2100" s="219"/>
      <c r="G2100" s="219"/>
      <c r="H2100" s="219"/>
      <c r="I2100" s="72"/>
      <c r="J2100" s="107"/>
      <c r="K2100" s="107"/>
    </row>
    <row r="2101" spans="1:12" x14ac:dyDescent="0.3">
      <c r="A2101" s="71" t="s">
        <v>22</v>
      </c>
      <c r="B2101" s="201" t="s">
        <v>1335</v>
      </c>
      <c r="C2101" s="510">
        <v>30931807</v>
      </c>
      <c r="D2101" s="599">
        <v>150</v>
      </c>
      <c r="E2101" s="187"/>
      <c r="F2101" s="219"/>
      <c r="G2101" s="219"/>
      <c r="H2101" s="219"/>
      <c r="I2101" s="72"/>
      <c r="J2101" s="107"/>
      <c r="K2101" s="107"/>
    </row>
    <row r="2102" spans="1:12" x14ac:dyDescent="0.3">
      <c r="A2102" s="71" t="s">
        <v>22</v>
      </c>
      <c r="B2102" s="201" t="s">
        <v>1336</v>
      </c>
      <c r="C2102" s="510">
        <v>30931807</v>
      </c>
      <c r="D2102" s="599">
        <v>150</v>
      </c>
      <c r="E2102" s="187"/>
      <c r="F2102" s="219"/>
      <c r="G2102" s="219"/>
      <c r="H2102" s="219"/>
      <c r="I2102" s="72"/>
      <c r="J2102" s="107"/>
      <c r="K2102" s="107"/>
    </row>
    <row r="2103" spans="1:12" x14ac:dyDescent="0.3">
      <c r="A2103" s="71" t="s">
        <v>22</v>
      </c>
      <c r="B2103" s="201" t="s">
        <v>1337</v>
      </c>
      <c r="C2103" s="510">
        <v>30931807</v>
      </c>
      <c r="D2103" s="599">
        <v>50</v>
      </c>
      <c r="E2103" s="187"/>
      <c r="F2103" s="219"/>
      <c r="G2103" s="219"/>
      <c r="H2103" s="219"/>
      <c r="I2103" s="72"/>
      <c r="J2103" s="107"/>
      <c r="K2103" s="107"/>
    </row>
    <row r="2104" spans="1:12" x14ac:dyDescent="0.3">
      <c r="A2104" s="71" t="s">
        <v>22</v>
      </c>
      <c r="B2104" s="201" t="s">
        <v>1338</v>
      </c>
      <c r="C2104" s="510">
        <v>30931807</v>
      </c>
      <c r="D2104" s="599">
        <v>100</v>
      </c>
      <c r="E2104" s="187"/>
      <c r="F2104" s="219"/>
      <c r="G2104" s="219"/>
      <c r="H2104" s="219"/>
      <c r="I2104" s="72"/>
      <c r="J2104" s="107"/>
      <c r="K2104" s="107"/>
    </row>
    <row r="2105" spans="1:12" x14ac:dyDescent="0.3">
      <c r="A2105" s="71" t="s">
        <v>22</v>
      </c>
      <c r="B2105" s="201" t="s">
        <v>1339</v>
      </c>
      <c r="C2105" s="510">
        <v>1083460</v>
      </c>
      <c r="D2105" s="599">
        <v>3246</v>
      </c>
      <c r="E2105" s="187"/>
      <c r="F2105" s="219"/>
      <c r="G2105" s="219"/>
      <c r="H2105" s="219"/>
      <c r="I2105" s="72"/>
      <c r="J2105" s="107"/>
      <c r="K2105" s="107"/>
    </row>
    <row r="2106" spans="1:12" x14ac:dyDescent="0.3">
      <c r="A2106" s="71" t="s">
        <v>22</v>
      </c>
      <c r="B2106" s="201" t="s">
        <v>1340</v>
      </c>
      <c r="C2106" s="510">
        <v>30931807</v>
      </c>
      <c r="D2106" s="599">
        <v>140</v>
      </c>
      <c r="E2106" s="187"/>
      <c r="F2106" s="219"/>
      <c r="G2106" s="219"/>
      <c r="H2106" s="219"/>
      <c r="I2106" s="72"/>
      <c r="J2106" s="107"/>
      <c r="K2106" s="107"/>
    </row>
    <row r="2107" spans="1:12" x14ac:dyDescent="0.3">
      <c r="A2107" s="71" t="s">
        <v>22</v>
      </c>
      <c r="B2107" s="201" t="s">
        <v>1341</v>
      </c>
      <c r="C2107" s="510">
        <v>30931807</v>
      </c>
      <c r="D2107" s="599">
        <v>420</v>
      </c>
      <c r="E2107" s="187"/>
      <c r="F2107" s="219"/>
      <c r="G2107" s="219"/>
      <c r="H2107" s="219"/>
      <c r="I2107" s="72"/>
      <c r="J2107" s="107"/>
      <c r="K2107" s="107"/>
      <c r="L2107" s="79"/>
    </row>
    <row r="2108" spans="1:12" x14ac:dyDescent="0.3">
      <c r="A2108" s="71" t="s">
        <v>22</v>
      </c>
      <c r="B2108" s="201" t="s">
        <v>1342</v>
      </c>
      <c r="C2108" s="510">
        <v>1053201</v>
      </c>
      <c r="D2108" s="599">
        <v>11050</v>
      </c>
      <c r="E2108" s="187"/>
      <c r="F2108" s="219"/>
      <c r="G2108" s="219"/>
      <c r="H2108" s="219"/>
      <c r="I2108" s="72"/>
      <c r="J2108" s="107"/>
      <c r="K2108" s="107"/>
      <c r="L2108" s="79"/>
    </row>
    <row r="2109" spans="1:12" x14ac:dyDescent="0.3">
      <c r="A2109" s="75" t="s">
        <v>22</v>
      </c>
      <c r="B2109" s="82" t="s">
        <v>1343</v>
      </c>
      <c r="C2109" s="1">
        <v>1102284</v>
      </c>
      <c r="D2109" s="600">
        <v>5400</v>
      </c>
      <c r="E2109" s="76"/>
      <c r="F2109" s="84"/>
      <c r="G2109" s="84"/>
      <c r="H2109" s="84"/>
      <c r="I2109" s="78"/>
      <c r="J2109" s="107"/>
      <c r="K2109" s="107"/>
      <c r="L2109" s="79"/>
    </row>
    <row r="2110" spans="1:12" x14ac:dyDescent="0.3">
      <c r="A2110" s="75" t="s">
        <v>22</v>
      </c>
      <c r="B2110" s="82" t="s">
        <v>1344</v>
      </c>
      <c r="C2110" s="1">
        <v>31012914</v>
      </c>
      <c r="D2110" s="600">
        <v>50</v>
      </c>
      <c r="E2110" s="76"/>
      <c r="F2110" s="84"/>
      <c r="G2110" s="84"/>
      <c r="H2110" s="84"/>
      <c r="I2110" s="78"/>
      <c r="J2110" s="107"/>
      <c r="K2110" s="107"/>
      <c r="L2110" s="79"/>
    </row>
    <row r="2111" spans="1:12" x14ac:dyDescent="0.3">
      <c r="A2111" s="75" t="s">
        <v>22</v>
      </c>
      <c r="B2111" s="82" t="s">
        <v>1345</v>
      </c>
      <c r="C2111" s="1">
        <v>31012911</v>
      </c>
      <c r="D2111" s="600">
        <v>100</v>
      </c>
      <c r="E2111" s="76"/>
      <c r="F2111" s="84"/>
      <c r="G2111" s="84"/>
      <c r="H2111" s="84"/>
      <c r="I2111" s="78"/>
      <c r="J2111" s="107"/>
      <c r="K2111" s="107"/>
      <c r="L2111" s="79"/>
    </row>
    <row r="2112" spans="1:12" x14ac:dyDescent="0.3">
      <c r="A2112" s="75" t="s">
        <v>22</v>
      </c>
      <c r="B2112" s="82" t="s">
        <v>1346</v>
      </c>
      <c r="C2112" s="1">
        <v>31012914</v>
      </c>
      <c r="D2112" s="600">
        <v>1600</v>
      </c>
      <c r="E2112" s="76"/>
      <c r="F2112" s="84"/>
      <c r="G2112" s="84"/>
      <c r="H2112" s="84"/>
      <c r="I2112" s="78"/>
      <c r="J2112" s="107"/>
      <c r="K2112" s="107"/>
      <c r="L2112" s="91"/>
    </row>
    <row r="2113" spans="1:12" x14ac:dyDescent="0.3">
      <c r="A2113" s="75" t="s">
        <v>22</v>
      </c>
      <c r="B2113" s="82" t="s">
        <v>1347</v>
      </c>
      <c r="C2113" s="1">
        <v>31012911</v>
      </c>
      <c r="D2113" s="600">
        <v>2000</v>
      </c>
      <c r="E2113" s="76"/>
      <c r="F2113" s="84"/>
      <c r="G2113" s="84"/>
      <c r="H2113" s="84"/>
      <c r="I2113" s="78"/>
      <c r="J2113" s="107"/>
      <c r="K2113" s="107"/>
      <c r="L2113" s="91"/>
    </row>
    <row r="2114" spans="1:12" x14ac:dyDescent="0.3">
      <c r="A2114" s="75" t="s">
        <v>22</v>
      </c>
      <c r="B2114" s="82" t="s">
        <v>1348</v>
      </c>
      <c r="C2114" s="1">
        <v>31012914</v>
      </c>
      <c r="D2114" s="600">
        <v>220</v>
      </c>
      <c r="E2114" s="76"/>
      <c r="F2114" s="84"/>
      <c r="G2114" s="84"/>
      <c r="H2114" s="84"/>
      <c r="I2114" s="78"/>
      <c r="J2114" s="107"/>
      <c r="K2114" s="107"/>
      <c r="L2114" s="79"/>
    </row>
    <row r="2115" spans="1:12" x14ac:dyDescent="0.3">
      <c r="A2115" s="75" t="s">
        <v>22</v>
      </c>
      <c r="B2115" s="82" t="s">
        <v>1349</v>
      </c>
      <c r="C2115" s="1">
        <v>31012911</v>
      </c>
      <c r="D2115" s="600">
        <v>1700</v>
      </c>
      <c r="E2115" s="76"/>
      <c r="F2115" s="84"/>
      <c r="G2115" s="84"/>
      <c r="H2115" s="84"/>
      <c r="I2115" s="78"/>
      <c r="J2115" s="107"/>
      <c r="K2115" s="107"/>
      <c r="L2115" s="79"/>
    </row>
    <row r="2116" spans="1:12" x14ac:dyDescent="0.3">
      <c r="A2116" s="75" t="s">
        <v>22</v>
      </c>
      <c r="B2116" s="82" t="s">
        <v>1350</v>
      </c>
      <c r="C2116" s="1">
        <v>31012914</v>
      </c>
      <c r="D2116" s="600">
        <v>200</v>
      </c>
      <c r="E2116" s="76"/>
      <c r="F2116" s="84"/>
      <c r="G2116" s="84"/>
      <c r="H2116" s="84"/>
      <c r="I2116" s="78"/>
      <c r="J2116" s="107"/>
      <c r="K2116" s="107"/>
      <c r="L2116" s="79"/>
    </row>
    <row r="2117" spans="1:12" x14ac:dyDescent="0.3">
      <c r="A2117" s="75" t="s">
        <v>22</v>
      </c>
      <c r="B2117" s="82" t="s">
        <v>1351</v>
      </c>
      <c r="C2117" s="1">
        <v>31012911</v>
      </c>
      <c r="D2117" s="600">
        <v>950</v>
      </c>
      <c r="E2117" s="76"/>
      <c r="F2117" s="84"/>
      <c r="G2117" s="84"/>
      <c r="H2117" s="84"/>
      <c r="I2117" s="78"/>
      <c r="J2117" s="107"/>
      <c r="K2117" s="107"/>
      <c r="L2117" s="79"/>
    </row>
    <row r="2118" spans="1:12" x14ac:dyDescent="0.3">
      <c r="A2118" s="75" t="s">
        <v>22</v>
      </c>
      <c r="B2118" s="82" t="s">
        <v>1352</v>
      </c>
      <c r="C2118" s="1">
        <v>31012911</v>
      </c>
      <c r="D2118" s="600">
        <v>5100</v>
      </c>
      <c r="E2118" s="76"/>
      <c r="F2118" s="84"/>
      <c r="G2118" s="84"/>
      <c r="H2118" s="84"/>
      <c r="I2118" s="78"/>
      <c r="J2118" s="107"/>
      <c r="K2118" s="107"/>
      <c r="L2118" s="79"/>
    </row>
    <row r="2119" spans="1:12" x14ac:dyDescent="0.3">
      <c r="A2119" s="75" t="s">
        <v>22</v>
      </c>
      <c r="B2119" s="82" t="s">
        <v>1353</v>
      </c>
      <c r="C2119" s="1">
        <v>1117889</v>
      </c>
      <c r="D2119" s="600">
        <v>2400</v>
      </c>
      <c r="E2119" s="76"/>
      <c r="F2119" s="84"/>
      <c r="G2119" s="84"/>
      <c r="H2119" s="84"/>
      <c r="I2119" s="78"/>
      <c r="J2119" s="107"/>
      <c r="K2119" s="107"/>
      <c r="L2119" s="79"/>
    </row>
    <row r="2120" spans="1:12" x14ac:dyDescent="0.3">
      <c r="A2120" s="75" t="s">
        <v>22</v>
      </c>
      <c r="B2120" s="82" t="s">
        <v>1354</v>
      </c>
      <c r="C2120" s="1">
        <v>31012914</v>
      </c>
      <c r="D2120" s="600">
        <v>3000</v>
      </c>
      <c r="E2120" s="76"/>
      <c r="F2120" s="84"/>
      <c r="G2120" s="84"/>
      <c r="H2120" s="84"/>
      <c r="I2120" s="78"/>
      <c r="J2120" s="107"/>
      <c r="K2120" s="107"/>
      <c r="L2120" s="79"/>
    </row>
    <row r="2121" spans="1:12" x14ac:dyDescent="0.3">
      <c r="A2121" s="75" t="s">
        <v>22</v>
      </c>
      <c r="B2121" s="82" t="s">
        <v>1355</v>
      </c>
      <c r="C2121" s="1">
        <v>31012914</v>
      </c>
      <c r="D2121" s="600">
        <v>50</v>
      </c>
      <c r="E2121" s="76"/>
      <c r="F2121" s="84"/>
      <c r="G2121" s="84"/>
      <c r="H2121" s="84"/>
      <c r="I2121" s="78"/>
      <c r="J2121" s="107"/>
      <c r="K2121" s="107"/>
      <c r="L2121" s="79"/>
    </row>
    <row r="2122" spans="1:12" x14ac:dyDescent="0.3">
      <c r="A2122" s="75" t="s">
        <v>22</v>
      </c>
      <c r="B2122" s="82" t="s">
        <v>1356</v>
      </c>
      <c r="C2122" s="1">
        <v>31012911</v>
      </c>
      <c r="D2122" s="600">
        <v>100</v>
      </c>
      <c r="E2122" s="76"/>
      <c r="F2122" s="84"/>
      <c r="G2122" s="84"/>
      <c r="H2122" s="84"/>
      <c r="I2122" s="78"/>
      <c r="J2122" s="107"/>
      <c r="K2122" s="107"/>
      <c r="L2122" s="79"/>
    </row>
    <row r="2123" spans="1:12" x14ac:dyDescent="0.3">
      <c r="A2123" s="75" t="s">
        <v>22</v>
      </c>
      <c r="B2123" s="82" t="s">
        <v>1357</v>
      </c>
      <c r="C2123" s="1">
        <v>31012914</v>
      </c>
      <c r="D2123" s="600">
        <v>350</v>
      </c>
      <c r="E2123" s="76"/>
      <c r="F2123" s="84"/>
      <c r="G2123" s="84"/>
      <c r="H2123" s="84"/>
      <c r="I2123" s="78"/>
      <c r="J2123" s="107"/>
      <c r="K2123" s="107"/>
    </row>
    <row r="2124" spans="1:12" x14ac:dyDescent="0.3">
      <c r="A2124" s="75" t="s">
        <v>22</v>
      </c>
      <c r="B2124" s="82" t="s">
        <v>1358</v>
      </c>
      <c r="C2124" s="1">
        <v>31012911</v>
      </c>
      <c r="D2124" s="600">
        <v>500</v>
      </c>
      <c r="E2124" s="76"/>
      <c r="F2124" s="84"/>
      <c r="G2124" s="84"/>
      <c r="H2124" s="84"/>
      <c r="I2124" s="78"/>
      <c r="J2124" s="107"/>
      <c r="K2124" s="107"/>
    </row>
    <row r="2125" spans="1:12" x14ac:dyDescent="0.3">
      <c r="A2125" s="75" t="s">
        <v>22</v>
      </c>
      <c r="B2125" s="82" t="s">
        <v>1359</v>
      </c>
      <c r="C2125" s="1">
        <v>31012911</v>
      </c>
      <c r="D2125" s="600">
        <v>1200</v>
      </c>
      <c r="E2125" s="76"/>
      <c r="F2125" s="84"/>
      <c r="G2125" s="84"/>
      <c r="H2125" s="84"/>
      <c r="I2125" s="78"/>
      <c r="J2125" s="107"/>
      <c r="K2125" s="107"/>
    </row>
    <row r="2126" spans="1:12" x14ac:dyDescent="0.3">
      <c r="A2126" s="75" t="s">
        <v>22</v>
      </c>
      <c r="B2126" s="82" t="s">
        <v>1360</v>
      </c>
      <c r="C2126" s="506">
        <v>30784966</v>
      </c>
      <c r="D2126" s="600">
        <v>1600</v>
      </c>
      <c r="E2126" s="76"/>
      <c r="F2126" s="84"/>
      <c r="G2126" s="84"/>
      <c r="H2126" s="84"/>
      <c r="I2126" s="78"/>
      <c r="J2126" s="107"/>
      <c r="K2126" s="107"/>
    </row>
    <row r="2127" spans="1:12" x14ac:dyDescent="0.3">
      <c r="A2127" s="75" t="s">
        <v>22</v>
      </c>
      <c r="B2127" s="82" t="s">
        <v>1361</v>
      </c>
      <c r="C2127" s="1">
        <v>30931807</v>
      </c>
      <c r="D2127" s="600">
        <v>2000</v>
      </c>
      <c r="E2127" s="76"/>
      <c r="F2127" s="84"/>
      <c r="G2127" s="84"/>
      <c r="H2127" s="84"/>
      <c r="I2127" s="78"/>
      <c r="J2127" s="107"/>
      <c r="K2127" s="107"/>
    </row>
    <row r="2128" spans="1:12" x14ac:dyDescent="0.3">
      <c r="A2128" s="147" t="s">
        <v>22</v>
      </c>
      <c r="B2128" s="156" t="s">
        <v>1362</v>
      </c>
      <c r="C2128" s="512">
        <v>31012911</v>
      </c>
      <c r="D2128" s="598">
        <v>610</v>
      </c>
      <c r="E2128" s="153"/>
      <c r="F2128" s="166"/>
      <c r="G2128" s="166"/>
      <c r="H2128" s="166"/>
      <c r="I2128" s="149"/>
      <c r="J2128" s="108"/>
      <c r="K2128" s="108"/>
    </row>
    <row r="2129" spans="1:11" x14ac:dyDescent="0.3">
      <c r="A2129" s="147" t="s">
        <v>22</v>
      </c>
      <c r="B2129" s="156" t="s">
        <v>1363</v>
      </c>
      <c r="C2129" s="512">
        <v>31012914</v>
      </c>
      <c r="D2129" s="598">
        <v>200</v>
      </c>
      <c r="E2129" s="153"/>
      <c r="F2129" s="166"/>
      <c r="G2129" s="166"/>
      <c r="H2129" s="166"/>
      <c r="I2129" s="149"/>
      <c r="J2129" s="108"/>
      <c r="K2129" s="108"/>
    </row>
    <row r="2130" spans="1:11" x14ac:dyDescent="0.3">
      <c r="A2130" s="147" t="s">
        <v>22</v>
      </c>
      <c r="B2130" s="156" t="s">
        <v>1364</v>
      </c>
      <c r="C2130" s="512">
        <v>31012915</v>
      </c>
      <c r="D2130" s="598">
        <v>1200</v>
      </c>
      <c r="E2130" s="153"/>
      <c r="F2130" s="166"/>
      <c r="G2130" s="166"/>
      <c r="H2130" s="166"/>
      <c r="I2130" s="149"/>
      <c r="J2130" s="108"/>
      <c r="K2130" s="108"/>
    </row>
    <row r="2131" spans="1:11" x14ac:dyDescent="0.3">
      <c r="A2131" s="147" t="s">
        <v>22</v>
      </c>
      <c r="B2131" s="156" t="s">
        <v>1365</v>
      </c>
      <c r="C2131" s="512">
        <v>31012914</v>
      </c>
      <c r="D2131" s="598">
        <v>140</v>
      </c>
      <c r="E2131" s="153"/>
      <c r="F2131" s="166"/>
      <c r="G2131" s="166"/>
      <c r="H2131" s="166"/>
      <c r="I2131" s="149"/>
      <c r="J2131" s="108"/>
      <c r="K2131" s="108"/>
    </row>
    <row r="2132" spans="1:11" x14ac:dyDescent="0.3">
      <c r="A2132" s="147" t="s">
        <v>22</v>
      </c>
      <c r="B2132" s="156" t="s">
        <v>1366</v>
      </c>
      <c r="C2132" s="512">
        <v>31012911</v>
      </c>
      <c r="D2132" s="598">
        <v>420</v>
      </c>
      <c r="E2132" s="153"/>
      <c r="F2132" s="166"/>
      <c r="G2132" s="166"/>
      <c r="H2132" s="166"/>
      <c r="I2132" s="149"/>
      <c r="J2132" s="108"/>
      <c r="K2132" s="108"/>
    </row>
    <row r="2133" spans="1:11" x14ac:dyDescent="0.3">
      <c r="A2133" s="147" t="s">
        <v>22</v>
      </c>
      <c r="B2133" s="156" t="s">
        <v>1367</v>
      </c>
      <c r="C2133" s="512">
        <v>31012914</v>
      </c>
      <c r="D2133" s="598">
        <v>1000</v>
      </c>
      <c r="E2133" s="153"/>
      <c r="F2133" s="166"/>
      <c r="G2133" s="166"/>
      <c r="H2133" s="166"/>
      <c r="I2133" s="149"/>
      <c r="J2133" s="108"/>
      <c r="K2133" s="108"/>
    </row>
    <row r="2134" spans="1:11" x14ac:dyDescent="0.3">
      <c r="A2134" s="147" t="s">
        <v>22</v>
      </c>
      <c r="B2134" s="156" t="s">
        <v>1368</v>
      </c>
      <c r="C2134" s="512">
        <v>31074097</v>
      </c>
      <c r="D2134" s="598">
        <v>50</v>
      </c>
      <c r="E2134" s="153"/>
      <c r="F2134" s="166"/>
      <c r="G2134" s="166"/>
      <c r="H2134" s="166"/>
      <c r="I2134" s="149"/>
      <c r="J2134" s="108"/>
      <c r="K2134" s="108"/>
    </row>
    <row r="2135" spans="1:11" x14ac:dyDescent="0.3">
      <c r="A2135" s="147" t="s">
        <v>22</v>
      </c>
      <c r="B2135" s="156" t="s">
        <v>1368</v>
      </c>
      <c r="C2135" s="512">
        <v>31074106</v>
      </c>
      <c r="D2135" s="598">
        <v>50</v>
      </c>
      <c r="E2135" s="153"/>
      <c r="F2135" s="166"/>
      <c r="G2135" s="166"/>
      <c r="H2135" s="166"/>
      <c r="I2135" s="149"/>
      <c r="J2135" s="108"/>
      <c r="K2135" s="108"/>
    </row>
    <row r="2136" spans="1:11" x14ac:dyDescent="0.3">
      <c r="A2136" s="147" t="s">
        <v>22</v>
      </c>
      <c r="B2136" s="156" t="s">
        <v>1369</v>
      </c>
      <c r="C2136" s="512">
        <v>31074097</v>
      </c>
      <c r="D2136" s="598">
        <v>2000</v>
      </c>
      <c r="E2136" s="153"/>
      <c r="F2136" s="166"/>
      <c r="G2136" s="166"/>
      <c r="H2136" s="166"/>
      <c r="I2136" s="149"/>
      <c r="J2136" s="108"/>
      <c r="K2136" s="108"/>
    </row>
    <row r="2137" spans="1:11" x14ac:dyDescent="0.3">
      <c r="A2137" s="278" t="s">
        <v>22</v>
      </c>
      <c r="B2137" s="279" t="s">
        <v>1368</v>
      </c>
      <c r="C2137" s="513">
        <v>31074106</v>
      </c>
      <c r="D2137" s="597">
        <v>1600</v>
      </c>
      <c r="E2137" s="280"/>
      <c r="F2137" s="149"/>
      <c r="G2137" s="149"/>
      <c r="H2137" s="149"/>
      <c r="I2137" s="282"/>
      <c r="J2137" s="108"/>
      <c r="K2137" s="108"/>
    </row>
    <row r="2138" spans="1:11" x14ac:dyDescent="0.3">
      <c r="A2138" s="278" t="s">
        <v>22</v>
      </c>
      <c r="B2138" s="279" t="s">
        <v>1462</v>
      </c>
      <c r="C2138" s="513">
        <v>31074097</v>
      </c>
      <c r="D2138" s="597">
        <v>100</v>
      </c>
      <c r="E2138" s="280"/>
      <c r="F2138" s="149"/>
      <c r="G2138" s="149"/>
      <c r="H2138" s="149"/>
      <c r="I2138" s="282"/>
      <c r="J2138" s="262"/>
      <c r="K2138" s="262"/>
    </row>
    <row r="2139" spans="1:11" x14ac:dyDescent="0.3">
      <c r="A2139" s="278" t="s">
        <v>22</v>
      </c>
      <c r="B2139" s="279" t="s">
        <v>1463</v>
      </c>
      <c r="C2139" s="513">
        <v>31074106</v>
      </c>
      <c r="D2139" s="597">
        <v>150</v>
      </c>
      <c r="E2139" s="280"/>
      <c r="F2139" s="149"/>
      <c r="G2139" s="149"/>
      <c r="H2139" s="149"/>
      <c r="I2139" s="282"/>
      <c r="J2139" s="262"/>
      <c r="K2139" s="262"/>
    </row>
    <row r="2140" spans="1:11" x14ac:dyDescent="0.3">
      <c r="A2140" s="278" t="s">
        <v>22</v>
      </c>
      <c r="B2140" s="279" t="s">
        <v>1464</v>
      </c>
      <c r="C2140" s="513">
        <v>31074097</v>
      </c>
      <c r="D2140" s="597">
        <v>330</v>
      </c>
      <c r="E2140" s="280"/>
      <c r="F2140" s="149"/>
      <c r="G2140" s="149"/>
      <c r="H2140" s="149"/>
      <c r="I2140" s="282"/>
      <c r="J2140" s="262"/>
      <c r="K2140" s="262"/>
    </row>
    <row r="2141" spans="1:11" x14ac:dyDescent="0.3">
      <c r="A2141" s="278" t="s">
        <v>22</v>
      </c>
      <c r="B2141" s="279" t="s">
        <v>1473</v>
      </c>
      <c r="C2141" s="513">
        <v>31074106</v>
      </c>
      <c r="D2141" s="597">
        <v>700</v>
      </c>
      <c r="E2141" s="280"/>
      <c r="F2141" s="149"/>
      <c r="G2141" s="149"/>
      <c r="H2141" s="149"/>
      <c r="I2141" s="282"/>
      <c r="J2141" s="262"/>
      <c r="K2141" s="262"/>
    </row>
    <row r="2142" spans="1:11" x14ac:dyDescent="0.3">
      <c r="A2142" s="278" t="s">
        <v>22</v>
      </c>
      <c r="B2142" s="279" t="s">
        <v>1529</v>
      </c>
      <c r="C2142" s="513">
        <v>31074097</v>
      </c>
      <c r="D2142" s="597">
        <v>5100</v>
      </c>
      <c r="E2142" s="280"/>
      <c r="F2142" s="149"/>
      <c r="G2142" s="149"/>
      <c r="H2142" s="149"/>
      <c r="I2142" s="282"/>
      <c r="J2142" s="262"/>
      <c r="K2142" s="262"/>
    </row>
    <row r="2143" spans="1:11" x14ac:dyDescent="0.3">
      <c r="A2143" s="278" t="s">
        <v>22</v>
      </c>
      <c r="B2143" s="279" t="s">
        <v>1530</v>
      </c>
      <c r="C2143" s="513">
        <v>31074106</v>
      </c>
      <c r="D2143" s="597">
        <v>3000</v>
      </c>
      <c r="E2143" s="280"/>
      <c r="F2143" s="149"/>
      <c r="G2143" s="149"/>
      <c r="H2143" s="149"/>
      <c r="I2143" s="282"/>
      <c r="J2143" s="262"/>
      <c r="K2143" s="262"/>
    </row>
    <row r="2144" spans="1:11" x14ac:dyDescent="0.3">
      <c r="A2144" s="278" t="s">
        <v>22</v>
      </c>
      <c r="B2144" s="279" t="s">
        <v>1540</v>
      </c>
      <c r="C2144" s="513">
        <v>31074097</v>
      </c>
      <c r="D2144" s="597">
        <v>2040</v>
      </c>
      <c r="E2144" s="280"/>
      <c r="F2144" s="149"/>
      <c r="G2144" s="149"/>
      <c r="H2144" s="149"/>
      <c r="I2144" s="282"/>
      <c r="J2144" s="262"/>
      <c r="K2144" s="262"/>
    </row>
    <row r="2145" spans="1:11" x14ac:dyDescent="0.3">
      <c r="A2145" s="278" t="s">
        <v>22</v>
      </c>
      <c r="B2145" s="279" t="s">
        <v>1553</v>
      </c>
      <c r="C2145" s="513">
        <v>31074097</v>
      </c>
      <c r="D2145" s="597">
        <v>2300</v>
      </c>
      <c r="E2145" s="280"/>
      <c r="F2145" s="149"/>
      <c r="G2145" s="149"/>
      <c r="H2145" s="149"/>
      <c r="I2145" s="282"/>
      <c r="J2145" s="262"/>
      <c r="K2145" s="262"/>
    </row>
    <row r="2146" spans="1:11" x14ac:dyDescent="0.3">
      <c r="A2146" s="278" t="s">
        <v>22</v>
      </c>
      <c r="B2146" s="279" t="s">
        <v>1554</v>
      </c>
      <c r="C2146" s="513">
        <v>31074106</v>
      </c>
      <c r="D2146" s="597">
        <v>1750</v>
      </c>
      <c r="E2146" s="280"/>
      <c r="F2146" s="149"/>
      <c r="G2146" s="149"/>
      <c r="H2146" s="149"/>
      <c r="I2146" s="282"/>
      <c r="J2146" s="262"/>
      <c r="K2146" s="262"/>
    </row>
    <row r="2147" spans="1:11" x14ac:dyDescent="0.3">
      <c r="A2147" s="278" t="s">
        <v>22</v>
      </c>
      <c r="B2147" s="279" t="s">
        <v>1556</v>
      </c>
      <c r="C2147" s="294"/>
      <c r="D2147" s="597">
        <v>4050</v>
      </c>
      <c r="E2147" s="281"/>
      <c r="F2147" s="149"/>
      <c r="G2147" s="149"/>
      <c r="H2147" s="281"/>
      <c r="I2147" s="281"/>
      <c r="J2147" s="262"/>
      <c r="K2147" s="262"/>
    </row>
    <row r="2148" spans="1:11" x14ac:dyDescent="0.3">
      <c r="A2148" s="278" t="s">
        <v>22</v>
      </c>
      <c r="B2148" s="279" t="s">
        <v>1555</v>
      </c>
      <c r="C2148" s="294"/>
      <c r="D2148" s="597">
        <v>4050</v>
      </c>
      <c r="E2148" s="280"/>
      <c r="F2148" s="149"/>
      <c r="G2148" s="149"/>
      <c r="H2148" s="281"/>
      <c r="I2148" s="281"/>
      <c r="J2148" s="262"/>
      <c r="K2148" s="262"/>
    </row>
    <row r="2149" spans="1:11" x14ac:dyDescent="0.3">
      <c r="A2149" s="278" t="s">
        <v>22</v>
      </c>
      <c r="B2149" s="279" t="s">
        <v>1579</v>
      </c>
      <c r="C2149" s="294">
        <v>31074097</v>
      </c>
      <c r="D2149" s="597">
        <v>100</v>
      </c>
      <c r="E2149" s="280"/>
      <c r="F2149" s="149"/>
      <c r="G2149" s="149"/>
      <c r="H2149" s="295"/>
      <c r="I2149" s="295"/>
      <c r="J2149" s="262"/>
      <c r="K2149" s="262"/>
    </row>
    <row r="2150" spans="1:11" x14ac:dyDescent="0.3">
      <c r="A2150" s="278" t="s">
        <v>22</v>
      </c>
      <c r="B2150" s="279" t="s">
        <v>1618</v>
      </c>
      <c r="C2150" s="294">
        <v>31074106</v>
      </c>
      <c r="D2150" s="597">
        <v>1200</v>
      </c>
      <c r="E2150" s="280"/>
      <c r="F2150" s="149"/>
      <c r="G2150" s="149"/>
      <c r="H2150" s="295"/>
      <c r="I2150" s="295"/>
      <c r="J2150" s="262"/>
      <c r="K2150" s="262"/>
    </row>
    <row r="2151" spans="1:11" x14ac:dyDescent="0.3">
      <c r="A2151" s="278" t="s">
        <v>22</v>
      </c>
      <c r="B2151" s="279" t="s">
        <v>1619</v>
      </c>
      <c r="C2151" s="294">
        <v>31074097</v>
      </c>
      <c r="D2151" s="597">
        <v>1200</v>
      </c>
      <c r="E2151" s="280"/>
      <c r="F2151" s="282"/>
      <c r="G2151" s="282"/>
      <c r="H2151" s="295"/>
      <c r="I2151" s="295"/>
      <c r="J2151" s="262"/>
      <c r="K2151" s="262"/>
    </row>
    <row r="2152" spans="1:11" x14ac:dyDescent="0.3">
      <c r="A2152" s="278" t="s">
        <v>22</v>
      </c>
      <c r="B2152" s="279" t="s">
        <v>1637</v>
      </c>
      <c r="C2152" s="294">
        <v>31074097</v>
      </c>
      <c r="D2152" s="597">
        <v>550</v>
      </c>
      <c r="E2152" s="280"/>
      <c r="F2152" s="282"/>
      <c r="G2152" s="282"/>
      <c r="H2152" s="295"/>
      <c r="I2152" s="295"/>
      <c r="J2152" s="262"/>
      <c r="K2152" s="262"/>
    </row>
    <row r="2153" spans="1:11" x14ac:dyDescent="0.3">
      <c r="A2153" s="278" t="s">
        <v>22</v>
      </c>
      <c r="B2153" s="279" t="s">
        <v>1638</v>
      </c>
      <c r="C2153" s="294">
        <v>31074106</v>
      </c>
      <c r="D2153" s="597">
        <v>400</v>
      </c>
      <c r="E2153" s="280"/>
      <c r="F2153" s="282"/>
      <c r="G2153" s="282"/>
      <c r="H2153" s="295"/>
      <c r="I2153" s="295"/>
      <c r="J2153" s="262"/>
      <c r="K2153" s="262"/>
    </row>
    <row r="2154" spans="1:11" x14ac:dyDescent="0.3">
      <c r="A2154" s="278" t="s">
        <v>22</v>
      </c>
      <c r="B2154" s="279" t="s">
        <v>1653</v>
      </c>
      <c r="C2154" s="294">
        <v>31074106</v>
      </c>
      <c r="D2154" s="597">
        <v>140</v>
      </c>
      <c r="E2154" s="280"/>
      <c r="F2154" s="282"/>
      <c r="G2154" s="282"/>
      <c r="H2154" s="295"/>
      <c r="I2154" s="295"/>
      <c r="J2154" s="262"/>
      <c r="K2154" s="262"/>
    </row>
    <row r="2155" spans="1:11" x14ac:dyDescent="0.3">
      <c r="A2155" s="278" t="s">
        <v>22</v>
      </c>
      <c r="B2155" s="279" t="s">
        <v>1654</v>
      </c>
      <c r="C2155" s="294">
        <v>31074097</v>
      </c>
      <c r="D2155" s="597">
        <v>420</v>
      </c>
      <c r="E2155" s="280"/>
      <c r="F2155" s="282"/>
      <c r="G2155" s="282"/>
      <c r="H2155" s="295"/>
      <c r="I2155" s="295"/>
      <c r="J2155" s="262"/>
      <c r="K2155" s="262"/>
    </row>
    <row r="2156" spans="1:11" x14ac:dyDescent="0.3">
      <c r="A2156" s="278" t="s">
        <v>22</v>
      </c>
      <c r="B2156" s="279" t="s">
        <v>1717</v>
      </c>
      <c r="C2156" s="294">
        <v>31074097</v>
      </c>
      <c r="D2156" s="597">
        <v>380</v>
      </c>
      <c r="E2156" s="280"/>
      <c r="F2156" s="282"/>
      <c r="G2156" s="282"/>
      <c r="H2156" s="295"/>
      <c r="I2156" s="295"/>
      <c r="J2156" s="262"/>
      <c r="K2156" s="262"/>
    </row>
    <row r="2157" spans="1:11" x14ac:dyDescent="0.3">
      <c r="A2157" s="278" t="s">
        <v>22</v>
      </c>
      <c r="B2157" s="279" t="s">
        <v>1718</v>
      </c>
      <c r="C2157" s="294">
        <v>31074097</v>
      </c>
      <c r="D2157" s="597">
        <v>230</v>
      </c>
      <c r="E2157" s="280"/>
      <c r="F2157" s="282"/>
      <c r="G2157" s="282"/>
      <c r="H2157" s="295"/>
      <c r="I2157" s="295"/>
      <c r="J2157" s="262"/>
      <c r="K2157" s="262"/>
    </row>
    <row r="2158" spans="1:11" x14ac:dyDescent="0.3">
      <c r="A2158" s="278" t="s">
        <v>22</v>
      </c>
      <c r="B2158" s="279" t="s">
        <v>1776</v>
      </c>
      <c r="C2158" s="294">
        <v>1196012</v>
      </c>
      <c r="D2158" s="597">
        <v>50</v>
      </c>
      <c r="E2158" s="280"/>
      <c r="F2158" s="282"/>
      <c r="G2158" s="282"/>
      <c r="H2158" s="295"/>
      <c r="I2158" s="295"/>
      <c r="J2158" s="262"/>
      <c r="K2158" s="262"/>
    </row>
    <row r="2159" spans="1:11" x14ac:dyDescent="0.3">
      <c r="A2159" s="278" t="s">
        <v>22</v>
      </c>
      <c r="B2159" s="279" t="s">
        <v>1778</v>
      </c>
      <c r="C2159" s="294">
        <v>1196012</v>
      </c>
      <c r="D2159" s="597">
        <v>100</v>
      </c>
      <c r="E2159" s="280"/>
      <c r="F2159" s="282"/>
      <c r="G2159" s="282"/>
      <c r="H2159" s="295"/>
      <c r="I2159" s="295"/>
      <c r="J2159" s="262"/>
      <c r="K2159" s="262"/>
    </row>
    <row r="2160" spans="1:11" x14ac:dyDescent="0.3">
      <c r="A2160" s="278" t="s">
        <v>22</v>
      </c>
      <c r="B2160" s="279" t="s">
        <v>1778</v>
      </c>
      <c r="C2160" s="294">
        <v>1196012</v>
      </c>
      <c r="D2160" s="597">
        <v>100</v>
      </c>
      <c r="E2160" s="280"/>
      <c r="F2160" s="282"/>
      <c r="G2160" s="282"/>
      <c r="H2160" s="295"/>
      <c r="I2160" s="295"/>
      <c r="J2160" s="262"/>
      <c r="K2160" s="262"/>
    </row>
    <row r="2161" spans="1:12" x14ac:dyDescent="0.3">
      <c r="A2161" s="278" t="s">
        <v>22</v>
      </c>
      <c r="B2161" s="279" t="s">
        <v>1849</v>
      </c>
      <c r="C2161" s="294">
        <v>1196012</v>
      </c>
      <c r="D2161" s="597">
        <v>250</v>
      </c>
      <c r="E2161" s="280"/>
      <c r="F2161" s="282"/>
      <c r="G2161" s="282"/>
      <c r="H2161" s="295"/>
      <c r="I2161" s="295"/>
      <c r="J2161" s="262"/>
      <c r="K2161" s="262"/>
    </row>
    <row r="2162" spans="1:12" x14ac:dyDescent="0.3">
      <c r="A2162" s="278" t="s">
        <v>22</v>
      </c>
      <c r="B2162" s="279" t="s">
        <v>1848</v>
      </c>
      <c r="C2162" s="294">
        <v>1196012</v>
      </c>
      <c r="D2162" s="597">
        <v>2750</v>
      </c>
      <c r="E2162" s="280"/>
      <c r="F2162" s="282"/>
      <c r="G2162" s="282"/>
      <c r="H2162" s="295"/>
      <c r="I2162" s="295"/>
      <c r="J2162" s="262"/>
      <c r="K2162" s="262"/>
    </row>
    <row r="2163" spans="1:12" x14ac:dyDescent="0.3">
      <c r="A2163" s="278" t="s">
        <v>22</v>
      </c>
      <c r="B2163" s="279" t="s">
        <v>1856</v>
      </c>
      <c r="C2163" s="294">
        <v>1196012</v>
      </c>
      <c r="D2163" s="597">
        <v>1790</v>
      </c>
      <c r="E2163" s="280"/>
      <c r="F2163" s="282"/>
      <c r="G2163" s="282"/>
      <c r="H2163" s="295"/>
      <c r="I2163" s="295"/>
      <c r="J2163" s="262"/>
      <c r="K2163" s="262"/>
    </row>
    <row r="2164" spans="1:12" x14ac:dyDescent="0.3">
      <c r="A2164" s="278" t="s">
        <v>22</v>
      </c>
      <c r="B2164" s="279" t="s">
        <v>1857</v>
      </c>
      <c r="C2164" s="294">
        <v>1196012</v>
      </c>
      <c r="D2164" s="597">
        <v>1390</v>
      </c>
      <c r="E2164" s="280"/>
      <c r="F2164" s="282"/>
      <c r="G2164" s="282"/>
      <c r="H2164" s="295"/>
      <c r="I2164" s="295"/>
      <c r="J2164" s="262"/>
      <c r="K2164" s="262"/>
    </row>
    <row r="2165" spans="1:12" x14ac:dyDescent="0.3">
      <c r="A2165" s="278" t="s">
        <v>22</v>
      </c>
      <c r="B2165" s="279" t="s">
        <v>1904</v>
      </c>
      <c r="C2165" s="294">
        <v>1196012</v>
      </c>
      <c r="D2165" s="597">
        <v>475</v>
      </c>
      <c r="E2165" s="280"/>
      <c r="F2165" s="282"/>
      <c r="G2165" s="282"/>
      <c r="H2165" s="295"/>
      <c r="I2165" s="295"/>
      <c r="J2165" s="262"/>
      <c r="K2165" s="262"/>
    </row>
    <row r="2166" spans="1:12" x14ac:dyDescent="0.3">
      <c r="A2166" s="278" t="s">
        <v>22</v>
      </c>
      <c r="B2166" s="279" t="s">
        <v>1905</v>
      </c>
      <c r="C2166" s="294">
        <v>1196012</v>
      </c>
      <c r="D2166" s="597">
        <v>1568.5</v>
      </c>
      <c r="E2166" s="280"/>
      <c r="F2166" s="282"/>
      <c r="G2166" s="282"/>
      <c r="H2166" s="295"/>
      <c r="I2166" s="295"/>
      <c r="J2166" s="262"/>
      <c r="K2166" s="262"/>
    </row>
    <row r="2167" spans="1:12" x14ac:dyDescent="0.3">
      <c r="A2167" s="278" t="s">
        <v>22</v>
      </c>
      <c r="B2167" s="279" t="s">
        <v>1938</v>
      </c>
      <c r="C2167" s="294">
        <v>1196012</v>
      </c>
      <c r="D2167" s="597">
        <v>4050</v>
      </c>
      <c r="E2167" s="280"/>
      <c r="F2167" s="282"/>
      <c r="G2167" s="282"/>
      <c r="H2167" s="295"/>
      <c r="I2167" s="295"/>
      <c r="J2167" s="262"/>
      <c r="K2167" s="262"/>
    </row>
    <row r="2168" spans="1:12" ht="15" thickBot="1" x14ac:dyDescent="0.35">
      <c r="A2168" s="278" t="s">
        <v>22</v>
      </c>
      <c r="B2168" s="279" t="s">
        <v>1947</v>
      </c>
      <c r="C2168" s="294">
        <v>1196012</v>
      </c>
      <c r="D2168" s="597">
        <v>2550</v>
      </c>
      <c r="E2168" s="280"/>
      <c r="F2168" s="282"/>
      <c r="G2168" s="282"/>
      <c r="H2168" s="295"/>
      <c r="I2168" s="295"/>
      <c r="J2168" s="262"/>
      <c r="K2168" s="262"/>
    </row>
    <row r="2169" spans="1:12" ht="15" thickTop="1" x14ac:dyDescent="0.3">
      <c r="A2169" s="270" t="s">
        <v>24</v>
      </c>
      <c r="B2169" s="290">
        <v>9021835705</v>
      </c>
      <c r="C2169" s="514">
        <v>30674022</v>
      </c>
      <c r="D2169" s="601">
        <v>697.2</v>
      </c>
      <c r="E2169" s="277"/>
      <c r="F2169" s="292"/>
      <c r="G2169" s="292"/>
      <c r="H2169" s="292"/>
      <c r="I2169" s="292"/>
      <c r="J2169" s="103"/>
      <c r="K2169" s="98"/>
      <c r="L2169" s="45"/>
    </row>
    <row r="2170" spans="1:12" x14ac:dyDescent="0.3">
      <c r="A2170" s="58" t="s">
        <v>24</v>
      </c>
      <c r="B2170" s="199">
        <v>9021835706</v>
      </c>
      <c r="C2170" s="509">
        <v>30674017</v>
      </c>
      <c r="D2170" s="593">
        <v>672</v>
      </c>
      <c r="E2170" s="198"/>
      <c r="F2170" s="218"/>
      <c r="G2170" s="218"/>
      <c r="H2170" s="218"/>
      <c r="I2170" s="185"/>
      <c r="J2170" s="103"/>
      <c r="K2170" s="98"/>
      <c r="L2170" s="45"/>
    </row>
    <row r="2171" spans="1:12" x14ac:dyDescent="0.3">
      <c r="A2171" s="175" t="s">
        <v>24</v>
      </c>
      <c r="B2171" s="199">
        <v>9021835707</v>
      </c>
      <c r="C2171" s="509">
        <v>30674017</v>
      </c>
      <c r="D2171" s="593">
        <v>2146.42</v>
      </c>
      <c r="E2171" s="200"/>
      <c r="F2171" s="218"/>
      <c r="G2171" s="218"/>
      <c r="H2171" s="218"/>
      <c r="I2171" s="185"/>
      <c r="J2171" s="103"/>
      <c r="K2171" s="106"/>
      <c r="L2171" s="54"/>
    </row>
    <row r="2172" spans="1:12" x14ac:dyDescent="0.3">
      <c r="A2172" s="58" t="s">
        <v>24</v>
      </c>
      <c r="B2172" s="199">
        <v>9021835709</v>
      </c>
      <c r="C2172" s="509">
        <v>30674017</v>
      </c>
      <c r="D2172" s="593">
        <v>88.8</v>
      </c>
      <c r="E2172" s="198"/>
      <c r="F2172" s="218"/>
      <c r="G2172" s="218"/>
      <c r="H2172" s="218"/>
      <c r="I2172" s="185"/>
      <c r="J2172" s="103"/>
      <c r="K2172" s="98"/>
      <c r="L2172" s="45"/>
    </row>
    <row r="2173" spans="1:12" x14ac:dyDescent="0.3">
      <c r="A2173" s="58" t="s">
        <v>24</v>
      </c>
      <c r="B2173" s="199">
        <v>9021835710</v>
      </c>
      <c r="C2173" s="509">
        <v>30674022</v>
      </c>
      <c r="D2173" s="593">
        <v>295.54000000000002</v>
      </c>
      <c r="E2173" s="198"/>
      <c r="F2173" s="218"/>
      <c r="G2173" s="218"/>
      <c r="H2173" s="218"/>
      <c r="I2173" s="185"/>
      <c r="J2173" s="103"/>
      <c r="K2173" s="98"/>
      <c r="L2173" s="45"/>
    </row>
    <row r="2174" spans="1:12" x14ac:dyDescent="0.3">
      <c r="A2174" s="58" t="s">
        <v>24</v>
      </c>
      <c r="B2174" s="199">
        <v>9021835711</v>
      </c>
      <c r="C2174" s="509">
        <v>30674022</v>
      </c>
      <c r="D2174" s="593">
        <v>2301</v>
      </c>
      <c r="E2174" s="198"/>
      <c r="F2174" s="218"/>
      <c r="G2174" s="218"/>
      <c r="H2174" s="218"/>
      <c r="I2174" s="185"/>
      <c r="J2174" s="103"/>
      <c r="K2174" s="98"/>
      <c r="L2174" s="45"/>
    </row>
    <row r="2175" spans="1:12" x14ac:dyDescent="0.3">
      <c r="A2175" s="58" t="s">
        <v>24</v>
      </c>
      <c r="B2175" s="199">
        <v>9021846206</v>
      </c>
      <c r="C2175" s="509">
        <v>30674001</v>
      </c>
      <c r="D2175" s="593">
        <v>79608.33</v>
      </c>
      <c r="E2175" s="198"/>
      <c r="F2175" s="218"/>
      <c r="G2175" s="218"/>
      <c r="H2175" s="218"/>
      <c r="I2175" s="185"/>
      <c r="J2175" s="103"/>
      <c r="K2175" s="98"/>
      <c r="L2175" s="45"/>
    </row>
    <row r="2176" spans="1:12" x14ac:dyDescent="0.3">
      <c r="A2176" s="47" t="s">
        <v>24</v>
      </c>
      <c r="B2176" s="52">
        <v>9021846207</v>
      </c>
      <c r="C2176" s="516">
        <v>775393</v>
      </c>
      <c r="D2176" s="604">
        <v>1870.81</v>
      </c>
      <c r="E2176" s="51"/>
      <c r="F2176" s="64"/>
      <c r="G2176" s="64"/>
      <c r="H2176" s="64"/>
      <c r="I2176" s="43"/>
      <c r="J2176" s="103"/>
      <c r="K2176" s="98"/>
      <c r="L2176" s="45"/>
    </row>
    <row r="2177" spans="1:12" x14ac:dyDescent="0.3">
      <c r="A2177" s="58" t="s">
        <v>24</v>
      </c>
      <c r="B2177" s="199">
        <v>9021891555</v>
      </c>
      <c r="C2177" s="509">
        <v>30780508</v>
      </c>
      <c r="D2177" s="593">
        <v>79608.032999999996</v>
      </c>
      <c r="E2177" s="198"/>
      <c r="F2177" s="218"/>
      <c r="G2177" s="218"/>
      <c r="H2177" s="218"/>
      <c r="I2177" s="185"/>
      <c r="J2177" s="103"/>
      <c r="K2177" s="98"/>
      <c r="L2177" s="45"/>
    </row>
    <row r="2178" spans="1:12" x14ac:dyDescent="0.3">
      <c r="A2178" s="47" t="s">
        <v>24</v>
      </c>
      <c r="B2178" s="52">
        <v>9021891556</v>
      </c>
      <c r="C2178" s="516">
        <v>775393</v>
      </c>
      <c r="D2178" s="604">
        <v>1870.81</v>
      </c>
      <c r="E2178" s="51"/>
      <c r="F2178" s="64"/>
      <c r="G2178" s="64"/>
      <c r="H2178" s="64"/>
      <c r="I2178" s="43"/>
      <c r="J2178" s="103"/>
      <c r="K2178" s="98"/>
      <c r="L2178" s="45"/>
    </row>
    <row r="2179" spans="1:12" x14ac:dyDescent="0.3">
      <c r="A2179" s="58" t="s">
        <v>24</v>
      </c>
      <c r="B2179" s="199">
        <v>9021928065</v>
      </c>
      <c r="C2179" s="509">
        <v>30897504</v>
      </c>
      <c r="D2179" s="593">
        <v>565.20000000000005</v>
      </c>
      <c r="E2179" s="198"/>
      <c r="F2179" s="218"/>
      <c r="G2179" s="218"/>
      <c r="H2179" s="218"/>
      <c r="I2179" s="185"/>
      <c r="J2179" s="103"/>
      <c r="K2179" s="98"/>
      <c r="L2179" s="45"/>
    </row>
    <row r="2180" spans="1:12" x14ac:dyDescent="0.3">
      <c r="A2180" s="58" t="s">
        <v>24</v>
      </c>
      <c r="B2180" s="199">
        <v>9021938470</v>
      </c>
      <c r="C2180" s="509">
        <v>30780508</v>
      </c>
      <c r="D2180" s="593">
        <v>79608.33</v>
      </c>
      <c r="E2180" s="198"/>
      <c r="F2180" s="218"/>
      <c r="G2180" s="218"/>
      <c r="H2180" s="218"/>
      <c r="I2180" s="185"/>
      <c r="J2180" s="113"/>
      <c r="K2180" s="112"/>
      <c r="L2180" s="46"/>
    </row>
    <row r="2181" spans="1:12" x14ac:dyDescent="0.3">
      <c r="A2181" s="62" t="s">
        <v>24</v>
      </c>
      <c r="B2181" s="55">
        <v>9021938471</v>
      </c>
      <c r="C2181" s="555">
        <v>775393</v>
      </c>
      <c r="D2181" s="640">
        <v>1870.81</v>
      </c>
      <c r="E2181" s="65"/>
      <c r="F2181" s="66"/>
      <c r="G2181" s="66"/>
      <c r="H2181" s="66"/>
      <c r="I2181" s="56"/>
      <c r="J2181" s="113"/>
      <c r="K2181" s="112"/>
      <c r="L2181" s="46"/>
    </row>
    <row r="2182" spans="1:12" x14ac:dyDescent="0.3">
      <c r="A2182" s="58" t="s">
        <v>24</v>
      </c>
      <c r="B2182" s="199">
        <v>9021973597</v>
      </c>
      <c r="C2182" s="509">
        <v>30784547</v>
      </c>
      <c r="D2182" s="593">
        <v>9682.7999999999993</v>
      </c>
      <c r="E2182" s="198"/>
      <c r="F2182" s="218"/>
      <c r="G2182" s="218"/>
      <c r="H2182" s="218"/>
      <c r="I2182" s="185"/>
      <c r="J2182" s="103"/>
      <c r="K2182" s="98"/>
      <c r="L2182" s="45"/>
    </row>
    <row r="2183" spans="1:12" x14ac:dyDescent="0.3">
      <c r="A2183" s="58" t="s">
        <v>24</v>
      </c>
      <c r="B2183" s="199">
        <v>9021973598</v>
      </c>
      <c r="C2183" s="509">
        <v>30784547</v>
      </c>
      <c r="D2183" s="593">
        <v>5300</v>
      </c>
      <c r="E2183" s="198"/>
      <c r="F2183" s="218"/>
      <c r="G2183" s="218"/>
      <c r="H2183" s="218"/>
      <c r="I2183" s="185"/>
      <c r="J2183" s="103"/>
      <c r="K2183" s="98"/>
      <c r="L2183" s="45"/>
    </row>
    <row r="2184" spans="1:12" x14ac:dyDescent="0.3">
      <c r="A2184" s="58" t="s">
        <v>24</v>
      </c>
      <c r="B2184" s="199">
        <v>9021973599</v>
      </c>
      <c r="C2184" s="509">
        <v>30784547</v>
      </c>
      <c r="D2184" s="593">
        <v>938.4</v>
      </c>
      <c r="E2184" s="198"/>
      <c r="F2184" s="218"/>
      <c r="G2184" s="218"/>
      <c r="H2184" s="218"/>
      <c r="I2184" s="185"/>
      <c r="J2184" s="103"/>
      <c r="K2184" s="98"/>
    </row>
    <row r="2185" spans="1:12" x14ac:dyDescent="0.3">
      <c r="A2185" s="58" t="s">
        <v>24</v>
      </c>
      <c r="B2185" s="199">
        <v>9021973600</v>
      </c>
      <c r="C2185" s="509">
        <v>30784547</v>
      </c>
      <c r="D2185" s="593">
        <v>2253.8000000000002</v>
      </c>
      <c r="E2185" s="198"/>
      <c r="F2185" s="218"/>
      <c r="G2185" s="218"/>
      <c r="H2185" s="218"/>
      <c r="I2185" s="185"/>
      <c r="J2185" s="103"/>
      <c r="K2185" s="98"/>
    </row>
    <row r="2186" spans="1:12" x14ac:dyDescent="0.3">
      <c r="A2186" s="58" t="s">
        <v>24</v>
      </c>
      <c r="B2186" s="199">
        <v>9021973601</v>
      </c>
      <c r="C2186" s="509">
        <v>30784547</v>
      </c>
      <c r="D2186" s="593">
        <v>1560.84</v>
      </c>
      <c r="E2186" s="198"/>
      <c r="F2186" s="218"/>
      <c r="G2186" s="218"/>
      <c r="H2186" s="218"/>
      <c r="I2186" s="185"/>
      <c r="J2186" s="103"/>
      <c r="K2186" s="98"/>
    </row>
    <row r="2187" spans="1:12" x14ac:dyDescent="0.3">
      <c r="A2187" s="58" t="s">
        <v>24</v>
      </c>
      <c r="B2187" s="199">
        <v>9021973602</v>
      </c>
      <c r="C2187" s="509">
        <v>30784547</v>
      </c>
      <c r="D2187" s="593">
        <v>420</v>
      </c>
      <c r="E2187" s="198"/>
      <c r="F2187" s="218"/>
      <c r="G2187" s="218"/>
      <c r="H2187" s="218"/>
      <c r="I2187" s="185"/>
      <c r="J2187" s="103"/>
      <c r="K2187" s="98"/>
    </row>
    <row r="2188" spans="1:12" x14ac:dyDescent="0.3">
      <c r="A2188" s="58" t="s">
        <v>24</v>
      </c>
      <c r="B2188" s="199">
        <v>9021973603</v>
      </c>
      <c r="C2188" s="509">
        <v>30784547</v>
      </c>
      <c r="D2188" s="593">
        <v>3520.18</v>
      </c>
      <c r="E2188" s="198"/>
      <c r="F2188" s="218"/>
      <c r="G2188" s="218"/>
      <c r="H2188" s="218"/>
      <c r="I2188" s="185"/>
      <c r="J2188" s="103"/>
      <c r="K2188" s="98"/>
    </row>
    <row r="2189" spans="1:12" x14ac:dyDescent="0.3">
      <c r="A2189" s="58" t="s">
        <v>24</v>
      </c>
      <c r="B2189" s="199">
        <v>9021973604</v>
      </c>
      <c r="C2189" s="509">
        <v>30784547</v>
      </c>
      <c r="D2189" s="593">
        <v>4227.9399999999996</v>
      </c>
      <c r="E2189" s="198"/>
      <c r="F2189" s="218"/>
      <c r="G2189" s="218"/>
      <c r="H2189" s="218"/>
      <c r="I2189" s="185"/>
      <c r="J2189" s="103"/>
      <c r="K2189" s="98"/>
    </row>
    <row r="2190" spans="1:12" x14ac:dyDescent="0.3">
      <c r="A2190" s="58" t="s">
        <v>24</v>
      </c>
      <c r="B2190" s="199">
        <v>9021973605</v>
      </c>
      <c r="C2190" s="509">
        <v>30784547</v>
      </c>
      <c r="D2190" s="593">
        <v>86.4</v>
      </c>
      <c r="E2190" s="198"/>
      <c r="F2190" s="218"/>
      <c r="G2190" s="218"/>
      <c r="H2190" s="218"/>
      <c r="I2190" s="185"/>
      <c r="J2190" s="103"/>
      <c r="K2190" s="98"/>
    </row>
    <row r="2191" spans="1:12" x14ac:dyDescent="0.3">
      <c r="A2191" s="58" t="s">
        <v>24</v>
      </c>
      <c r="B2191" s="199">
        <v>9021973609</v>
      </c>
      <c r="C2191" s="509">
        <v>30784565</v>
      </c>
      <c r="D2191" s="593">
        <v>514</v>
      </c>
      <c r="E2191" s="198"/>
      <c r="F2191" s="218"/>
      <c r="G2191" s="218"/>
      <c r="H2191" s="218"/>
      <c r="I2191" s="185"/>
      <c r="J2191" s="103"/>
      <c r="K2191" s="98"/>
    </row>
    <row r="2192" spans="1:12" x14ac:dyDescent="0.3">
      <c r="A2192" s="58" t="s">
        <v>24</v>
      </c>
      <c r="B2192" s="199">
        <v>9021973610</v>
      </c>
      <c r="C2192" s="509">
        <v>30784565</v>
      </c>
      <c r="D2192" s="593">
        <v>744</v>
      </c>
      <c r="E2192" s="198"/>
      <c r="F2192" s="218"/>
      <c r="G2192" s="218"/>
      <c r="H2192" s="218"/>
      <c r="I2192" s="185"/>
      <c r="J2192" s="103"/>
      <c r="K2192" s="98"/>
    </row>
    <row r="2193" spans="1:11" x14ac:dyDescent="0.3">
      <c r="A2193" s="58" t="s">
        <v>24</v>
      </c>
      <c r="B2193" s="199">
        <v>9021973611</v>
      </c>
      <c r="C2193" s="509">
        <v>30784565</v>
      </c>
      <c r="D2193" s="593">
        <v>2800</v>
      </c>
      <c r="E2193" s="198"/>
      <c r="F2193" s="218"/>
      <c r="G2193" s="218"/>
      <c r="H2193" s="218"/>
      <c r="I2193" s="185"/>
      <c r="J2193" s="103"/>
      <c r="K2193" s="98"/>
    </row>
    <row r="2194" spans="1:11" x14ac:dyDescent="0.3">
      <c r="A2194" s="58" t="s">
        <v>24</v>
      </c>
      <c r="B2194" s="199">
        <v>9021973612</v>
      </c>
      <c r="C2194" s="509">
        <v>30784565</v>
      </c>
      <c r="D2194" s="593">
        <v>324</v>
      </c>
      <c r="E2194" s="198"/>
      <c r="F2194" s="218"/>
      <c r="G2194" s="218"/>
      <c r="H2194" s="218"/>
      <c r="I2194" s="185"/>
      <c r="J2194" s="103"/>
      <c r="K2194" s="98"/>
    </row>
    <row r="2195" spans="1:11" x14ac:dyDescent="0.3">
      <c r="A2195" s="58" t="s">
        <v>24</v>
      </c>
      <c r="B2195" s="199">
        <v>9021973613</v>
      </c>
      <c r="C2195" s="509">
        <v>30784565</v>
      </c>
      <c r="D2195" s="593">
        <v>7705.4</v>
      </c>
      <c r="E2195" s="198"/>
      <c r="F2195" s="218"/>
      <c r="G2195" s="218"/>
      <c r="H2195" s="218"/>
      <c r="I2195" s="185"/>
      <c r="J2195" s="103"/>
      <c r="K2195" s="98"/>
    </row>
    <row r="2196" spans="1:11" x14ac:dyDescent="0.3">
      <c r="A2196" s="58" t="s">
        <v>24</v>
      </c>
      <c r="B2196" s="199">
        <v>9021973614</v>
      </c>
      <c r="C2196" s="509">
        <v>30784565</v>
      </c>
      <c r="D2196" s="593">
        <v>169.2</v>
      </c>
      <c r="E2196" s="198"/>
      <c r="F2196" s="218"/>
      <c r="G2196" s="218"/>
      <c r="H2196" s="218"/>
      <c r="I2196" s="185"/>
      <c r="J2196" s="103"/>
      <c r="K2196" s="98"/>
    </row>
    <row r="2197" spans="1:11" x14ac:dyDescent="0.3">
      <c r="A2197" s="58" t="s">
        <v>24</v>
      </c>
      <c r="B2197" s="199">
        <v>9021974613</v>
      </c>
      <c r="C2197" s="509">
        <v>30784547</v>
      </c>
      <c r="D2197" s="593">
        <v>783.2</v>
      </c>
      <c r="E2197" s="198"/>
      <c r="F2197" s="218"/>
      <c r="G2197" s="218"/>
      <c r="H2197" s="218"/>
      <c r="I2197" s="185"/>
      <c r="J2197" s="103"/>
      <c r="K2197" s="98"/>
    </row>
    <row r="2198" spans="1:11" x14ac:dyDescent="0.3">
      <c r="A2198" s="58" t="s">
        <v>24</v>
      </c>
      <c r="B2198" s="199">
        <v>9021974614</v>
      </c>
      <c r="C2198" s="509">
        <v>30784547</v>
      </c>
      <c r="D2198" s="593">
        <v>1800</v>
      </c>
      <c r="E2198" s="198"/>
      <c r="F2198" s="218"/>
      <c r="G2198" s="218"/>
      <c r="H2198" s="218"/>
      <c r="I2198" s="185"/>
      <c r="J2198" s="103"/>
      <c r="K2198" s="98"/>
    </row>
    <row r="2199" spans="1:11" x14ac:dyDescent="0.3">
      <c r="A2199" s="58" t="s">
        <v>24</v>
      </c>
      <c r="B2199" s="199">
        <v>9021974615</v>
      </c>
      <c r="C2199" s="509">
        <v>30784547</v>
      </c>
      <c r="D2199" s="593">
        <v>1710</v>
      </c>
      <c r="E2199" s="198"/>
      <c r="F2199" s="218"/>
      <c r="G2199" s="218"/>
      <c r="H2199" s="218"/>
      <c r="I2199" s="185"/>
      <c r="J2199" s="103"/>
      <c r="K2199" s="98"/>
    </row>
    <row r="2200" spans="1:11" x14ac:dyDescent="0.3">
      <c r="A2200" s="58" t="s">
        <v>24</v>
      </c>
      <c r="B2200" s="199">
        <v>9021974616</v>
      </c>
      <c r="C2200" s="509">
        <v>30784547</v>
      </c>
      <c r="D2200" s="593">
        <v>247.86</v>
      </c>
      <c r="E2200" s="198"/>
      <c r="F2200" s="218"/>
      <c r="G2200" s="218"/>
      <c r="H2200" s="218"/>
      <c r="I2200" s="185"/>
      <c r="J2200" s="103"/>
      <c r="K2200" s="98"/>
    </row>
    <row r="2201" spans="1:11" x14ac:dyDescent="0.3">
      <c r="A2201" s="58" t="s">
        <v>24</v>
      </c>
      <c r="B2201" s="199">
        <v>9021974617</v>
      </c>
      <c r="C2201" s="509">
        <v>30784547</v>
      </c>
      <c r="D2201" s="593">
        <v>1230</v>
      </c>
      <c r="E2201" s="198"/>
      <c r="F2201" s="218"/>
      <c r="G2201" s="218"/>
      <c r="H2201" s="218"/>
      <c r="I2201" s="185"/>
      <c r="J2201" s="103"/>
      <c r="K2201" s="98"/>
    </row>
    <row r="2202" spans="1:11" x14ac:dyDescent="0.3">
      <c r="A2202" s="58" t="s">
        <v>24</v>
      </c>
      <c r="B2202" s="199">
        <v>9021974618</v>
      </c>
      <c r="C2202" s="509">
        <v>30784565</v>
      </c>
      <c r="D2202" s="593">
        <v>49.37</v>
      </c>
      <c r="E2202" s="198"/>
      <c r="F2202" s="218"/>
      <c r="G2202" s="218"/>
      <c r="H2202" s="218"/>
      <c r="I2202" s="185"/>
      <c r="J2202" s="103"/>
      <c r="K2202" s="98"/>
    </row>
    <row r="2203" spans="1:11" x14ac:dyDescent="0.3">
      <c r="A2203" s="58" t="s">
        <v>24</v>
      </c>
      <c r="B2203" s="199">
        <v>9021973606</v>
      </c>
      <c r="C2203" s="509">
        <v>30784547</v>
      </c>
      <c r="D2203" s="593">
        <v>663.35</v>
      </c>
      <c r="E2203" s="198"/>
      <c r="F2203" s="218"/>
      <c r="G2203" s="218"/>
      <c r="H2203" s="218"/>
      <c r="I2203" s="185"/>
      <c r="J2203" s="103"/>
      <c r="K2203" s="98"/>
    </row>
    <row r="2204" spans="1:11" x14ac:dyDescent="0.3">
      <c r="A2204" s="58" t="s">
        <v>24</v>
      </c>
      <c r="B2204" s="199">
        <v>9021973607</v>
      </c>
      <c r="C2204" s="509">
        <v>30784547</v>
      </c>
      <c r="D2204" s="593">
        <v>435.6</v>
      </c>
      <c r="E2204" s="198"/>
      <c r="F2204" s="218"/>
      <c r="G2204" s="218"/>
      <c r="H2204" s="218"/>
      <c r="I2204" s="185"/>
      <c r="J2204" s="103"/>
      <c r="K2204" s="98"/>
    </row>
    <row r="2205" spans="1:11" x14ac:dyDescent="0.3">
      <c r="A2205" s="58" t="s">
        <v>24</v>
      </c>
      <c r="B2205" s="199">
        <v>9021973608</v>
      </c>
      <c r="C2205" s="509">
        <v>30784547</v>
      </c>
      <c r="D2205" s="593">
        <v>516</v>
      </c>
      <c r="E2205" s="198"/>
      <c r="F2205" s="218"/>
      <c r="G2205" s="218"/>
      <c r="H2205" s="218"/>
      <c r="I2205" s="185"/>
      <c r="J2205" s="103"/>
      <c r="K2205" s="98"/>
    </row>
    <row r="2206" spans="1:11" x14ac:dyDescent="0.3">
      <c r="A2206" s="58" t="s">
        <v>24</v>
      </c>
      <c r="B2206" s="199">
        <v>9021981967</v>
      </c>
      <c r="C2206" s="509">
        <v>30780508</v>
      </c>
      <c r="D2206" s="593">
        <v>79608.33</v>
      </c>
      <c r="E2206" s="198"/>
      <c r="F2206" s="218"/>
      <c r="G2206" s="218"/>
      <c r="H2206" s="218"/>
      <c r="I2206" s="185"/>
      <c r="J2206" s="103"/>
      <c r="K2206" s="98"/>
    </row>
    <row r="2207" spans="1:11" x14ac:dyDescent="0.3">
      <c r="A2207" s="47" t="s">
        <v>24</v>
      </c>
      <c r="B2207" s="52">
        <v>9021981968</v>
      </c>
      <c r="C2207" s="516">
        <v>775393</v>
      </c>
      <c r="D2207" s="604">
        <v>1870.81</v>
      </c>
      <c r="E2207" s="51"/>
      <c r="F2207" s="64"/>
      <c r="G2207" s="64"/>
      <c r="H2207" s="64"/>
      <c r="I2207" s="43"/>
      <c r="J2207" s="103"/>
      <c r="K2207" s="98"/>
    </row>
    <row r="2208" spans="1:11" x14ac:dyDescent="0.3">
      <c r="A2208" s="58" t="s">
        <v>24</v>
      </c>
      <c r="B2208" s="199">
        <v>9022005939</v>
      </c>
      <c r="C2208" s="509">
        <v>30784547</v>
      </c>
      <c r="D2208" s="593">
        <v>1152</v>
      </c>
      <c r="E2208" s="198"/>
      <c r="F2208" s="218"/>
      <c r="G2208" s="218"/>
      <c r="H2208" s="218"/>
      <c r="I2208" s="185"/>
      <c r="J2208" s="103"/>
      <c r="K2208" s="98"/>
    </row>
    <row r="2209" spans="1:12" x14ac:dyDescent="0.3">
      <c r="A2209" s="47" t="s">
        <v>24</v>
      </c>
      <c r="B2209" s="52">
        <v>9022024652</v>
      </c>
      <c r="C2209" s="516">
        <v>775393</v>
      </c>
      <c r="D2209" s="604">
        <v>1870.81</v>
      </c>
      <c r="E2209" s="51"/>
      <c r="F2209" s="64"/>
      <c r="G2209" s="64"/>
      <c r="H2209" s="64"/>
      <c r="I2209" s="43"/>
      <c r="J2209" s="103"/>
      <c r="K2209" s="98"/>
    </row>
    <row r="2210" spans="1:12" x14ac:dyDescent="0.3">
      <c r="A2210" s="58" t="s">
        <v>24</v>
      </c>
      <c r="B2210" s="199">
        <v>9022024651</v>
      </c>
      <c r="C2210" s="509">
        <v>30780508</v>
      </c>
      <c r="D2210" s="593">
        <v>79608.33</v>
      </c>
      <c r="E2210" s="198"/>
      <c r="F2210" s="218"/>
      <c r="G2210" s="218"/>
      <c r="H2210" s="218"/>
      <c r="I2210" s="185"/>
      <c r="J2210" s="103"/>
      <c r="K2210" s="98"/>
    </row>
    <row r="2211" spans="1:12" x14ac:dyDescent="0.3">
      <c r="A2211" s="58" t="s">
        <v>24</v>
      </c>
      <c r="B2211" s="199">
        <v>9022046467</v>
      </c>
      <c r="C2211" s="509">
        <v>30784547</v>
      </c>
      <c r="D2211" s="593">
        <v>234</v>
      </c>
      <c r="E2211" s="198"/>
      <c r="F2211" s="218"/>
      <c r="G2211" s="218"/>
      <c r="H2211" s="218"/>
      <c r="I2211" s="185"/>
      <c r="J2211" s="103"/>
      <c r="K2211" s="98"/>
    </row>
    <row r="2212" spans="1:12" x14ac:dyDescent="0.3">
      <c r="A2212" s="58" t="s">
        <v>24</v>
      </c>
      <c r="B2212" s="199">
        <v>9022046466</v>
      </c>
      <c r="C2212" s="509">
        <v>30784547</v>
      </c>
      <c r="D2212" s="593">
        <v>795</v>
      </c>
      <c r="E2212" s="198"/>
      <c r="F2212" s="218"/>
      <c r="G2212" s="218"/>
      <c r="H2212" s="218"/>
      <c r="I2212" s="185"/>
      <c r="J2212" s="103"/>
      <c r="K2212" s="98"/>
    </row>
    <row r="2213" spans="1:12" x14ac:dyDescent="0.3">
      <c r="A2213" s="58" t="s">
        <v>24</v>
      </c>
      <c r="B2213" s="199">
        <v>9022043525</v>
      </c>
      <c r="C2213" s="509">
        <v>30784547</v>
      </c>
      <c r="D2213" s="593">
        <v>15568</v>
      </c>
      <c r="E2213" s="198"/>
      <c r="F2213" s="218"/>
      <c r="G2213" s="218"/>
      <c r="H2213" s="218"/>
      <c r="I2213" s="185"/>
      <c r="J2213" s="103"/>
      <c r="K2213" s="98"/>
    </row>
    <row r="2214" spans="1:12" x14ac:dyDescent="0.3">
      <c r="A2214" s="58" t="s">
        <v>24</v>
      </c>
      <c r="B2214" s="199">
        <v>9022043527</v>
      </c>
      <c r="C2214" s="509">
        <v>30784547</v>
      </c>
      <c r="D2214" s="593">
        <v>1430.4</v>
      </c>
      <c r="E2214" s="198"/>
      <c r="F2214" s="218"/>
      <c r="G2214" s="218"/>
      <c r="H2214" s="218"/>
      <c r="I2214" s="185"/>
      <c r="J2214" s="103"/>
      <c r="K2214" s="98"/>
    </row>
    <row r="2215" spans="1:12" x14ac:dyDescent="0.3">
      <c r="A2215" s="58" t="s">
        <v>24</v>
      </c>
      <c r="B2215" s="199">
        <v>9022043526</v>
      </c>
      <c r="C2215" s="509">
        <v>30784547</v>
      </c>
      <c r="D2215" s="593">
        <v>835.2</v>
      </c>
      <c r="E2215" s="198"/>
      <c r="F2215" s="218"/>
      <c r="G2215" s="218"/>
      <c r="H2215" s="218"/>
      <c r="I2215" s="185"/>
      <c r="J2215" s="103"/>
      <c r="K2215" s="98"/>
    </row>
    <row r="2216" spans="1:12" x14ac:dyDescent="0.3">
      <c r="A2216" s="58" t="s">
        <v>24</v>
      </c>
      <c r="B2216" s="199">
        <v>9022043528</v>
      </c>
      <c r="C2216" s="509">
        <v>30784547</v>
      </c>
      <c r="D2216" s="593">
        <v>654</v>
      </c>
      <c r="E2216" s="198"/>
      <c r="F2216" s="218"/>
      <c r="G2216" s="218"/>
      <c r="H2216" s="218"/>
      <c r="I2216" s="185"/>
      <c r="J2216" s="103"/>
      <c r="K2216" s="98"/>
      <c r="L2216" s="45"/>
    </row>
    <row r="2217" spans="1:12" x14ac:dyDescent="0.3">
      <c r="A2217" s="58" t="s">
        <v>24</v>
      </c>
      <c r="B2217" s="199">
        <v>9022043529</v>
      </c>
      <c r="C2217" s="509">
        <v>30784547</v>
      </c>
      <c r="D2217" s="593">
        <v>948</v>
      </c>
      <c r="E2217" s="198"/>
      <c r="F2217" s="218"/>
      <c r="G2217" s="218"/>
      <c r="H2217" s="218"/>
      <c r="I2217" s="185"/>
      <c r="J2217" s="103"/>
      <c r="K2217" s="98"/>
      <c r="L2217" s="45"/>
    </row>
    <row r="2218" spans="1:12" x14ac:dyDescent="0.3">
      <c r="A2218" s="58" t="s">
        <v>24</v>
      </c>
      <c r="B2218" s="199">
        <v>9022043531</v>
      </c>
      <c r="C2218" s="509">
        <v>30784565</v>
      </c>
      <c r="D2218" s="593">
        <v>549</v>
      </c>
      <c r="E2218" s="198"/>
      <c r="F2218" s="218"/>
      <c r="G2218" s="218"/>
      <c r="H2218" s="218"/>
      <c r="I2218" s="185"/>
      <c r="J2218" s="103"/>
      <c r="K2218" s="98"/>
      <c r="L2218" s="45"/>
    </row>
    <row r="2219" spans="1:12" x14ac:dyDescent="0.3">
      <c r="A2219" s="58" t="s">
        <v>24</v>
      </c>
      <c r="B2219" s="199">
        <v>9022043530</v>
      </c>
      <c r="C2219" s="509">
        <v>30784565</v>
      </c>
      <c r="D2219" s="593">
        <v>1794</v>
      </c>
      <c r="E2219" s="198"/>
      <c r="F2219" s="218"/>
      <c r="G2219" s="218"/>
      <c r="H2219" s="218"/>
      <c r="I2219" s="185"/>
      <c r="J2219" s="103"/>
      <c r="K2219" s="98"/>
      <c r="L2219" s="45"/>
    </row>
    <row r="2220" spans="1:12" x14ac:dyDescent="0.3">
      <c r="A2220" s="58" t="s">
        <v>24</v>
      </c>
      <c r="B2220" s="199">
        <v>9022043533</v>
      </c>
      <c r="C2220" s="509">
        <v>30784565</v>
      </c>
      <c r="D2220" s="593">
        <v>906</v>
      </c>
      <c r="E2220" s="198"/>
      <c r="F2220" s="218"/>
      <c r="G2220" s="218"/>
      <c r="H2220" s="218"/>
      <c r="I2220" s="185"/>
      <c r="J2220" s="103"/>
      <c r="K2220" s="98"/>
      <c r="L2220" s="45"/>
    </row>
    <row r="2221" spans="1:12" x14ac:dyDescent="0.3">
      <c r="A2221" s="58" t="s">
        <v>24</v>
      </c>
      <c r="B2221" s="199">
        <v>9022043532</v>
      </c>
      <c r="C2221" s="509">
        <v>30784565</v>
      </c>
      <c r="D2221" s="593">
        <v>54</v>
      </c>
      <c r="E2221" s="198"/>
      <c r="F2221" s="218"/>
      <c r="G2221" s="218"/>
      <c r="H2221" s="218"/>
      <c r="I2221" s="185"/>
      <c r="J2221" s="103"/>
      <c r="K2221" s="98"/>
      <c r="L2221" s="45"/>
    </row>
    <row r="2222" spans="1:12" x14ac:dyDescent="0.3">
      <c r="A2222" s="58" t="s">
        <v>24</v>
      </c>
      <c r="B2222" s="199">
        <v>9022068451</v>
      </c>
      <c r="C2222" s="509">
        <v>30780508</v>
      </c>
      <c r="D2222" s="593">
        <v>79608.33</v>
      </c>
      <c r="E2222" s="198"/>
      <c r="F2222" s="218"/>
      <c r="G2222" s="218"/>
      <c r="H2222" s="218"/>
      <c r="I2222" s="185"/>
      <c r="J2222" s="103"/>
      <c r="K2222" s="98"/>
      <c r="L2222" s="45"/>
    </row>
    <row r="2223" spans="1:12" x14ac:dyDescent="0.3">
      <c r="A2223" s="47" t="s">
        <v>24</v>
      </c>
      <c r="B2223" s="52">
        <v>9022068452</v>
      </c>
      <c r="C2223" s="516">
        <v>775393</v>
      </c>
      <c r="D2223" s="604">
        <v>1870.81</v>
      </c>
      <c r="E2223" s="51"/>
      <c r="F2223" s="64"/>
      <c r="G2223" s="64"/>
      <c r="H2223" s="64"/>
      <c r="I2223" s="43"/>
      <c r="J2223" s="103"/>
      <c r="K2223" s="98"/>
      <c r="L2223" s="45"/>
    </row>
    <row r="2224" spans="1:12" x14ac:dyDescent="0.3">
      <c r="A2224" s="58" t="s">
        <v>24</v>
      </c>
      <c r="B2224" s="199">
        <v>9022101981</v>
      </c>
      <c r="C2224" s="509">
        <v>30784547</v>
      </c>
      <c r="D2224" s="593">
        <v>9624.52</v>
      </c>
      <c r="E2224" s="198"/>
      <c r="F2224" s="218"/>
      <c r="G2224" s="218"/>
      <c r="H2224" s="218"/>
      <c r="I2224" s="185"/>
      <c r="J2224" s="103"/>
      <c r="K2224" s="98"/>
      <c r="L2224" s="45"/>
    </row>
    <row r="2225" spans="1:12" x14ac:dyDescent="0.3">
      <c r="A2225" s="58" t="s">
        <v>24</v>
      </c>
      <c r="B2225" s="199">
        <v>9022101982</v>
      </c>
      <c r="C2225" s="509">
        <v>30784565</v>
      </c>
      <c r="D2225" s="593">
        <v>2656.5</v>
      </c>
      <c r="E2225" s="198"/>
      <c r="F2225" s="218"/>
      <c r="G2225" s="218"/>
      <c r="H2225" s="218"/>
      <c r="I2225" s="185"/>
      <c r="J2225" s="103"/>
      <c r="K2225" s="98"/>
      <c r="L2225" s="45"/>
    </row>
    <row r="2226" spans="1:12" x14ac:dyDescent="0.3">
      <c r="A2226" s="58" t="s">
        <v>24</v>
      </c>
      <c r="B2226" s="199">
        <v>9022101983</v>
      </c>
      <c r="C2226" s="509">
        <v>30784565</v>
      </c>
      <c r="D2226" s="593">
        <v>84</v>
      </c>
      <c r="E2226" s="198"/>
      <c r="F2226" s="218"/>
      <c r="G2226" s="218"/>
      <c r="H2226" s="218"/>
      <c r="I2226" s="185"/>
      <c r="J2226" s="103"/>
      <c r="K2226" s="98"/>
      <c r="L2226" s="45"/>
    </row>
    <row r="2227" spans="1:12" x14ac:dyDescent="0.3">
      <c r="A2227" s="58" t="s">
        <v>24</v>
      </c>
      <c r="B2227" s="199">
        <v>9022106337</v>
      </c>
      <c r="C2227" s="509">
        <v>30784547</v>
      </c>
      <c r="D2227" s="593">
        <v>5390.24</v>
      </c>
      <c r="E2227" s="198"/>
      <c r="F2227" s="218"/>
      <c r="G2227" s="218"/>
      <c r="H2227" s="218"/>
      <c r="I2227" s="185"/>
      <c r="J2227" s="103"/>
      <c r="K2227" s="98"/>
      <c r="L2227" s="45"/>
    </row>
    <row r="2228" spans="1:12" x14ac:dyDescent="0.3">
      <c r="A2228" s="58" t="s">
        <v>24</v>
      </c>
      <c r="B2228" s="199">
        <v>9022106338</v>
      </c>
      <c r="C2228" s="509">
        <v>30784547</v>
      </c>
      <c r="D2228" s="593">
        <v>2280</v>
      </c>
      <c r="E2228" s="198"/>
      <c r="F2228" s="218"/>
      <c r="G2228" s="218"/>
      <c r="H2228" s="218"/>
      <c r="I2228" s="185"/>
      <c r="J2228" s="103"/>
      <c r="K2228" s="98"/>
      <c r="L2228" s="45"/>
    </row>
    <row r="2229" spans="1:12" x14ac:dyDescent="0.3">
      <c r="A2229" s="58" t="s">
        <v>24</v>
      </c>
      <c r="B2229" s="199">
        <v>9022106339</v>
      </c>
      <c r="C2229" s="509">
        <v>947961</v>
      </c>
      <c r="D2229" s="593">
        <v>13520</v>
      </c>
      <c r="E2229" s="198"/>
      <c r="F2229" s="218"/>
      <c r="G2229" s="218"/>
      <c r="H2229" s="218"/>
      <c r="I2229" s="185"/>
      <c r="J2229" s="103"/>
      <c r="K2229" s="98"/>
      <c r="L2229" s="45"/>
    </row>
    <row r="2230" spans="1:12" x14ac:dyDescent="0.3">
      <c r="A2230" s="58" t="s">
        <v>24</v>
      </c>
      <c r="B2230" s="199">
        <v>9022103493</v>
      </c>
      <c r="C2230" s="509">
        <v>30784547</v>
      </c>
      <c r="D2230" s="593">
        <v>354</v>
      </c>
      <c r="E2230" s="198"/>
      <c r="F2230" s="218"/>
      <c r="G2230" s="218"/>
      <c r="H2230" s="218"/>
      <c r="I2230" s="185"/>
      <c r="J2230" s="103"/>
      <c r="K2230" s="98"/>
      <c r="L2230" s="45"/>
    </row>
    <row r="2231" spans="1:12" x14ac:dyDescent="0.3">
      <c r="A2231" s="175" t="s">
        <v>24</v>
      </c>
      <c r="B2231" s="199">
        <v>9022103494</v>
      </c>
      <c r="C2231" s="509">
        <v>30784547</v>
      </c>
      <c r="D2231" s="593">
        <v>2165.3000000000002</v>
      </c>
      <c r="E2231" s="200"/>
      <c r="F2231" s="218"/>
      <c r="G2231" s="218"/>
      <c r="H2231" s="218"/>
      <c r="I2231" s="185"/>
      <c r="J2231" s="103"/>
      <c r="K2231" s="106"/>
      <c r="L2231" s="54"/>
    </row>
    <row r="2232" spans="1:12" x14ac:dyDescent="0.3">
      <c r="A2232" s="175" t="s">
        <v>24</v>
      </c>
      <c r="B2232" s="199">
        <v>9022103496</v>
      </c>
      <c r="C2232" s="509">
        <v>307844565</v>
      </c>
      <c r="D2232" s="593">
        <v>516</v>
      </c>
      <c r="E2232" s="200"/>
      <c r="F2232" s="218"/>
      <c r="G2232" s="218"/>
      <c r="H2232" s="218"/>
      <c r="I2232" s="185"/>
      <c r="J2232" s="103"/>
      <c r="K2232" s="106"/>
      <c r="L2232" s="54"/>
    </row>
    <row r="2233" spans="1:12" x14ac:dyDescent="0.3">
      <c r="A2233" s="175" t="s">
        <v>24</v>
      </c>
      <c r="B2233" s="199">
        <v>9022103497</v>
      </c>
      <c r="C2233" s="509">
        <v>30784565</v>
      </c>
      <c r="D2233" s="593">
        <v>270</v>
      </c>
      <c r="E2233" s="200"/>
      <c r="F2233" s="218"/>
      <c r="G2233" s="218"/>
      <c r="H2233" s="218"/>
      <c r="I2233" s="185"/>
      <c r="J2233" s="103"/>
      <c r="K2233" s="106"/>
      <c r="L2233" s="54"/>
    </row>
    <row r="2234" spans="1:12" x14ac:dyDescent="0.3">
      <c r="A2234" s="58" t="s">
        <v>24</v>
      </c>
      <c r="B2234" s="199">
        <v>9022107970</v>
      </c>
      <c r="C2234" s="509">
        <v>930125</v>
      </c>
      <c r="D2234" s="593">
        <v>7490</v>
      </c>
      <c r="E2234" s="198"/>
      <c r="F2234" s="218"/>
      <c r="G2234" s="218"/>
      <c r="H2234" s="218"/>
      <c r="I2234" s="185"/>
      <c r="J2234" s="103"/>
      <c r="K2234" s="98"/>
      <c r="L2234" s="45"/>
    </row>
    <row r="2235" spans="1:12" x14ac:dyDescent="0.3">
      <c r="A2235" s="58" t="s">
        <v>24</v>
      </c>
      <c r="B2235" s="199">
        <v>9022120163</v>
      </c>
      <c r="C2235" s="509">
        <v>30780508</v>
      </c>
      <c r="D2235" s="593">
        <v>79608.33</v>
      </c>
      <c r="E2235" s="198"/>
      <c r="F2235" s="218"/>
      <c r="G2235" s="218"/>
      <c r="H2235" s="218"/>
      <c r="I2235" s="185"/>
      <c r="J2235" s="103"/>
      <c r="K2235" s="98"/>
      <c r="L2235" s="45"/>
    </row>
    <row r="2236" spans="1:12" x14ac:dyDescent="0.3">
      <c r="A2236" s="47" t="s">
        <v>24</v>
      </c>
      <c r="B2236" s="52">
        <v>9022120164</v>
      </c>
      <c r="C2236" s="516">
        <v>775393</v>
      </c>
      <c r="D2236" s="604">
        <v>1870.81</v>
      </c>
      <c r="E2236" s="51"/>
      <c r="F2236" s="64"/>
      <c r="G2236" s="64"/>
      <c r="H2236" s="64"/>
      <c r="I2236" s="43"/>
      <c r="J2236" s="103"/>
      <c r="K2236" s="98"/>
      <c r="L2236" s="45"/>
    </row>
    <row r="2237" spans="1:12" x14ac:dyDescent="0.3">
      <c r="A2237" s="58" t="s">
        <v>24</v>
      </c>
      <c r="B2237" s="199">
        <v>9022151284</v>
      </c>
      <c r="C2237" s="509">
        <v>30780508</v>
      </c>
      <c r="D2237" s="593">
        <v>79608.33</v>
      </c>
      <c r="E2237" s="198"/>
      <c r="F2237" s="218"/>
      <c r="G2237" s="218"/>
      <c r="H2237" s="218"/>
      <c r="I2237" s="185"/>
      <c r="J2237" s="103"/>
      <c r="K2237" s="98"/>
      <c r="L2237" s="45"/>
    </row>
    <row r="2238" spans="1:12" x14ac:dyDescent="0.3">
      <c r="A2238" s="47" t="s">
        <v>24</v>
      </c>
      <c r="B2238" s="52">
        <v>9022151285</v>
      </c>
      <c r="C2238" s="516">
        <v>775393</v>
      </c>
      <c r="D2238" s="604">
        <v>1870.81</v>
      </c>
      <c r="E2238" s="51"/>
      <c r="F2238" s="64"/>
      <c r="G2238" s="64"/>
      <c r="H2238" s="64"/>
      <c r="I2238" s="43"/>
      <c r="J2238" s="103"/>
      <c r="K2238" s="98"/>
      <c r="L2238" s="45"/>
    </row>
    <row r="2239" spans="1:12" x14ac:dyDescent="0.3">
      <c r="A2239" s="58" t="s">
        <v>24</v>
      </c>
      <c r="B2239" s="199">
        <v>9022183415</v>
      </c>
      <c r="C2239" s="509">
        <v>30784547</v>
      </c>
      <c r="D2239" s="593">
        <v>15261.25</v>
      </c>
      <c r="E2239" s="198"/>
      <c r="F2239" s="218"/>
      <c r="G2239" s="218"/>
      <c r="H2239" s="218"/>
      <c r="I2239" s="185"/>
      <c r="J2239" s="103"/>
      <c r="K2239" s="98"/>
      <c r="L2239" s="45"/>
    </row>
    <row r="2240" spans="1:12" x14ac:dyDescent="0.3">
      <c r="A2240" s="58" t="s">
        <v>24</v>
      </c>
      <c r="B2240" s="199">
        <v>9022187640</v>
      </c>
      <c r="C2240" s="504">
        <v>30780508</v>
      </c>
      <c r="D2240" s="593">
        <v>82660.58</v>
      </c>
      <c r="E2240" s="198"/>
      <c r="F2240" s="218"/>
      <c r="G2240" s="218"/>
      <c r="H2240" s="218"/>
      <c r="I2240" s="185"/>
      <c r="J2240" s="103"/>
      <c r="K2240" s="98"/>
      <c r="L2240" s="45"/>
    </row>
    <row r="2241" spans="1:12" x14ac:dyDescent="0.3">
      <c r="A2241" s="58" t="s">
        <v>24</v>
      </c>
      <c r="B2241" s="199">
        <v>9022187641</v>
      </c>
      <c r="C2241" s="509">
        <v>755393</v>
      </c>
      <c r="D2241" s="593">
        <v>1870.81</v>
      </c>
      <c r="E2241" s="198"/>
      <c r="F2241" s="218"/>
      <c r="G2241" s="218"/>
      <c r="H2241" s="218"/>
      <c r="I2241" s="185"/>
      <c r="J2241" s="103"/>
      <c r="K2241" s="98"/>
      <c r="L2241" s="45"/>
    </row>
    <row r="2242" spans="1:12" x14ac:dyDescent="0.3">
      <c r="A2242" s="58" t="s">
        <v>24</v>
      </c>
      <c r="B2242" s="199">
        <v>9022223259</v>
      </c>
      <c r="C2242" s="509">
        <v>30784547</v>
      </c>
      <c r="D2242" s="593">
        <v>4849.8</v>
      </c>
      <c r="E2242" s="198"/>
      <c r="F2242" s="218"/>
      <c r="G2242" s="218"/>
      <c r="H2242" s="218"/>
      <c r="I2242" s="185"/>
      <c r="J2242" s="103"/>
      <c r="K2242" s="98"/>
      <c r="L2242" s="45"/>
    </row>
    <row r="2243" spans="1:12" x14ac:dyDescent="0.3">
      <c r="A2243" s="58" t="s">
        <v>24</v>
      </c>
      <c r="B2243" s="199">
        <v>9022223260</v>
      </c>
      <c r="C2243" s="509">
        <v>30784547</v>
      </c>
      <c r="D2243" s="593">
        <v>354</v>
      </c>
      <c r="E2243" s="198"/>
      <c r="F2243" s="218"/>
      <c r="G2243" s="218"/>
      <c r="H2243" s="218"/>
      <c r="I2243" s="185"/>
      <c r="J2243" s="103"/>
      <c r="K2243" s="98"/>
      <c r="L2243" s="45"/>
    </row>
    <row r="2244" spans="1:12" x14ac:dyDescent="0.3">
      <c r="A2244" s="58" t="s">
        <v>24</v>
      </c>
      <c r="B2244" s="199">
        <v>9022223262</v>
      </c>
      <c r="C2244" s="509">
        <v>30784547</v>
      </c>
      <c r="D2244" s="593">
        <v>1736.4</v>
      </c>
      <c r="E2244" s="198"/>
      <c r="F2244" s="218"/>
      <c r="G2244" s="218"/>
      <c r="H2244" s="218"/>
      <c r="I2244" s="185"/>
      <c r="J2244" s="103"/>
      <c r="K2244" s="98"/>
      <c r="L2244" s="45"/>
    </row>
    <row r="2245" spans="1:12" x14ac:dyDescent="0.3">
      <c r="A2245" s="58" t="s">
        <v>24</v>
      </c>
      <c r="B2245" s="199">
        <v>9022223264</v>
      </c>
      <c r="C2245" s="509">
        <v>30784547</v>
      </c>
      <c r="D2245" s="593">
        <v>150</v>
      </c>
      <c r="E2245" s="198"/>
      <c r="F2245" s="218"/>
      <c r="G2245" s="218"/>
      <c r="H2245" s="218"/>
      <c r="I2245" s="185"/>
      <c r="J2245" s="103"/>
      <c r="K2245" s="98"/>
      <c r="L2245" s="45"/>
    </row>
    <row r="2246" spans="1:12" x14ac:dyDescent="0.3">
      <c r="A2246" s="58" t="s">
        <v>24</v>
      </c>
      <c r="B2246" s="199">
        <v>9022223265</v>
      </c>
      <c r="C2246" s="509">
        <v>968467</v>
      </c>
      <c r="D2246" s="593">
        <v>17201</v>
      </c>
      <c r="E2246" s="198"/>
      <c r="F2246" s="218"/>
      <c r="G2246" s="218"/>
      <c r="H2246" s="218"/>
      <c r="I2246" s="185"/>
      <c r="J2246" s="103"/>
      <c r="K2246" s="98"/>
      <c r="L2246" s="45"/>
    </row>
    <row r="2247" spans="1:12" x14ac:dyDescent="0.3">
      <c r="A2247" s="58" t="s">
        <v>24</v>
      </c>
      <c r="B2247" s="199">
        <v>9022223268</v>
      </c>
      <c r="C2247" s="509">
        <v>30784547</v>
      </c>
      <c r="D2247" s="593">
        <v>5835.22</v>
      </c>
      <c r="E2247" s="198"/>
      <c r="F2247" s="218"/>
      <c r="G2247" s="218"/>
      <c r="H2247" s="218"/>
      <c r="I2247" s="185"/>
      <c r="J2247" s="103"/>
      <c r="K2247" s="98"/>
      <c r="L2247" s="45"/>
    </row>
    <row r="2248" spans="1:12" x14ac:dyDescent="0.3">
      <c r="A2248" s="58" t="s">
        <v>24</v>
      </c>
      <c r="B2248" s="199">
        <v>9022223270</v>
      </c>
      <c r="C2248" s="509">
        <v>30784565</v>
      </c>
      <c r="D2248" s="593">
        <v>5592</v>
      </c>
      <c r="E2248" s="198"/>
      <c r="F2248" s="218"/>
      <c r="G2248" s="218"/>
      <c r="H2248" s="218"/>
      <c r="I2248" s="185"/>
      <c r="J2248" s="103"/>
      <c r="K2248" s="98"/>
    </row>
    <row r="2249" spans="1:12" x14ac:dyDescent="0.3">
      <c r="A2249" s="58" t="s">
        <v>24</v>
      </c>
      <c r="B2249" s="199">
        <v>9022224336</v>
      </c>
      <c r="C2249" s="509">
        <v>983340</v>
      </c>
      <c r="D2249" s="593">
        <v>6710</v>
      </c>
      <c r="E2249" s="198"/>
      <c r="F2249" s="218"/>
      <c r="G2249" s="218"/>
      <c r="H2249" s="218"/>
      <c r="I2249" s="185"/>
      <c r="J2249" s="103"/>
      <c r="K2249" s="98"/>
    </row>
    <row r="2250" spans="1:12" x14ac:dyDescent="0.3">
      <c r="A2250" s="58" t="s">
        <v>24</v>
      </c>
      <c r="B2250" s="199">
        <v>9022236123</v>
      </c>
      <c r="C2250" s="504">
        <v>30780508</v>
      </c>
      <c r="D2250" s="593">
        <v>82660.58</v>
      </c>
      <c r="E2250" s="198"/>
      <c r="F2250" s="218"/>
      <c r="G2250" s="218"/>
      <c r="H2250" s="218"/>
      <c r="I2250" s="185"/>
      <c r="J2250" s="103"/>
      <c r="K2250" s="98"/>
    </row>
    <row r="2251" spans="1:12" x14ac:dyDescent="0.3">
      <c r="A2251" s="47" t="s">
        <v>24</v>
      </c>
      <c r="B2251" s="52">
        <v>9022236124</v>
      </c>
      <c r="C2251" s="516">
        <v>775393</v>
      </c>
      <c r="D2251" s="604">
        <v>1870.81</v>
      </c>
      <c r="E2251" s="51"/>
      <c r="F2251" s="64"/>
      <c r="G2251" s="64"/>
      <c r="H2251" s="64"/>
      <c r="I2251" s="43"/>
      <c r="J2251" s="103"/>
      <c r="K2251" s="98"/>
    </row>
    <row r="2252" spans="1:12" x14ac:dyDescent="0.3">
      <c r="A2252" s="148" t="s">
        <v>24</v>
      </c>
      <c r="B2252" s="52">
        <v>9022280292</v>
      </c>
      <c r="C2252" s="546">
        <v>30780508</v>
      </c>
      <c r="D2252" s="604">
        <v>82660.58</v>
      </c>
      <c r="E2252" s="51"/>
      <c r="F2252" s="64"/>
      <c r="G2252" s="64"/>
      <c r="H2252" s="64"/>
      <c r="I2252" s="43"/>
      <c r="J2252" s="103"/>
      <c r="K2252" s="98"/>
    </row>
    <row r="2253" spans="1:12" x14ac:dyDescent="0.3">
      <c r="A2253" s="47" t="s">
        <v>24</v>
      </c>
      <c r="B2253" s="52">
        <v>9022280293</v>
      </c>
      <c r="C2253" s="516">
        <v>775393</v>
      </c>
      <c r="D2253" s="604">
        <v>1870.81</v>
      </c>
      <c r="E2253" s="51"/>
      <c r="F2253" s="64"/>
      <c r="G2253" s="64"/>
      <c r="H2253" s="64"/>
      <c r="I2253" s="43"/>
      <c r="J2253" s="103"/>
      <c r="K2253" s="98"/>
    </row>
    <row r="2254" spans="1:12" x14ac:dyDescent="0.3">
      <c r="A2254" s="47" t="s">
        <v>24</v>
      </c>
      <c r="B2254" s="52">
        <v>9022306236</v>
      </c>
      <c r="C2254" s="516">
        <v>30784547</v>
      </c>
      <c r="D2254" s="604">
        <v>9802</v>
      </c>
      <c r="E2254" s="51"/>
      <c r="F2254" s="64"/>
      <c r="G2254" s="64"/>
      <c r="H2254" s="64"/>
      <c r="I2254" s="43"/>
      <c r="J2254" s="103"/>
      <c r="K2254" s="98"/>
    </row>
    <row r="2255" spans="1:12" x14ac:dyDescent="0.3">
      <c r="A2255" s="47" t="s">
        <v>24</v>
      </c>
      <c r="B2255" s="52">
        <v>9022311954</v>
      </c>
      <c r="C2255" s="516">
        <v>30897500</v>
      </c>
      <c r="D2255" s="604">
        <v>1200</v>
      </c>
      <c r="E2255" s="51"/>
      <c r="F2255" s="64"/>
      <c r="G2255" s="64"/>
      <c r="H2255" s="64"/>
      <c r="I2255" s="43"/>
      <c r="J2255" s="103"/>
      <c r="K2255" s="98"/>
    </row>
    <row r="2256" spans="1:12" x14ac:dyDescent="0.3">
      <c r="A2256" s="47" t="s">
        <v>24</v>
      </c>
      <c r="B2256" s="52">
        <v>9022311955</v>
      </c>
      <c r="C2256" s="516">
        <v>30784547</v>
      </c>
      <c r="D2256" s="604">
        <v>414</v>
      </c>
      <c r="E2256" s="51"/>
      <c r="F2256" s="64"/>
      <c r="G2256" s="64"/>
      <c r="H2256" s="64"/>
      <c r="I2256" s="43"/>
      <c r="J2256" s="103"/>
      <c r="K2256" s="98"/>
    </row>
    <row r="2257" spans="1:11" x14ac:dyDescent="0.3">
      <c r="A2257" s="47" t="s">
        <v>24</v>
      </c>
      <c r="B2257" s="52">
        <v>9022311956</v>
      </c>
      <c r="C2257" s="516">
        <v>30784547</v>
      </c>
      <c r="D2257" s="604">
        <v>1503.11</v>
      </c>
      <c r="E2257" s="51"/>
      <c r="F2257" s="64"/>
      <c r="G2257" s="64"/>
      <c r="H2257" s="64"/>
      <c r="I2257" s="43"/>
      <c r="J2257" s="103"/>
      <c r="K2257" s="98"/>
    </row>
    <row r="2258" spans="1:11" x14ac:dyDescent="0.3">
      <c r="A2258" s="47" t="s">
        <v>24</v>
      </c>
      <c r="B2258" s="52">
        <v>9022311957</v>
      </c>
      <c r="C2258" s="516">
        <v>30784547</v>
      </c>
      <c r="D2258" s="604">
        <v>1962.23</v>
      </c>
      <c r="E2258" s="51"/>
      <c r="F2258" s="64"/>
      <c r="G2258" s="64"/>
      <c r="H2258" s="64"/>
      <c r="I2258" s="43"/>
      <c r="J2258" s="103"/>
      <c r="K2258" s="98"/>
    </row>
    <row r="2259" spans="1:11" x14ac:dyDescent="0.3">
      <c r="A2259" s="47" t="s">
        <v>24</v>
      </c>
      <c r="B2259" s="52">
        <v>3022311958</v>
      </c>
      <c r="C2259" s="516">
        <v>30784565</v>
      </c>
      <c r="D2259" s="604">
        <v>424</v>
      </c>
      <c r="E2259" s="51"/>
      <c r="F2259" s="64"/>
      <c r="G2259" s="64"/>
      <c r="H2259" s="64"/>
      <c r="I2259" s="43"/>
      <c r="J2259" s="103"/>
      <c r="K2259" s="98"/>
    </row>
    <row r="2260" spans="1:11" x14ac:dyDescent="0.3">
      <c r="A2260" s="47" t="s">
        <v>24</v>
      </c>
      <c r="B2260" s="52">
        <v>9022311959</v>
      </c>
      <c r="C2260" s="516">
        <v>30784565</v>
      </c>
      <c r="D2260" s="604">
        <v>576</v>
      </c>
      <c r="E2260" s="51"/>
      <c r="F2260" s="64"/>
      <c r="G2260" s="64"/>
      <c r="H2260" s="64"/>
      <c r="I2260" s="43"/>
      <c r="J2260" s="103"/>
      <c r="K2260" s="98"/>
    </row>
    <row r="2261" spans="1:11" x14ac:dyDescent="0.3">
      <c r="A2261" s="47" t="s">
        <v>24</v>
      </c>
      <c r="B2261" s="52">
        <v>9022312798</v>
      </c>
      <c r="C2261" s="516">
        <v>30784547</v>
      </c>
      <c r="D2261" s="604">
        <v>2613</v>
      </c>
      <c r="E2261" s="51"/>
      <c r="F2261" s="64"/>
      <c r="G2261" s="64"/>
      <c r="H2261" s="64"/>
      <c r="I2261" s="43"/>
      <c r="J2261" s="103"/>
      <c r="K2261" s="98"/>
    </row>
    <row r="2262" spans="1:11" x14ac:dyDescent="0.3">
      <c r="A2262" s="47" t="s">
        <v>24</v>
      </c>
      <c r="B2262" s="52">
        <v>9022312792</v>
      </c>
      <c r="C2262" s="516">
        <v>30784547</v>
      </c>
      <c r="D2262" s="604">
        <v>20</v>
      </c>
      <c r="E2262" s="51"/>
      <c r="F2262" s="64"/>
      <c r="G2262" s="64"/>
      <c r="H2262" s="64"/>
      <c r="I2262" s="43"/>
      <c r="J2262" s="103"/>
      <c r="K2262" s="98"/>
    </row>
    <row r="2263" spans="1:11" x14ac:dyDescent="0.3">
      <c r="A2263" s="47" t="s">
        <v>24</v>
      </c>
      <c r="B2263" s="52">
        <v>9022312793</v>
      </c>
      <c r="C2263" s="516">
        <v>30784547</v>
      </c>
      <c r="D2263" s="604">
        <v>110</v>
      </c>
      <c r="E2263" s="51"/>
      <c r="F2263" s="64"/>
      <c r="G2263" s="64"/>
      <c r="H2263" s="64"/>
      <c r="I2263" s="43"/>
      <c r="J2263" s="103"/>
      <c r="K2263" s="98"/>
    </row>
    <row r="2264" spans="1:11" x14ac:dyDescent="0.3">
      <c r="A2264" s="47" t="s">
        <v>24</v>
      </c>
      <c r="B2264" s="52">
        <v>9022312794</v>
      </c>
      <c r="C2264" s="516">
        <v>987515</v>
      </c>
      <c r="D2264" s="604">
        <v>12940</v>
      </c>
      <c r="E2264" s="51"/>
      <c r="F2264" s="64"/>
      <c r="G2264" s="64"/>
      <c r="H2264" s="64"/>
      <c r="I2264" s="43"/>
      <c r="J2264" s="103"/>
      <c r="K2264" s="98"/>
    </row>
    <row r="2265" spans="1:11" x14ac:dyDescent="0.3">
      <c r="A2265" s="47" t="s">
        <v>24</v>
      </c>
      <c r="B2265" s="52">
        <v>9022312795</v>
      </c>
      <c r="C2265" s="516">
        <v>30784547</v>
      </c>
      <c r="D2265" s="604">
        <v>78</v>
      </c>
      <c r="E2265" s="51"/>
      <c r="F2265" s="64"/>
      <c r="G2265" s="64"/>
      <c r="H2265" s="64"/>
      <c r="I2265" s="43"/>
      <c r="J2265" s="103"/>
      <c r="K2265" s="98"/>
    </row>
    <row r="2266" spans="1:11" x14ac:dyDescent="0.3">
      <c r="A2266" s="47" t="s">
        <v>24</v>
      </c>
      <c r="B2266" s="52">
        <v>9022312796</v>
      </c>
      <c r="C2266" s="516">
        <v>30784547</v>
      </c>
      <c r="D2266" s="604">
        <v>2310</v>
      </c>
      <c r="E2266" s="51"/>
      <c r="F2266" s="64"/>
      <c r="G2266" s="64"/>
      <c r="H2266" s="64"/>
      <c r="I2266" s="43"/>
      <c r="J2266" s="103"/>
      <c r="K2266" s="98"/>
    </row>
    <row r="2267" spans="1:11" x14ac:dyDescent="0.3">
      <c r="A2267" s="47" t="s">
        <v>24</v>
      </c>
      <c r="B2267" s="52">
        <v>9022312797</v>
      </c>
      <c r="C2267" s="516">
        <v>30784547</v>
      </c>
      <c r="D2267" s="604">
        <v>708</v>
      </c>
      <c r="E2267" s="51"/>
      <c r="F2267" s="64"/>
      <c r="G2267" s="64"/>
      <c r="H2267" s="64"/>
      <c r="I2267" s="43"/>
      <c r="J2267" s="103"/>
      <c r="K2267" s="98"/>
    </row>
    <row r="2268" spans="1:11" x14ac:dyDescent="0.3">
      <c r="A2268" s="47" t="s">
        <v>24</v>
      </c>
      <c r="B2268" s="52">
        <v>9022312798</v>
      </c>
      <c r="C2268" s="516">
        <v>30784547</v>
      </c>
      <c r="D2268" s="604">
        <v>615</v>
      </c>
      <c r="E2268" s="51"/>
      <c r="F2268" s="64"/>
      <c r="G2268" s="64"/>
      <c r="H2268" s="64"/>
      <c r="I2268" s="43"/>
      <c r="J2268" s="103"/>
      <c r="K2268" s="98"/>
    </row>
    <row r="2269" spans="1:11" x14ac:dyDescent="0.3">
      <c r="A2269" s="47" t="s">
        <v>24</v>
      </c>
      <c r="B2269" s="52">
        <v>9022317787</v>
      </c>
      <c r="C2269" s="516">
        <v>30784565</v>
      </c>
      <c r="D2269" s="604">
        <v>3048</v>
      </c>
      <c r="E2269" s="51"/>
      <c r="F2269" s="64"/>
      <c r="G2269" s="64"/>
      <c r="H2269" s="64"/>
      <c r="I2269" s="43"/>
      <c r="J2269" s="103"/>
      <c r="K2269" s="98"/>
    </row>
    <row r="2270" spans="1:11" x14ac:dyDescent="0.3">
      <c r="A2270" s="47" t="s">
        <v>24</v>
      </c>
      <c r="B2270" s="52">
        <v>9022328314</v>
      </c>
      <c r="C2270" s="516">
        <v>30897189</v>
      </c>
      <c r="D2270" s="604">
        <v>83799.210000000006</v>
      </c>
      <c r="E2270" s="51"/>
      <c r="F2270" s="64"/>
      <c r="G2270" s="64"/>
      <c r="H2270" s="64"/>
      <c r="I2270" s="43"/>
      <c r="J2270" s="103"/>
      <c r="K2270" s="98"/>
    </row>
    <row r="2271" spans="1:11" x14ac:dyDescent="0.3">
      <c r="A2271" s="47" t="s">
        <v>24</v>
      </c>
      <c r="B2271" s="52">
        <v>9022352436</v>
      </c>
      <c r="C2271" s="516">
        <v>775393</v>
      </c>
      <c r="D2271" s="604">
        <v>1874.64</v>
      </c>
      <c r="E2271" s="51"/>
      <c r="F2271" s="64"/>
      <c r="G2271" s="64"/>
      <c r="H2271" s="64"/>
      <c r="I2271" s="43"/>
      <c r="J2271" s="103"/>
      <c r="K2271" s="98"/>
    </row>
    <row r="2272" spans="1:11" x14ac:dyDescent="0.3">
      <c r="A2272" s="47" t="s">
        <v>24</v>
      </c>
      <c r="B2272" s="52">
        <v>9022369918</v>
      </c>
      <c r="C2272" s="516">
        <v>775393</v>
      </c>
      <c r="D2272" s="604">
        <v>1874.64</v>
      </c>
      <c r="E2272" s="51"/>
      <c r="F2272" s="64"/>
      <c r="G2272" s="64"/>
      <c r="H2272" s="64"/>
      <c r="I2272" s="43"/>
      <c r="J2272" s="103"/>
      <c r="K2272" s="98"/>
    </row>
    <row r="2273" spans="1:11" x14ac:dyDescent="0.3">
      <c r="A2273" s="47" t="s">
        <v>24</v>
      </c>
      <c r="B2273" s="52">
        <v>9022369917</v>
      </c>
      <c r="C2273" s="516">
        <v>30897189</v>
      </c>
      <c r="D2273" s="604">
        <v>83799.210000000006</v>
      </c>
      <c r="E2273" s="51"/>
      <c r="F2273" s="64"/>
      <c r="G2273" s="64"/>
      <c r="H2273" s="64"/>
      <c r="I2273" s="43"/>
      <c r="J2273" s="103"/>
      <c r="K2273" s="98"/>
    </row>
    <row r="2274" spans="1:11" x14ac:dyDescent="0.3">
      <c r="A2274" s="47" t="s">
        <v>24</v>
      </c>
      <c r="B2274" s="52">
        <v>9022373681</v>
      </c>
      <c r="C2274" s="516">
        <v>1013865</v>
      </c>
      <c r="D2274" s="604">
        <v>9225</v>
      </c>
      <c r="E2274" s="51"/>
      <c r="F2274" s="64"/>
      <c r="G2274" s="64"/>
      <c r="H2274" s="64"/>
      <c r="I2274" s="43"/>
      <c r="J2274" s="103"/>
      <c r="K2274" s="98"/>
    </row>
    <row r="2275" spans="1:11" x14ac:dyDescent="0.3">
      <c r="A2275" s="47" t="s">
        <v>24</v>
      </c>
      <c r="B2275" s="52">
        <v>9022389221</v>
      </c>
      <c r="C2275" s="516">
        <v>30897500</v>
      </c>
      <c r="D2275" s="604">
        <v>2130</v>
      </c>
      <c r="E2275" s="51"/>
      <c r="F2275" s="64"/>
      <c r="G2275" s="64"/>
      <c r="H2275" s="64"/>
      <c r="I2275" s="43"/>
      <c r="J2275" s="103"/>
      <c r="K2275" s="98"/>
    </row>
    <row r="2276" spans="1:11" x14ac:dyDescent="0.3">
      <c r="A2276" s="47" t="s">
        <v>24</v>
      </c>
      <c r="B2276" s="52">
        <v>9022389222</v>
      </c>
      <c r="C2276" s="516">
        <v>30897500</v>
      </c>
      <c r="D2276" s="604">
        <v>1170</v>
      </c>
      <c r="E2276" s="51"/>
      <c r="F2276" s="64"/>
      <c r="G2276" s="64"/>
      <c r="H2276" s="64"/>
      <c r="I2276" s="43"/>
      <c r="J2276" s="103"/>
      <c r="K2276" s="98"/>
    </row>
    <row r="2277" spans="1:11" x14ac:dyDescent="0.3">
      <c r="A2277" s="47" t="s">
        <v>24</v>
      </c>
      <c r="B2277" s="52">
        <v>9022389223</v>
      </c>
      <c r="C2277" s="516">
        <v>30897500</v>
      </c>
      <c r="D2277" s="604">
        <v>449.77</v>
      </c>
      <c r="E2277" s="51"/>
      <c r="F2277" s="64"/>
      <c r="G2277" s="64"/>
      <c r="H2277" s="64"/>
      <c r="I2277" s="43"/>
      <c r="J2277" s="103"/>
      <c r="K2277" s="98"/>
    </row>
    <row r="2278" spans="1:11" x14ac:dyDescent="0.3">
      <c r="A2278" s="47" t="s">
        <v>24</v>
      </c>
      <c r="B2278" s="52">
        <v>9022389216</v>
      </c>
      <c r="C2278" s="516">
        <v>30897500</v>
      </c>
      <c r="D2278" s="604">
        <v>1456.8</v>
      </c>
      <c r="E2278" s="177"/>
      <c r="F2278" s="64"/>
      <c r="G2278" s="64"/>
      <c r="H2278" s="64"/>
      <c r="I2278" s="43"/>
      <c r="J2278" s="103"/>
      <c r="K2278" s="98"/>
    </row>
    <row r="2279" spans="1:11" x14ac:dyDescent="0.3">
      <c r="A2279" s="47" t="s">
        <v>24</v>
      </c>
      <c r="B2279" s="52">
        <v>9022389217</v>
      </c>
      <c r="C2279" s="516">
        <v>30897500</v>
      </c>
      <c r="D2279" s="604">
        <v>1288.8</v>
      </c>
      <c r="E2279" s="51"/>
      <c r="F2279" s="64"/>
      <c r="G2279" s="64"/>
      <c r="H2279" s="64"/>
      <c r="I2279" s="43"/>
      <c r="J2279" s="103"/>
      <c r="K2279" s="98"/>
    </row>
    <row r="2280" spans="1:11" x14ac:dyDescent="0.3">
      <c r="A2280" s="47" t="s">
        <v>24</v>
      </c>
      <c r="B2280" s="52">
        <v>9022389218</v>
      </c>
      <c r="C2280" s="516">
        <v>30897500</v>
      </c>
      <c r="D2280" s="604">
        <v>12075</v>
      </c>
      <c r="E2280" s="51"/>
      <c r="F2280" s="64"/>
      <c r="G2280" s="64"/>
      <c r="H2280" s="64"/>
      <c r="I2280" s="43"/>
      <c r="J2280" s="103"/>
      <c r="K2280" s="98"/>
    </row>
    <row r="2281" spans="1:11" x14ac:dyDescent="0.3">
      <c r="A2281" s="47" t="s">
        <v>24</v>
      </c>
      <c r="B2281" s="52">
        <v>9022389219</v>
      </c>
      <c r="C2281" s="516">
        <v>30897500</v>
      </c>
      <c r="D2281" s="604">
        <v>854.06</v>
      </c>
      <c r="E2281" s="51"/>
      <c r="F2281" s="64"/>
      <c r="G2281" s="64"/>
      <c r="H2281" s="64"/>
      <c r="I2281" s="43"/>
      <c r="J2281" s="103"/>
      <c r="K2281" s="98"/>
    </row>
    <row r="2282" spans="1:11" x14ac:dyDescent="0.3">
      <c r="A2282" s="47" t="s">
        <v>24</v>
      </c>
      <c r="B2282" s="52">
        <v>9022389220</v>
      </c>
      <c r="C2282" s="516">
        <v>30897500</v>
      </c>
      <c r="D2282" s="604">
        <v>455.89</v>
      </c>
      <c r="E2282" s="51"/>
      <c r="F2282" s="64"/>
      <c r="G2282" s="64"/>
      <c r="H2282" s="64"/>
      <c r="I2282" s="43"/>
      <c r="J2282" s="103"/>
      <c r="K2282" s="98"/>
    </row>
    <row r="2283" spans="1:11" x14ac:dyDescent="0.3">
      <c r="A2283" s="47" t="s">
        <v>24</v>
      </c>
      <c r="B2283" s="52">
        <v>9022394682</v>
      </c>
      <c r="C2283" s="516">
        <v>30897500</v>
      </c>
      <c r="D2283" s="604">
        <v>160.80000000000001</v>
      </c>
      <c r="E2283" s="51"/>
      <c r="F2283" s="64"/>
      <c r="G2283" s="64"/>
      <c r="H2283" s="64"/>
      <c r="I2283" s="43"/>
      <c r="J2283" s="103"/>
      <c r="K2283" s="98"/>
    </row>
    <row r="2284" spans="1:11" x14ac:dyDescent="0.3">
      <c r="A2284" s="47" t="s">
        <v>24</v>
      </c>
      <c r="B2284" s="52">
        <v>9022394683</v>
      </c>
      <c r="C2284" s="516">
        <v>30897500</v>
      </c>
      <c r="D2284" s="604">
        <v>47.1</v>
      </c>
      <c r="E2284" s="47"/>
      <c r="F2284" s="64"/>
      <c r="G2284" s="64"/>
      <c r="H2284" s="64"/>
      <c r="I2284" s="43"/>
      <c r="J2284" s="103"/>
      <c r="K2284" s="98"/>
    </row>
    <row r="2285" spans="1:11" x14ac:dyDescent="0.3">
      <c r="A2285" s="47" t="s">
        <v>24</v>
      </c>
      <c r="B2285" s="52">
        <v>9022394684</v>
      </c>
      <c r="C2285" s="516">
        <v>30897500</v>
      </c>
      <c r="D2285" s="604">
        <v>132</v>
      </c>
      <c r="E2285" s="51"/>
      <c r="F2285" s="64"/>
      <c r="G2285" s="64"/>
      <c r="H2285" s="64"/>
      <c r="I2285" s="43"/>
      <c r="J2285" s="103"/>
      <c r="K2285" s="98"/>
    </row>
    <row r="2286" spans="1:11" x14ac:dyDescent="0.3">
      <c r="A2286" s="47" t="s">
        <v>24</v>
      </c>
      <c r="B2286" s="52">
        <v>9022422126</v>
      </c>
      <c r="C2286" s="516">
        <v>978522</v>
      </c>
      <c r="D2286" s="604">
        <v>265.2</v>
      </c>
      <c r="E2286" s="51"/>
      <c r="F2286" s="64"/>
      <c r="G2286" s="64"/>
      <c r="H2286" s="64"/>
      <c r="I2286" s="43"/>
      <c r="J2286" s="103"/>
      <c r="K2286" s="98"/>
    </row>
    <row r="2287" spans="1:11" x14ac:dyDescent="0.3">
      <c r="A2287" s="47" t="s">
        <v>24</v>
      </c>
      <c r="B2287" s="52">
        <v>9022422127</v>
      </c>
      <c r="C2287" s="516">
        <v>978522</v>
      </c>
      <c r="D2287" s="604">
        <v>10252.700000000001</v>
      </c>
      <c r="E2287" s="51"/>
      <c r="F2287" s="64"/>
      <c r="G2287" s="64"/>
      <c r="H2287" s="64"/>
      <c r="I2287" s="43"/>
      <c r="J2287" s="103"/>
      <c r="K2287" s="98"/>
    </row>
    <row r="2288" spans="1:11" x14ac:dyDescent="0.3">
      <c r="A2288" s="47" t="s">
        <v>24</v>
      </c>
      <c r="B2288" s="52">
        <v>9022427745</v>
      </c>
      <c r="C2288" s="516">
        <v>978522</v>
      </c>
      <c r="D2288" s="604">
        <v>10143.379999999999</v>
      </c>
      <c r="E2288" s="51"/>
      <c r="F2288" s="64"/>
      <c r="G2288" s="64"/>
      <c r="H2288" s="64"/>
      <c r="I2288" s="43"/>
      <c r="J2288" s="103"/>
      <c r="K2288" s="98"/>
    </row>
    <row r="2289" spans="1:11" x14ac:dyDescent="0.3">
      <c r="A2289" s="47" t="s">
        <v>24</v>
      </c>
      <c r="B2289" s="52">
        <v>9022427744</v>
      </c>
      <c r="C2289" s="516">
        <v>978522</v>
      </c>
      <c r="D2289" s="604">
        <v>1136.57</v>
      </c>
      <c r="E2289" s="51"/>
      <c r="F2289" s="64"/>
      <c r="G2289" s="64"/>
      <c r="H2289" s="64"/>
      <c r="I2289" s="43"/>
      <c r="J2289" s="103"/>
      <c r="K2289" s="98"/>
    </row>
    <row r="2290" spans="1:11" x14ac:dyDescent="0.3">
      <c r="A2290" s="47" t="s">
        <v>24</v>
      </c>
      <c r="B2290" s="52">
        <v>9022427749</v>
      </c>
      <c r="C2290" s="516">
        <v>978522</v>
      </c>
      <c r="D2290" s="604">
        <v>5881.4</v>
      </c>
      <c r="E2290" s="51"/>
      <c r="F2290" s="64"/>
      <c r="G2290" s="64"/>
      <c r="H2290" s="64"/>
      <c r="I2290" s="43"/>
      <c r="J2290" s="103"/>
      <c r="K2290" s="98"/>
    </row>
    <row r="2291" spans="1:11" x14ac:dyDescent="0.3">
      <c r="A2291" s="47" t="s">
        <v>24</v>
      </c>
      <c r="B2291" s="52">
        <v>9022427753</v>
      </c>
      <c r="C2291" s="516">
        <v>978522</v>
      </c>
      <c r="D2291" s="604">
        <v>1199</v>
      </c>
      <c r="E2291" s="51"/>
      <c r="F2291" s="64"/>
      <c r="G2291" s="64"/>
      <c r="H2291" s="64"/>
      <c r="I2291" s="43"/>
      <c r="J2291" s="103"/>
      <c r="K2291" s="98"/>
    </row>
    <row r="2292" spans="1:11" x14ac:dyDescent="0.3">
      <c r="A2292" s="47" t="s">
        <v>24</v>
      </c>
      <c r="B2292" s="52">
        <v>9022427768</v>
      </c>
      <c r="C2292" s="516">
        <v>978522</v>
      </c>
      <c r="D2292" s="604">
        <v>47.1</v>
      </c>
      <c r="E2292" s="51"/>
      <c r="F2292" s="64"/>
      <c r="G2292" s="64"/>
      <c r="H2292" s="64"/>
      <c r="I2292" s="43"/>
      <c r="J2292" s="103"/>
      <c r="K2292" s="98"/>
    </row>
    <row r="2293" spans="1:11" x14ac:dyDescent="0.3">
      <c r="A2293" s="47" t="s">
        <v>24</v>
      </c>
      <c r="B2293" s="52">
        <v>9022427764</v>
      </c>
      <c r="C2293" s="516">
        <v>978522</v>
      </c>
      <c r="D2293" s="604">
        <v>1811.72</v>
      </c>
      <c r="E2293" s="51"/>
      <c r="F2293" s="64"/>
      <c r="G2293" s="64"/>
      <c r="H2293" s="64"/>
      <c r="I2293" s="43"/>
      <c r="J2293" s="103"/>
      <c r="K2293" s="98"/>
    </row>
    <row r="2294" spans="1:11" x14ac:dyDescent="0.3">
      <c r="A2294" s="47" t="s">
        <v>24</v>
      </c>
      <c r="B2294" s="52">
        <v>9022427759</v>
      </c>
      <c r="C2294" s="516">
        <v>978522</v>
      </c>
      <c r="D2294" s="604">
        <v>5172.3599999999997</v>
      </c>
      <c r="E2294" s="51"/>
      <c r="F2294" s="64"/>
      <c r="G2294" s="64"/>
      <c r="H2294" s="64"/>
      <c r="I2294" s="43"/>
      <c r="J2294" s="103"/>
      <c r="K2294" s="98"/>
    </row>
    <row r="2295" spans="1:11" x14ac:dyDescent="0.3">
      <c r="A2295" s="47" t="s">
        <v>24</v>
      </c>
      <c r="B2295" s="52">
        <v>9022427763</v>
      </c>
      <c r="C2295" s="516">
        <v>978522</v>
      </c>
      <c r="D2295" s="604">
        <v>465.06</v>
      </c>
      <c r="E2295" s="51"/>
      <c r="F2295" s="64"/>
      <c r="G2295" s="64"/>
      <c r="H2295" s="64"/>
      <c r="I2295" s="43"/>
      <c r="J2295" s="103"/>
      <c r="K2295" s="98"/>
    </row>
    <row r="2296" spans="1:11" x14ac:dyDescent="0.3">
      <c r="A2296" s="47" t="s">
        <v>24</v>
      </c>
      <c r="B2296" s="52">
        <v>9022427754</v>
      </c>
      <c r="C2296" s="516">
        <v>978522</v>
      </c>
      <c r="D2296" s="604">
        <v>666</v>
      </c>
      <c r="E2296" s="51"/>
      <c r="F2296" s="64"/>
      <c r="G2296" s="64"/>
      <c r="H2296" s="64"/>
      <c r="I2296" s="43"/>
      <c r="J2296" s="103"/>
      <c r="K2296" s="98"/>
    </row>
    <row r="2297" spans="1:11" x14ac:dyDescent="0.3">
      <c r="A2297" s="47" t="s">
        <v>24</v>
      </c>
      <c r="B2297" s="52">
        <v>9022427765</v>
      </c>
      <c r="C2297" s="516">
        <v>978522</v>
      </c>
      <c r="D2297" s="604">
        <v>6072.25</v>
      </c>
      <c r="E2297" s="51"/>
      <c r="F2297" s="64"/>
      <c r="G2297" s="64"/>
      <c r="H2297" s="64"/>
      <c r="I2297" s="43"/>
      <c r="J2297" s="103"/>
      <c r="K2297" s="98"/>
    </row>
    <row r="2298" spans="1:11" x14ac:dyDescent="0.3">
      <c r="A2298" s="148" t="s">
        <v>24</v>
      </c>
      <c r="B2298" s="52">
        <v>9022413686</v>
      </c>
      <c r="C2298" s="516">
        <v>30897504</v>
      </c>
      <c r="D2298" s="604">
        <v>1874.64</v>
      </c>
      <c r="E2298" s="51"/>
      <c r="F2298" s="64"/>
      <c r="G2298" s="64"/>
      <c r="H2298" s="64"/>
      <c r="I2298" s="43"/>
      <c r="J2298" s="103"/>
      <c r="K2298" s="98"/>
    </row>
    <row r="2299" spans="1:11" x14ac:dyDescent="0.3">
      <c r="A2299" s="47" t="s">
        <v>24</v>
      </c>
      <c r="B2299" s="52">
        <v>9022413685</v>
      </c>
      <c r="C2299" s="556">
        <v>30897500</v>
      </c>
      <c r="D2299" s="604">
        <v>83799.210000000006</v>
      </c>
      <c r="E2299" s="51"/>
      <c r="F2299" s="64"/>
      <c r="G2299" s="64"/>
      <c r="H2299" s="64"/>
      <c r="I2299" s="43"/>
      <c r="J2299" s="103"/>
      <c r="K2299" s="98"/>
    </row>
    <row r="2300" spans="1:11" x14ac:dyDescent="0.3">
      <c r="A2300" s="47" t="s">
        <v>24</v>
      </c>
      <c r="B2300" s="52">
        <v>9022455014</v>
      </c>
      <c r="C2300" s="516">
        <v>978522</v>
      </c>
      <c r="D2300" s="604">
        <v>10782.44</v>
      </c>
      <c r="E2300" s="51"/>
      <c r="F2300" s="64"/>
      <c r="G2300" s="64"/>
      <c r="H2300" s="64"/>
      <c r="I2300" s="43"/>
      <c r="J2300" s="103"/>
      <c r="K2300" s="98"/>
    </row>
    <row r="2301" spans="1:11" x14ac:dyDescent="0.3">
      <c r="A2301" s="47" t="s">
        <v>24</v>
      </c>
      <c r="B2301" s="52">
        <v>9022458074</v>
      </c>
      <c r="C2301" s="516">
        <v>978522</v>
      </c>
      <c r="D2301" s="604">
        <v>1518.5</v>
      </c>
      <c r="E2301" s="51"/>
      <c r="F2301" s="64"/>
      <c r="G2301" s="64"/>
      <c r="H2301" s="64"/>
      <c r="I2301" s="43"/>
      <c r="J2301" s="103"/>
      <c r="K2301" s="98"/>
    </row>
    <row r="2302" spans="1:11" x14ac:dyDescent="0.3">
      <c r="A2302" s="47" t="s">
        <v>24</v>
      </c>
      <c r="B2302" s="52">
        <v>9022455920</v>
      </c>
      <c r="C2302" s="516">
        <v>30897189</v>
      </c>
      <c r="D2302" s="604">
        <v>83799.210000000006</v>
      </c>
      <c r="E2302" s="51"/>
      <c r="F2302" s="64"/>
      <c r="G2302" s="64"/>
      <c r="H2302" s="64"/>
      <c r="I2302" s="43"/>
      <c r="J2302" s="103"/>
      <c r="K2302" s="98"/>
    </row>
    <row r="2303" spans="1:11" x14ac:dyDescent="0.3">
      <c r="A2303" s="47" t="s">
        <v>24</v>
      </c>
      <c r="B2303" s="52">
        <v>9022455921</v>
      </c>
      <c r="C2303" s="516">
        <v>775393</v>
      </c>
      <c r="D2303" s="604">
        <v>1874.64</v>
      </c>
      <c r="E2303" s="51"/>
      <c r="F2303" s="64"/>
      <c r="G2303" s="64"/>
      <c r="H2303" s="64"/>
      <c r="I2303" s="43"/>
      <c r="J2303" s="103"/>
      <c r="K2303" s="98"/>
    </row>
    <row r="2304" spans="1:11" x14ac:dyDescent="0.3">
      <c r="A2304" s="47" t="s">
        <v>24</v>
      </c>
      <c r="B2304" s="52">
        <v>9022486202</v>
      </c>
      <c r="C2304" s="516">
        <v>30897500</v>
      </c>
      <c r="D2304" s="604">
        <v>106.56</v>
      </c>
      <c r="E2304" s="51"/>
      <c r="F2304" s="64"/>
      <c r="G2304" s="64"/>
      <c r="H2304" s="64"/>
      <c r="I2304" s="43"/>
      <c r="J2304" s="103"/>
      <c r="K2304" s="98"/>
    </row>
    <row r="2305" spans="1:12" x14ac:dyDescent="0.3">
      <c r="A2305" s="47" t="s">
        <v>24</v>
      </c>
      <c r="B2305" s="52">
        <v>9022486759</v>
      </c>
      <c r="C2305" s="516">
        <v>30897500</v>
      </c>
      <c r="D2305" s="604">
        <v>1028.7</v>
      </c>
      <c r="E2305" s="51"/>
      <c r="F2305" s="64"/>
      <c r="G2305" s="64"/>
      <c r="H2305" s="64"/>
      <c r="I2305" s="43"/>
      <c r="J2305" s="103"/>
      <c r="K2305" s="98"/>
    </row>
    <row r="2306" spans="1:12" x14ac:dyDescent="0.3">
      <c r="A2306" s="47" t="s">
        <v>24</v>
      </c>
      <c r="B2306" s="52">
        <v>9022486760</v>
      </c>
      <c r="C2306" s="516">
        <v>30897500</v>
      </c>
      <c r="D2306" s="604">
        <v>1950</v>
      </c>
      <c r="E2306" s="51"/>
      <c r="F2306" s="64"/>
      <c r="G2306" s="64"/>
      <c r="H2306" s="64"/>
      <c r="I2306" s="43"/>
      <c r="J2306" s="103"/>
      <c r="K2306" s="98"/>
    </row>
    <row r="2307" spans="1:12" x14ac:dyDescent="0.3">
      <c r="A2307" s="47" t="s">
        <v>24</v>
      </c>
      <c r="B2307" s="52">
        <v>9022486761</v>
      </c>
      <c r="C2307" s="516">
        <v>30897500</v>
      </c>
      <c r="D2307" s="604">
        <v>600</v>
      </c>
      <c r="E2307" s="51"/>
      <c r="F2307" s="64"/>
      <c r="G2307" s="64"/>
      <c r="H2307" s="64"/>
      <c r="I2307" s="43"/>
      <c r="J2307" s="103"/>
      <c r="K2307" s="98"/>
    </row>
    <row r="2308" spans="1:12" x14ac:dyDescent="0.3">
      <c r="A2308" s="47" t="s">
        <v>24</v>
      </c>
      <c r="B2308" s="52">
        <v>9022486762</v>
      </c>
      <c r="C2308" s="516">
        <v>30897500</v>
      </c>
      <c r="D2308" s="604">
        <v>606</v>
      </c>
      <c r="E2308" s="51"/>
      <c r="F2308" s="64"/>
      <c r="G2308" s="64"/>
      <c r="H2308" s="64"/>
      <c r="I2308" s="43"/>
      <c r="J2308" s="103"/>
      <c r="K2308" s="98"/>
    </row>
    <row r="2309" spans="1:12" x14ac:dyDescent="0.3">
      <c r="A2309" s="47" t="s">
        <v>24</v>
      </c>
      <c r="B2309" s="52">
        <v>9022486763</v>
      </c>
      <c r="C2309" s="516">
        <v>30897500</v>
      </c>
      <c r="D2309" s="604">
        <v>811.2</v>
      </c>
      <c r="E2309" s="51"/>
      <c r="F2309" s="64"/>
      <c r="G2309" s="64"/>
      <c r="H2309" s="64"/>
      <c r="I2309" s="43"/>
      <c r="J2309" s="103"/>
      <c r="K2309" s="98"/>
    </row>
    <row r="2310" spans="1:12" x14ac:dyDescent="0.3">
      <c r="A2310" s="47" t="s">
        <v>24</v>
      </c>
      <c r="B2310" s="52">
        <v>9022486764</v>
      </c>
      <c r="C2310" s="516">
        <v>30897500</v>
      </c>
      <c r="D2310" s="604">
        <v>232.06</v>
      </c>
      <c r="E2310" s="51"/>
      <c r="F2310" s="64"/>
      <c r="G2310" s="64"/>
      <c r="H2310" s="64"/>
      <c r="I2310" s="43"/>
      <c r="J2310" s="103"/>
      <c r="K2310" s="98"/>
    </row>
    <row r="2311" spans="1:12" x14ac:dyDescent="0.3">
      <c r="A2311" s="47" t="s">
        <v>24</v>
      </c>
      <c r="B2311" s="52">
        <v>9022486766</v>
      </c>
      <c r="C2311" s="516">
        <v>30897504</v>
      </c>
      <c r="D2311" s="604">
        <v>948</v>
      </c>
      <c r="E2311" s="51"/>
      <c r="F2311" s="64"/>
      <c r="G2311" s="64"/>
      <c r="H2311" s="64"/>
      <c r="I2311" s="43"/>
      <c r="J2311" s="103"/>
      <c r="K2311" s="98"/>
    </row>
    <row r="2312" spans="1:12" x14ac:dyDescent="0.3">
      <c r="A2312" s="47" t="s">
        <v>24</v>
      </c>
      <c r="B2312" s="52">
        <v>9022486768</v>
      </c>
      <c r="C2312" s="516">
        <v>30897504</v>
      </c>
      <c r="D2312" s="604">
        <v>108</v>
      </c>
      <c r="E2312" s="51"/>
      <c r="F2312" s="64"/>
      <c r="G2312" s="64"/>
      <c r="H2312" s="64"/>
      <c r="I2312" s="43"/>
      <c r="J2312" s="103"/>
      <c r="K2312" s="98"/>
      <c r="L2312" s="45"/>
    </row>
    <row r="2313" spans="1:12" x14ac:dyDescent="0.3">
      <c r="A2313" s="47" t="s">
        <v>24</v>
      </c>
      <c r="B2313" s="52">
        <v>9022486769</v>
      </c>
      <c r="C2313" s="516">
        <v>30897504</v>
      </c>
      <c r="D2313" s="604">
        <v>1740</v>
      </c>
      <c r="E2313" s="51"/>
      <c r="F2313" s="64"/>
      <c r="G2313" s="64"/>
      <c r="H2313" s="64"/>
      <c r="I2313" s="43"/>
      <c r="J2313" s="103"/>
      <c r="K2313" s="98"/>
      <c r="L2313" s="45"/>
    </row>
    <row r="2314" spans="1:12" x14ac:dyDescent="0.3">
      <c r="A2314" s="47" t="s">
        <v>24</v>
      </c>
      <c r="B2314" s="52">
        <v>9022486770</v>
      </c>
      <c r="C2314" s="516">
        <v>30897504</v>
      </c>
      <c r="D2314" s="604">
        <v>84</v>
      </c>
      <c r="E2314" s="51"/>
      <c r="F2314" s="64"/>
      <c r="G2314" s="64"/>
      <c r="H2314" s="64"/>
      <c r="I2314" s="43"/>
      <c r="J2314" s="103"/>
      <c r="K2314" s="98"/>
      <c r="L2314" s="45"/>
    </row>
    <row r="2315" spans="1:12" x14ac:dyDescent="0.3">
      <c r="A2315" s="47" t="s">
        <v>24</v>
      </c>
      <c r="B2315" s="52">
        <v>9022486771</v>
      </c>
      <c r="C2315" s="516">
        <v>30897504</v>
      </c>
      <c r="D2315" s="604">
        <v>354</v>
      </c>
      <c r="E2315" s="51"/>
      <c r="F2315" s="64"/>
      <c r="G2315" s="64"/>
      <c r="H2315" s="64"/>
      <c r="I2315" s="43"/>
      <c r="J2315" s="103"/>
      <c r="K2315" s="98"/>
      <c r="L2315" s="45"/>
    </row>
    <row r="2316" spans="1:12" x14ac:dyDescent="0.3">
      <c r="A2316" s="47" t="s">
        <v>24</v>
      </c>
      <c r="B2316" s="52">
        <v>9022486772</v>
      </c>
      <c r="C2316" s="516">
        <v>30897504</v>
      </c>
      <c r="D2316" s="604">
        <v>109</v>
      </c>
      <c r="E2316" s="51"/>
      <c r="F2316" s="64"/>
      <c r="G2316" s="64"/>
      <c r="H2316" s="64"/>
      <c r="I2316" s="43"/>
      <c r="J2316" s="103"/>
      <c r="K2316" s="98"/>
      <c r="L2316" s="45"/>
    </row>
    <row r="2317" spans="1:12" x14ac:dyDescent="0.3">
      <c r="A2317" s="47" t="s">
        <v>24</v>
      </c>
      <c r="B2317" s="52">
        <v>9022486765</v>
      </c>
      <c r="C2317" s="516">
        <v>30897504</v>
      </c>
      <c r="D2317" s="604">
        <v>1710</v>
      </c>
      <c r="E2317" s="51"/>
      <c r="F2317" s="64"/>
      <c r="G2317" s="64"/>
      <c r="H2317" s="64"/>
      <c r="I2317" s="43"/>
      <c r="J2317" s="103"/>
      <c r="K2317" s="98"/>
      <c r="L2317" s="45"/>
    </row>
    <row r="2318" spans="1:12" x14ac:dyDescent="0.3">
      <c r="A2318" s="148" t="s">
        <v>24</v>
      </c>
      <c r="B2318" s="52">
        <v>9022504244</v>
      </c>
      <c r="C2318" s="516">
        <v>978522</v>
      </c>
      <c r="D2318" s="604">
        <v>8972.5</v>
      </c>
      <c r="E2318" s="53"/>
      <c r="F2318" s="64"/>
      <c r="G2318" s="64"/>
      <c r="H2318" s="64"/>
      <c r="I2318" s="43"/>
      <c r="J2318" s="103"/>
      <c r="K2318" s="106"/>
      <c r="L2318" s="54"/>
    </row>
    <row r="2319" spans="1:12" x14ac:dyDescent="0.3">
      <c r="A2319" s="148" t="s">
        <v>24</v>
      </c>
      <c r="B2319" s="52">
        <v>9022504245</v>
      </c>
      <c r="C2319" s="516">
        <v>978522</v>
      </c>
      <c r="D2319" s="604">
        <v>462.51</v>
      </c>
      <c r="E2319" s="53"/>
      <c r="F2319" s="64"/>
      <c r="G2319" s="64"/>
      <c r="H2319" s="64"/>
      <c r="I2319" s="43"/>
      <c r="J2319" s="103"/>
      <c r="K2319" s="106"/>
      <c r="L2319" s="54"/>
    </row>
    <row r="2320" spans="1:12" x14ac:dyDescent="0.3">
      <c r="A2320" s="47" t="s">
        <v>24</v>
      </c>
      <c r="B2320" s="52">
        <v>9022496498</v>
      </c>
      <c r="C2320" s="516">
        <v>30897189</v>
      </c>
      <c r="D2320" s="604">
        <v>83799.210000000006</v>
      </c>
      <c r="E2320" s="51"/>
      <c r="F2320" s="64"/>
      <c r="G2320" s="64"/>
      <c r="H2320" s="64"/>
      <c r="I2320" s="43"/>
      <c r="J2320" s="103"/>
      <c r="K2320" s="98"/>
      <c r="L2320" s="45"/>
    </row>
    <row r="2321" spans="1:12" x14ac:dyDescent="0.3">
      <c r="A2321" s="148" t="s">
        <v>24</v>
      </c>
      <c r="B2321" s="52">
        <v>9022496499</v>
      </c>
      <c r="C2321" s="516">
        <v>775393</v>
      </c>
      <c r="D2321" s="604">
        <v>1874.64</v>
      </c>
      <c r="E2321" s="53"/>
      <c r="F2321" s="64"/>
      <c r="G2321" s="64"/>
      <c r="H2321" s="64"/>
      <c r="I2321" s="43"/>
      <c r="J2321" s="103"/>
      <c r="K2321" s="106"/>
      <c r="L2321" s="54"/>
    </row>
    <row r="2322" spans="1:12" x14ac:dyDescent="0.3">
      <c r="A2322" s="148" t="s">
        <v>24</v>
      </c>
      <c r="B2322" s="52">
        <v>9022540388</v>
      </c>
      <c r="C2322" s="516">
        <v>978522</v>
      </c>
      <c r="D2322" s="604">
        <v>0</v>
      </c>
      <c r="E2322" s="53"/>
      <c r="F2322" s="64"/>
      <c r="G2322" s="64"/>
      <c r="H2322" s="64"/>
      <c r="I2322" s="43"/>
      <c r="J2322" s="103"/>
      <c r="K2322" s="106"/>
      <c r="L2322" s="54"/>
    </row>
    <row r="2323" spans="1:12" x14ac:dyDescent="0.3">
      <c r="A2323" s="148" t="s">
        <v>24</v>
      </c>
      <c r="B2323" s="52">
        <v>9022540389</v>
      </c>
      <c r="C2323" s="516">
        <v>978522</v>
      </c>
      <c r="D2323" s="604">
        <v>6456.22</v>
      </c>
      <c r="E2323" s="53"/>
      <c r="F2323" s="64"/>
      <c r="G2323" s="64"/>
      <c r="H2323" s="64"/>
      <c r="I2323" s="43"/>
      <c r="J2323" s="103"/>
      <c r="K2323" s="106"/>
      <c r="L2323" s="54"/>
    </row>
    <row r="2324" spans="1:12" x14ac:dyDescent="0.3">
      <c r="A2324" s="148" t="s">
        <v>24</v>
      </c>
      <c r="B2324" s="52">
        <v>9022538396</v>
      </c>
      <c r="C2324" s="516">
        <v>30897189</v>
      </c>
      <c r="D2324" s="604">
        <v>83799.210000000006</v>
      </c>
      <c r="E2324" s="53"/>
      <c r="F2324" s="64"/>
      <c r="G2324" s="64"/>
      <c r="H2324" s="64"/>
      <c r="I2324" s="43"/>
      <c r="J2324" s="103"/>
      <c r="K2324" s="106"/>
      <c r="L2324" s="54"/>
    </row>
    <row r="2325" spans="1:12" x14ac:dyDescent="0.3">
      <c r="A2325" s="148" t="s">
        <v>24</v>
      </c>
      <c r="B2325" s="52">
        <v>9022538397</v>
      </c>
      <c r="C2325" s="516">
        <v>775393</v>
      </c>
      <c r="D2325" s="604">
        <v>1874.64</v>
      </c>
      <c r="E2325" s="53"/>
      <c r="F2325" s="64"/>
      <c r="G2325" s="64"/>
      <c r="H2325" s="64"/>
      <c r="I2325" s="43"/>
      <c r="J2325" s="103"/>
      <c r="K2325" s="106"/>
      <c r="L2325" s="54"/>
    </row>
    <row r="2326" spans="1:12" x14ac:dyDescent="0.3">
      <c r="A2326" s="75" t="s">
        <v>24</v>
      </c>
      <c r="B2326" s="82">
        <v>9022580907</v>
      </c>
      <c r="C2326" s="1">
        <v>775393</v>
      </c>
      <c r="D2326" s="600">
        <v>1874.64</v>
      </c>
      <c r="E2326" s="77"/>
      <c r="F2326" s="84"/>
      <c r="G2326" s="84"/>
      <c r="H2326" s="84"/>
      <c r="I2326" s="78"/>
      <c r="J2326" s="104"/>
      <c r="K2326" s="107"/>
      <c r="L2326" s="79"/>
    </row>
    <row r="2327" spans="1:12" x14ac:dyDescent="0.3">
      <c r="A2327" s="75" t="s">
        <v>24</v>
      </c>
      <c r="B2327" s="82">
        <v>9022580906</v>
      </c>
      <c r="C2327" s="1">
        <v>30897189</v>
      </c>
      <c r="D2327" s="600">
        <v>83799.210000000006</v>
      </c>
      <c r="E2327" s="77"/>
      <c r="F2327" s="84"/>
      <c r="G2327" s="84"/>
      <c r="H2327" s="84"/>
      <c r="I2327" s="78"/>
      <c r="J2327" s="104"/>
      <c r="K2327" s="107"/>
      <c r="L2327" s="79"/>
    </row>
    <row r="2328" spans="1:12" x14ac:dyDescent="0.3">
      <c r="A2328" s="75" t="s">
        <v>24</v>
      </c>
      <c r="B2328" s="82">
        <v>9022613142</v>
      </c>
      <c r="C2328" s="1">
        <v>978522</v>
      </c>
      <c r="D2328" s="600">
        <v>7769.53</v>
      </c>
      <c r="E2328" s="77"/>
      <c r="F2328" s="84"/>
      <c r="G2328" s="84"/>
      <c r="H2328" s="84"/>
      <c r="I2328" s="78"/>
      <c r="J2328" s="104"/>
      <c r="K2328" s="107"/>
    </row>
    <row r="2329" spans="1:12" x14ac:dyDescent="0.3">
      <c r="A2329" s="75" t="s">
        <v>24</v>
      </c>
      <c r="B2329" s="82">
        <v>9022618733</v>
      </c>
      <c r="C2329" s="1">
        <v>30897500</v>
      </c>
      <c r="D2329" s="600">
        <v>438</v>
      </c>
      <c r="E2329" s="77"/>
      <c r="F2329" s="84"/>
      <c r="G2329" s="84"/>
      <c r="H2329" s="84"/>
      <c r="I2329" s="78"/>
      <c r="J2329" s="104"/>
      <c r="K2329" s="107"/>
    </row>
    <row r="2330" spans="1:12" x14ac:dyDescent="0.3">
      <c r="A2330" s="75" t="s">
        <v>24</v>
      </c>
      <c r="B2330" s="82">
        <v>9022618732</v>
      </c>
      <c r="C2330" s="1">
        <v>30897500</v>
      </c>
      <c r="D2330" s="600">
        <v>1382.7</v>
      </c>
      <c r="E2330" s="77"/>
      <c r="F2330" s="84"/>
      <c r="G2330" s="84"/>
      <c r="H2330" s="84"/>
      <c r="I2330" s="78"/>
      <c r="J2330" s="104"/>
      <c r="K2330" s="107"/>
    </row>
    <row r="2331" spans="1:12" x14ac:dyDescent="0.3">
      <c r="A2331" s="75" t="s">
        <v>24</v>
      </c>
      <c r="B2331" s="82">
        <v>9022618731</v>
      </c>
      <c r="C2331" s="1">
        <v>30897500</v>
      </c>
      <c r="D2331" s="600">
        <v>1470</v>
      </c>
      <c r="E2331" s="77"/>
      <c r="F2331" s="84"/>
      <c r="G2331" s="84"/>
      <c r="H2331" s="84"/>
      <c r="I2331" s="78"/>
      <c r="J2331" s="104"/>
      <c r="K2331" s="107"/>
    </row>
    <row r="2332" spans="1:12" x14ac:dyDescent="0.3">
      <c r="A2332" s="75" t="s">
        <v>24</v>
      </c>
      <c r="B2332" s="82">
        <v>9022618734</v>
      </c>
      <c r="C2332" s="1">
        <v>30897500</v>
      </c>
      <c r="D2332" s="600">
        <v>3363</v>
      </c>
      <c r="E2332" s="77"/>
      <c r="F2332" s="84"/>
      <c r="G2332" s="84"/>
      <c r="H2332" s="84"/>
      <c r="I2332" s="78"/>
      <c r="J2332" s="104"/>
      <c r="K2332" s="107"/>
    </row>
    <row r="2333" spans="1:12" x14ac:dyDescent="0.3">
      <c r="A2333" s="75" t="s">
        <v>24</v>
      </c>
      <c r="B2333" s="82">
        <v>9022622807</v>
      </c>
      <c r="C2333" s="1">
        <v>30897504</v>
      </c>
      <c r="D2333" s="600">
        <v>3700</v>
      </c>
      <c r="E2333" s="77"/>
      <c r="F2333" s="84"/>
      <c r="G2333" s="84"/>
      <c r="H2333" s="84"/>
      <c r="I2333" s="78"/>
      <c r="J2333" s="104"/>
      <c r="K2333" s="107"/>
    </row>
    <row r="2334" spans="1:12" x14ac:dyDescent="0.3">
      <c r="A2334" s="75" t="s">
        <v>24</v>
      </c>
      <c r="B2334" s="82">
        <v>9022622809</v>
      </c>
      <c r="C2334" s="1">
        <v>30897504</v>
      </c>
      <c r="D2334" s="600">
        <v>1635</v>
      </c>
      <c r="E2334" s="77"/>
      <c r="F2334" s="84"/>
      <c r="G2334" s="84"/>
      <c r="H2334" s="84"/>
      <c r="I2334" s="78"/>
      <c r="J2334" s="104"/>
      <c r="K2334" s="107"/>
    </row>
    <row r="2335" spans="1:12" x14ac:dyDescent="0.3">
      <c r="A2335" s="75" t="s">
        <v>24</v>
      </c>
      <c r="B2335" s="82">
        <v>9022622810</v>
      </c>
      <c r="C2335" s="1">
        <v>30897504</v>
      </c>
      <c r="D2335" s="600">
        <v>6925</v>
      </c>
      <c r="E2335" s="77"/>
      <c r="F2335" s="84"/>
      <c r="G2335" s="84"/>
      <c r="H2335" s="84"/>
      <c r="I2335" s="78"/>
      <c r="J2335" s="104"/>
      <c r="K2335" s="107"/>
    </row>
    <row r="2336" spans="1:12" x14ac:dyDescent="0.3">
      <c r="A2336" s="75" t="s">
        <v>24</v>
      </c>
      <c r="B2336" s="82">
        <v>9022622811</v>
      </c>
      <c r="C2336" s="1">
        <v>30897504</v>
      </c>
      <c r="D2336" s="600">
        <v>767.97</v>
      </c>
      <c r="E2336" s="77"/>
      <c r="F2336" s="84"/>
      <c r="G2336" s="84"/>
      <c r="H2336" s="84"/>
      <c r="I2336" s="78"/>
      <c r="J2336" s="104"/>
      <c r="K2336" s="107"/>
    </row>
    <row r="2337" spans="1:11" x14ac:dyDescent="0.3">
      <c r="A2337" s="75" t="s">
        <v>24</v>
      </c>
      <c r="B2337" s="82">
        <v>9022622812</v>
      </c>
      <c r="C2337" s="1">
        <v>30897504</v>
      </c>
      <c r="D2337" s="600">
        <v>419.22</v>
      </c>
      <c r="E2337" s="77"/>
      <c r="F2337" s="84"/>
      <c r="G2337" s="84"/>
      <c r="H2337" s="84"/>
      <c r="I2337" s="78"/>
      <c r="J2337" s="104"/>
      <c r="K2337" s="107"/>
    </row>
    <row r="2338" spans="1:11" x14ac:dyDescent="0.3">
      <c r="A2338" s="75" t="s">
        <v>24</v>
      </c>
      <c r="B2338" s="82">
        <v>9022622813</v>
      </c>
      <c r="C2338" s="1">
        <v>30897504</v>
      </c>
      <c r="D2338" s="600">
        <v>1938</v>
      </c>
      <c r="E2338" s="77"/>
      <c r="F2338" s="84"/>
      <c r="G2338" s="84"/>
      <c r="H2338" s="84"/>
      <c r="I2338" s="78"/>
      <c r="J2338" s="104"/>
      <c r="K2338" s="107"/>
    </row>
    <row r="2339" spans="1:11" x14ac:dyDescent="0.3">
      <c r="A2339" s="75" t="s">
        <v>24</v>
      </c>
      <c r="B2339" s="82">
        <v>9022622814</v>
      </c>
      <c r="C2339" s="1">
        <v>30897504</v>
      </c>
      <c r="D2339" s="600">
        <v>1410</v>
      </c>
      <c r="E2339" s="77"/>
      <c r="F2339" s="84"/>
      <c r="G2339" s="84"/>
      <c r="H2339" s="84"/>
      <c r="I2339" s="78"/>
      <c r="J2339" s="104"/>
      <c r="K2339" s="107"/>
    </row>
    <row r="2340" spans="1:11" x14ac:dyDescent="0.3">
      <c r="A2340" s="75" t="s">
        <v>24</v>
      </c>
      <c r="B2340" s="82">
        <v>9022622815</v>
      </c>
      <c r="C2340" s="1">
        <v>30897504</v>
      </c>
      <c r="D2340" s="600">
        <v>264</v>
      </c>
      <c r="E2340" s="77"/>
      <c r="F2340" s="84"/>
      <c r="G2340" s="84"/>
      <c r="H2340" s="84"/>
      <c r="I2340" s="78"/>
      <c r="J2340" s="104"/>
      <c r="K2340" s="107"/>
    </row>
    <row r="2341" spans="1:11" x14ac:dyDescent="0.3">
      <c r="A2341" s="75" t="s">
        <v>24</v>
      </c>
      <c r="B2341" s="82">
        <v>9022622816</v>
      </c>
      <c r="C2341" s="1">
        <v>30897504</v>
      </c>
      <c r="D2341" s="600">
        <v>292.44</v>
      </c>
      <c r="E2341" s="77"/>
      <c r="F2341" s="84"/>
      <c r="G2341" s="84"/>
      <c r="H2341" s="84"/>
      <c r="I2341" s="78"/>
      <c r="J2341" s="104"/>
      <c r="K2341" s="107"/>
    </row>
    <row r="2342" spans="1:11" x14ac:dyDescent="0.3">
      <c r="A2342" s="75" t="s">
        <v>24</v>
      </c>
      <c r="B2342" s="82">
        <v>9022622779</v>
      </c>
      <c r="C2342" s="1">
        <v>30897500</v>
      </c>
      <c r="D2342" s="600">
        <v>4330.6000000000004</v>
      </c>
      <c r="E2342" s="77"/>
      <c r="F2342" s="84"/>
      <c r="G2342" s="84"/>
      <c r="H2342" s="84"/>
      <c r="I2342" s="78"/>
      <c r="J2342" s="104"/>
      <c r="K2342" s="107"/>
    </row>
    <row r="2343" spans="1:11" x14ac:dyDescent="0.3">
      <c r="A2343" s="75" t="s">
        <v>24</v>
      </c>
      <c r="B2343" s="82">
        <v>9022622780</v>
      </c>
      <c r="C2343" s="1">
        <v>30897500</v>
      </c>
      <c r="D2343" s="600">
        <v>1100.8</v>
      </c>
      <c r="E2343" s="77"/>
      <c r="F2343" s="84"/>
      <c r="G2343" s="84"/>
      <c r="H2343" s="84"/>
      <c r="I2343" s="78"/>
      <c r="J2343" s="104"/>
      <c r="K2343" s="107"/>
    </row>
    <row r="2344" spans="1:11" x14ac:dyDescent="0.3">
      <c r="A2344" s="75" t="s">
        <v>24</v>
      </c>
      <c r="B2344" s="82">
        <v>9022622781</v>
      </c>
      <c r="C2344" s="1">
        <v>30897500</v>
      </c>
      <c r="D2344" s="600">
        <v>11538</v>
      </c>
      <c r="E2344" s="77"/>
      <c r="F2344" s="84"/>
      <c r="G2344" s="84"/>
      <c r="H2344" s="84"/>
      <c r="I2344" s="78"/>
      <c r="J2344" s="104"/>
      <c r="K2344" s="107"/>
    </row>
    <row r="2345" spans="1:11" x14ac:dyDescent="0.3">
      <c r="A2345" s="75" t="s">
        <v>24</v>
      </c>
      <c r="B2345" s="82">
        <v>9022622782</v>
      </c>
      <c r="C2345" s="1">
        <v>30897500</v>
      </c>
      <c r="D2345" s="600">
        <v>1158.17</v>
      </c>
      <c r="E2345" s="77"/>
      <c r="F2345" s="84"/>
      <c r="G2345" s="84"/>
      <c r="H2345" s="84"/>
      <c r="I2345" s="78"/>
      <c r="J2345" s="104"/>
      <c r="K2345" s="107"/>
    </row>
    <row r="2346" spans="1:11" x14ac:dyDescent="0.3">
      <c r="A2346" s="75" t="s">
        <v>24</v>
      </c>
      <c r="B2346" s="82">
        <v>9022622783</v>
      </c>
      <c r="C2346" s="1">
        <v>30897500</v>
      </c>
      <c r="D2346" s="600">
        <v>472.34</v>
      </c>
      <c r="E2346" s="77"/>
      <c r="F2346" s="84"/>
      <c r="G2346" s="84"/>
      <c r="H2346" s="84"/>
      <c r="I2346" s="78"/>
      <c r="J2346" s="104"/>
      <c r="K2346" s="107"/>
    </row>
    <row r="2347" spans="1:11" x14ac:dyDescent="0.3">
      <c r="A2347" s="75" t="s">
        <v>24</v>
      </c>
      <c r="B2347" s="82">
        <v>9022622784</v>
      </c>
      <c r="C2347" s="1">
        <v>30897500</v>
      </c>
      <c r="D2347" s="600">
        <v>1690</v>
      </c>
      <c r="E2347" s="77"/>
      <c r="F2347" s="84"/>
      <c r="G2347" s="84"/>
      <c r="H2347" s="84"/>
      <c r="I2347" s="78"/>
      <c r="J2347" s="104"/>
      <c r="K2347" s="107"/>
    </row>
    <row r="2348" spans="1:11" x14ac:dyDescent="0.3">
      <c r="A2348" s="75" t="s">
        <v>24</v>
      </c>
      <c r="B2348" s="82">
        <v>9022622785</v>
      </c>
      <c r="C2348" s="1">
        <v>30897500</v>
      </c>
      <c r="D2348" s="600">
        <v>108</v>
      </c>
      <c r="E2348" s="77"/>
      <c r="F2348" s="84"/>
      <c r="G2348" s="84"/>
      <c r="H2348" s="84"/>
      <c r="I2348" s="78"/>
      <c r="J2348" s="104"/>
      <c r="K2348" s="107"/>
    </row>
    <row r="2349" spans="1:11" x14ac:dyDescent="0.3">
      <c r="A2349" s="75" t="s">
        <v>24</v>
      </c>
      <c r="B2349" s="82">
        <v>9022622786</v>
      </c>
      <c r="C2349" s="1">
        <v>30897500</v>
      </c>
      <c r="D2349" s="600">
        <v>1429.2</v>
      </c>
      <c r="E2349" s="77"/>
      <c r="F2349" s="84"/>
      <c r="G2349" s="84"/>
      <c r="H2349" s="84"/>
      <c r="I2349" s="78"/>
      <c r="J2349" s="104"/>
      <c r="K2349" s="107"/>
    </row>
    <row r="2350" spans="1:11" x14ac:dyDescent="0.3">
      <c r="A2350" s="75" t="s">
        <v>24</v>
      </c>
      <c r="B2350" s="82">
        <v>9022622787</v>
      </c>
      <c r="C2350" s="1">
        <v>30897500</v>
      </c>
      <c r="D2350" s="600">
        <v>247.55</v>
      </c>
      <c r="E2350" s="77"/>
      <c r="F2350" s="84"/>
      <c r="G2350" s="84"/>
      <c r="H2350" s="84"/>
      <c r="I2350" s="78"/>
      <c r="J2350" s="104"/>
      <c r="K2350" s="107"/>
    </row>
    <row r="2351" spans="1:11" x14ac:dyDescent="0.3">
      <c r="A2351" s="75" t="s">
        <v>24</v>
      </c>
      <c r="B2351" s="82">
        <v>9022622788</v>
      </c>
      <c r="C2351" s="1">
        <v>30897500</v>
      </c>
      <c r="D2351" s="600">
        <v>169.2</v>
      </c>
      <c r="E2351" s="77"/>
      <c r="F2351" s="84"/>
      <c r="G2351" s="84"/>
      <c r="H2351" s="84"/>
      <c r="I2351" s="78"/>
      <c r="J2351" s="104"/>
      <c r="K2351" s="107"/>
    </row>
    <row r="2352" spans="1:11" x14ac:dyDescent="0.3">
      <c r="A2352" s="75" t="s">
        <v>24</v>
      </c>
      <c r="B2352" s="82">
        <v>9022622789</v>
      </c>
      <c r="C2352" s="1">
        <v>30897500</v>
      </c>
      <c r="D2352" s="600">
        <v>78</v>
      </c>
      <c r="E2352" s="77"/>
      <c r="F2352" s="84"/>
      <c r="G2352" s="84"/>
      <c r="H2352" s="84"/>
      <c r="I2352" s="78"/>
      <c r="J2352" s="104"/>
      <c r="K2352" s="107"/>
    </row>
    <row r="2353" spans="1:11" x14ac:dyDescent="0.3">
      <c r="A2353" s="75" t="s">
        <v>24</v>
      </c>
      <c r="B2353" s="82">
        <v>9022622790</v>
      </c>
      <c r="C2353" s="1">
        <v>30897500</v>
      </c>
      <c r="D2353" s="600">
        <v>642</v>
      </c>
      <c r="E2353" s="77"/>
      <c r="F2353" s="84"/>
      <c r="G2353" s="84"/>
      <c r="H2353" s="84"/>
      <c r="I2353" s="78"/>
      <c r="J2353" s="104"/>
      <c r="K2353" s="107"/>
    </row>
    <row r="2354" spans="1:11" x14ac:dyDescent="0.3">
      <c r="A2354" s="75" t="s">
        <v>24</v>
      </c>
      <c r="B2354" s="82">
        <v>9022622791</v>
      </c>
      <c r="C2354" s="1">
        <v>30897500</v>
      </c>
      <c r="D2354" s="600">
        <v>846</v>
      </c>
      <c r="E2354" s="77"/>
      <c r="F2354" s="84"/>
      <c r="G2354" s="84"/>
      <c r="H2354" s="84"/>
      <c r="I2354" s="78"/>
      <c r="J2354" s="104"/>
      <c r="K2354" s="107"/>
    </row>
    <row r="2355" spans="1:11" x14ac:dyDescent="0.3">
      <c r="A2355" s="75" t="s">
        <v>24</v>
      </c>
      <c r="B2355" s="82">
        <v>9022622792</v>
      </c>
      <c r="C2355" s="1">
        <v>30897500</v>
      </c>
      <c r="D2355" s="600">
        <v>1836</v>
      </c>
      <c r="E2355" s="77"/>
      <c r="F2355" s="84"/>
      <c r="G2355" s="84"/>
      <c r="H2355" s="84"/>
      <c r="I2355" s="78"/>
      <c r="J2355" s="104"/>
      <c r="K2355" s="107"/>
    </row>
    <row r="2356" spans="1:11" x14ac:dyDescent="0.3">
      <c r="A2356" s="75" t="s">
        <v>24</v>
      </c>
      <c r="B2356" s="82">
        <v>9022622793</v>
      </c>
      <c r="C2356" s="1">
        <v>30897500</v>
      </c>
      <c r="D2356" s="600">
        <v>1008.84</v>
      </c>
      <c r="E2356" s="77"/>
      <c r="F2356" s="84"/>
      <c r="G2356" s="84"/>
      <c r="H2356" s="84"/>
      <c r="I2356" s="78"/>
      <c r="J2356" s="104"/>
      <c r="K2356" s="107"/>
    </row>
    <row r="2357" spans="1:11" x14ac:dyDescent="0.3">
      <c r="A2357" s="75" t="s">
        <v>24</v>
      </c>
      <c r="B2357" s="82">
        <v>9022622794</v>
      </c>
      <c r="C2357" s="1">
        <v>30897500</v>
      </c>
      <c r="D2357" s="600">
        <v>1584</v>
      </c>
      <c r="E2357" s="77"/>
      <c r="F2357" s="84"/>
      <c r="G2357" s="84"/>
      <c r="H2357" s="84"/>
      <c r="I2357" s="78"/>
      <c r="J2357" s="104"/>
      <c r="K2357" s="107"/>
    </row>
    <row r="2358" spans="1:11" x14ac:dyDescent="0.3">
      <c r="A2358" s="75" t="s">
        <v>24</v>
      </c>
      <c r="B2358" s="82">
        <v>9022622795</v>
      </c>
      <c r="C2358" s="1">
        <v>30897500</v>
      </c>
      <c r="D2358" s="600">
        <v>434.4</v>
      </c>
      <c r="E2358" s="77"/>
      <c r="F2358" s="84"/>
      <c r="G2358" s="84"/>
      <c r="H2358" s="84"/>
      <c r="I2358" s="78"/>
      <c r="J2358" s="104"/>
      <c r="K2358" s="107"/>
    </row>
    <row r="2359" spans="1:11" x14ac:dyDescent="0.3">
      <c r="A2359" s="75" t="s">
        <v>24</v>
      </c>
      <c r="B2359" s="82">
        <v>9022622796</v>
      </c>
      <c r="C2359" s="1">
        <v>30897500</v>
      </c>
      <c r="D2359" s="600">
        <v>1141.6300000000001</v>
      </c>
      <c r="E2359" s="77"/>
      <c r="F2359" s="84"/>
      <c r="G2359" s="84"/>
      <c r="H2359" s="84"/>
      <c r="I2359" s="78"/>
      <c r="J2359" s="104"/>
      <c r="K2359" s="107"/>
    </row>
    <row r="2360" spans="1:11" x14ac:dyDescent="0.3">
      <c r="A2360" s="75" t="s">
        <v>24</v>
      </c>
      <c r="B2360" s="82">
        <v>9022622797</v>
      </c>
      <c r="C2360" s="1">
        <v>30897500</v>
      </c>
      <c r="D2360" s="600">
        <v>1040</v>
      </c>
      <c r="E2360" s="77"/>
      <c r="F2360" s="84"/>
      <c r="G2360" s="84"/>
      <c r="H2360" s="84"/>
      <c r="I2360" s="78"/>
      <c r="J2360" s="104"/>
      <c r="K2360" s="107"/>
    </row>
    <row r="2361" spans="1:11" x14ac:dyDescent="0.3">
      <c r="A2361" s="75" t="s">
        <v>24</v>
      </c>
      <c r="B2361" s="82">
        <v>9022622798</v>
      </c>
      <c r="C2361" s="1">
        <v>30897500</v>
      </c>
      <c r="D2361" s="600">
        <v>434.4</v>
      </c>
      <c r="E2361" s="77"/>
      <c r="F2361" s="84"/>
      <c r="G2361" s="84"/>
      <c r="H2361" s="84"/>
      <c r="I2361" s="78"/>
      <c r="J2361" s="104"/>
      <c r="K2361" s="107"/>
    </row>
    <row r="2362" spans="1:11" x14ac:dyDescent="0.3">
      <c r="A2362" s="75" t="s">
        <v>24</v>
      </c>
      <c r="B2362" s="82">
        <v>9022622799</v>
      </c>
      <c r="C2362" s="1">
        <v>30897500</v>
      </c>
      <c r="D2362" s="600">
        <v>126.01</v>
      </c>
      <c r="E2362" s="77"/>
      <c r="F2362" s="84"/>
      <c r="G2362" s="84"/>
      <c r="H2362" s="84"/>
      <c r="I2362" s="78"/>
      <c r="J2362" s="104"/>
      <c r="K2362" s="107"/>
    </row>
    <row r="2363" spans="1:11" x14ac:dyDescent="0.3">
      <c r="A2363" s="75" t="s">
        <v>24</v>
      </c>
      <c r="B2363" s="82">
        <v>9022622800</v>
      </c>
      <c r="C2363" s="1">
        <v>30897500</v>
      </c>
      <c r="D2363" s="600">
        <v>720</v>
      </c>
      <c r="E2363" s="77"/>
      <c r="F2363" s="84"/>
      <c r="G2363" s="84"/>
      <c r="H2363" s="84"/>
      <c r="I2363" s="78"/>
      <c r="J2363" s="104"/>
      <c r="K2363" s="107"/>
    </row>
    <row r="2364" spans="1:11" x14ac:dyDescent="0.3">
      <c r="A2364" s="75" t="s">
        <v>24</v>
      </c>
      <c r="B2364" s="82">
        <v>9022622801</v>
      </c>
      <c r="C2364" s="1">
        <v>30897500</v>
      </c>
      <c r="D2364" s="600">
        <v>256.8</v>
      </c>
      <c r="E2364" s="77"/>
      <c r="F2364" s="84"/>
      <c r="G2364" s="84"/>
      <c r="H2364" s="84"/>
      <c r="I2364" s="78"/>
      <c r="J2364" s="104"/>
      <c r="K2364" s="107"/>
    </row>
    <row r="2365" spans="1:11" x14ac:dyDescent="0.3">
      <c r="A2365" s="75" t="s">
        <v>24</v>
      </c>
      <c r="B2365" s="82">
        <v>9022622802</v>
      </c>
      <c r="C2365" s="1">
        <v>30897500</v>
      </c>
      <c r="D2365" s="600">
        <v>468</v>
      </c>
      <c r="E2365" s="77"/>
      <c r="F2365" s="84"/>
      <c r="G2365" s="84"/>
      <c r="H2365" s="84"/>
      <c r="I2365" s="78"/>
      <c r="J2365" s="104"/>
      <c r="K2365" s="107"/>
    </row>
    <row r="2366" spans="1:11" x14ac:dyDescent="0.3">
      <c r="A2366" s="75" t="s">
        <v>24</v>
      </c>
      <c r="B2366" s="82">
        <v>9022622803</v>
      </c>
      <c r="C2366" s="1">
        <v>30897500</v>
      </c>
      <c r="D2366" s="600">
        <v>673.04</v>
      </c>
      <c r="E2366" s="77"/>
      <c r="F2366" s="84"/>
      <c r="G2366" s="84"/>
      <c r="H2366" s="84"/>
      <c r="I2366" s="78"/>
      <c r="J2366" s="104"/>
      <c r="K2366" s="107"/>
    </row>
    <row r="2367" spans="1:11" x14ac:dyDescent="0.3">
      <c r="A2367" s="75" t="s">
        <v>24</v>
      </c>
      <c r="B2367" s="82">
        <v>9022622804</v>
      </c>
      <c r="C2367" s="1">
        <v>30897500</v>
      </c>
      <c r="D2367" s="600">
        <v>414</v>
      </c>
      <c r="E2367" s="77"/>
      <c r="F2367" s="84"/>
      <c r="G2367" s="84"/>
      <c r="H2367" s="84"/>
      <c r="I2367" s="78"/>
      <c r="J2367" s="104"/>
      <c r="K2367" s="107"/>
    </row>
    <row r="2368" spans="1:11" x14ac:dyDescent="0.3">
      <c r="A2368" s="75" t="s">
        <v>24</v>
      </c>
      <c r="B2368" s="82">
        <v>9022622805</v>
      </c>
      <c r="C2368" s="1">
        <v>30897500</v>
      </c>
      <c r="D2368" s="600">
        <v>414.23</v>
      </c>
      <c r="E2368" s="77"/>
      <c r="F2368" s="84"/>
      <c r="G2368" s="84"/>
      <c r="H2368" s="84"/>
      <c r="I2368" s="78"/>
      <c r="J2368" s="104"/>
      <c r="K2368" s="107"/>
    </row>
    <row r="2369" spans="1:11" x14ac:dyDescent="0.3">
      <c r="A2369" s="75" t="s">
        <v>24</v>
      </c>
      <c r="B2369" s="82">
        <v>9022622806</v>
      </c>
      <c r="C2369" s="1">
        <v>30897500</v>
      </c>
      <c r="D2369" s="600">
        <v>324</v>
      </c>
      <c r="E2369" s="77"/>
      <c r="F2369" s="84"/>
      <c r="G2369" s="84"/>
      <c r="H2369" s="84"/>
      <c r="I2369" s="78"/>
      <c r="J2369" s="104"/>
      <c r="K2369" s="107"/>
    </row>
    <row r="2370" spans="1:11" x14ac:dyDescent="0.3">
      <c r="A2370" s="75" t="s">
        <v>24</v>
      </c>
      <c r="B2370" s="82">
        <v>9022629756</v>
      </c>
      <c r="C2370" s="1">
        <v>978522</v>
      </c>
      <c r="D2370" s="600">
        <v>5537.05</v>
      </c>
      <c r="E2370" s="77"/>
      <c r="F2370" s="84"/>
      <c r="G2370" s="84"/>
      <c r="H2370" s="84"/>
      <c r="I2370" s="78"/>
      <c r="J2370" s="104"/>
      <c r="K2370" s="107"/>
    </row>
    <row r="2371" spans="1:11" x14ac:dyDescent="0.3">
      <c r="A2371" s="75" t="s">
        <v>24</v>
      </c>
      <c r="B2371" s="82">
        <v>9022622808</v>
      </c>
      <c r="C2371" s="1">
        <v>989684</v>
      </c>
      <c r="D2371" s="600">
        <v>17245</v>
      </c>
      <c r="E2371" s="77"/>
      <c r="F2371" s="84"/>
      <c r="G2371" s="84"/>
      <c r="H2371" s="84"/>
      <c r="I2371" s="78"/>
      <c r="J2371" s="104"/>
      <c r="K2371" s="107"/>
    </row>
    <row r="2372" spans="1:11" x14ac:dyDescent="0.3">
      <c r="A2372" s="75" t="s">
        <v>24</v>
      </c>
      <c r="B2372" s="82">
        <v>9022627326</v>
      </c>
      <c r="C2372" s="1">
        <v>775393</v>
      </c>
      <c r="D2372" s="600">
        <v>1874.64</v>
      </c>
      <c r="E2372" s="77"/>
      <c r="F2372" s="84"/>
      <c r="G2372" s="84"/>
      <c r="H2372" s="84"/>
      <c r="I2372" s="78"/>
      <c r="J2372" s="104"/>
      <c r="K2372" s="107"/>
    </row>
    <row r="2373" spans="1:11" x14ac:dyDescent="0.3">
      <c r="A2373" s="75" t="s">
        <v>24</v>
      </c>
      <c r="B2373" s="82">
        <v>9022627325</v>
      </c>
      <c r="C2373" s="1">
        <v>30897189</v>
      </c>
      <c r="D2373" s="600">
        <v>83799.210000000006</v>
      </c>
      <c r="E2373" s="77"/>
      <c r="F2373" s="84"/>
      <c r="G2373" s="84"/>
      <c r="H2373" s="84"/>
      <c r="I2373" s="78"/>
      <c r="J2373" s="104"/>
      <c r="K2373" s="107"/>
    </row>
    <row r="2374" spans="1:11" x14ac:dyDescent="0.3">
      <c r="A2374" s="75" t="s">
        <v>24</v>
      </c>
      <c r="B2374" s="82">
        <v>9022647839</v>
      </c>
      <c r="C2374" s="1">
        <v>30897500</v>
      </c>
      <c r="D2374" s="600">
        <v>368.4</v>
      </c>
      <c r="E2374" s="77"/>
      <c r="F2374" s="84"/>
      <c r="G2374" s="84"/>
      <c r="H2374" s="84"/>
      <c r="I2374" s="78"/>
      <c r="J2374" s="104"/>
      <c r="K2374" s="107"/>
    </row>
    <row r="2375" spans="1:11" x14ac:dyDescent="0.3">
      <c r="A2375" s="75" t="s">
        <v>24</v>
      </c>
      <c r="B2375" s="82">
        <v>9022647841</v>
      </c>
      <c r="C2375" s="1">
        <v>30897504</v>
      </c>
      <c r="D2375" s="600">
        <v>127.92</v>
      </c>
      <c r="E2375" s="77"/>
      <c r="F2375" s="84"/>
      <c r="G2375" s="84"/>
      <c r="H2375" s="84"/>
      <c r="I2375" s="78"/>
      <c r="J2375" s="104"/>
      <c r="K2375" s="107"/>
    </row>
    <row r="2376" spans="1:11" x14ac:dyDescent="0.3">
      <c r="A2376" s="75" t="s">
        <v>24</v>
      </c>
      <c r="B2376" s="82">
        <v>9022647840</v>
      </c>
      <c r="C2376" s="1">
        <v>30897500</v>
      </c>
      <c r="D2376" s="600">
        <v>1237.2</v>
      </c>
      <c r="E2376" s="77"/>
      <c r="F2376" s="84"/>
      <c r="G2376" s="84"/>
      <c r="H2376" s="84"/>
      <c r="I2376" s="78"/>
      <c r="J2376" s="104"/>
      <c r="K2376" s="107"/>
    </row>
    <row r="2377" spans="1:11" x14ac:dyDescent="0.3">
      <c r="A2377" s="75" t="s">
        <v>24</v>
      </c>
      <c r="B2377" s="82">
        <v>9022649098</v>
      </c>
      <c r="C2377" s="1">
        <v>30897500</v>
      </c>
      <c r="D2377" s="600">
        <v>582.32000000000005</v>
      </c>
      <c r="E2377" s="77"/>
      <c r="F2377" s="84"/>
      <c r="G2377" s="84"/>
      <c r="H2377" s="84"/>
      <c r="I2377" s="78"/>
      <c r="J2377" s="104"/>
      <c r="K2377" s="107"/>
    </row>
    <row r="2378" spans="1:11" x14ac:dyDescent="0.3">
      <c r="A2378" s="75" t="s">
        <v>24</v>
      </c>
      <c r="B2378" s="82">
        <v>9022649099</v>
      </c>
      <c r="C2378" s="1">
        <v>30897500</v>
      </c>
      <c r="D2378" s="600">
        <v>1308</v>
      </c>
      <c r="E2378" s="77"/>
      <c r="F2378" s="84"/>
      <c r="G2378" s="84"/>
      <c r="H2378" s="84"/>
      <c r="I2378" s="78"/>
      <c r="J2378" s="104"/>
      <c r="K2378" s="107"/>
    </row>
    <row r="2379" spans="1:11" x14ac:dyDescent="0.3">
      <c r="A2379" s="75" t="s">
        <v>24</v>
      </c>
      <c r="B2379" s="82">
        <v>9022650141</v>
      </c>
      <c r="C2379" s="1">
        <v>1009585</v>
      </c>
      <c r="D2379" s="600">
        <v>30278.5</v>
      </c>
      <c r="E2379" s="77"/>
      <c r="F2379" s="84"/>
      <c r="G2379" s="84"/>
      <c r="H2379" s="84"/>
      <c r="I2379" s="78"/>
      <c r="J2379" s="104"/>
      <c r="K2379" s="107"/>
    </row>
    <row r="2380" spans="1:11" x14ac:dyDescent="0.3">
      <c r="A2380" s="75" t="s">
        <v>24</v>
      </c>
      <c r="B2380" s="82">
        <v>9022650142</v>
      </c>
      <c r="C2380" s="1">
        <v>1071077</v>
      </c>
      <c r="D2380" s="600">
        <v>13795</v>
      </c>
      <c r="E2380" s="77"/>
      <c r="F2380" s="84"/>
      <c r="G2380" s="84"/>
      <c r="H2380" s="84"/>
      <c r="I2380" s="78"/>
      <c r="J2380" s="104"/>
      <c r="K2380" s="107"/>
    </row>
    <row r="2381" spans="1:11" x14ac:dyDescent="0.3">
      <c r="A2381" s="75" t="s">
        <v>24</v>
      </c>
      <c r="B2381" s="82">
        <v>9022650852</v>
      </c>
      <c r="C2381" s="1">
        <v>30897500</v>
      </c>
      <c r="D2381" s="600">
        <v>2238</v>
      </c>
      <c r="E2381" s="77"/>
      <c r="F2381" s="84"/>
      <c r="G2381" s="84"/>
      <c r="H2381" s="84"/>
      <c r="I2381" s="78"/>
      <c r="J2381" s="104"/>
      <c r="K2381" s="107"/>
    </row>
    <row r="2382" spans="1:11" x14ac:dyDescent="0.3">
      <c r="A2382" s="75" t="s">
        <v>24</v>
      </c>
      <c r="B2382" s="82">
        <v>9022665840</v>
      </c>
      <c r="C2382" s="1">
        <v>978522</v>
      </c>
      <c r="D2382" s="600">
        <v>4171.71</v>
      </c>
      <c r="E2382" s="77"/>
      <c r="F2382" s="84"/>
      <c r="G2382" s="84"/>
      <c r="H2382" s="84"/>
      <c r="I2382" s="78"/>
      <c r="J2382" s="104"/>
      <c r="K2382" s="107"/>
    </row>
    <row r="2383" spans="1:11" x14ac:dyDescent="0.3">
      <c r="A2383" s="75" t="s">
        <v>24</v>
      </c>
      <c r="B2383" s="82">
        <v>9022656034</v>
      </c>
      <c r="C2383" s="1">
        <v>30897189</v>
      </c>
      <c r="D2383" s="600">
        <v>83799.210000000006</v>
      </c>
      <c r="E2383" s="77"/>
      <c r="F2383" s="84"/>
      <c r="G2383" s="84"/>
      <c r="H2383" s="84"/>
      <c r="I2383" s="78"/>
      <c r="J2383" s="104"/>
      <c r="K2383" s="107"/>
    </row>
    <row r="2384" spans="1:11" x14ac:dyDescent="0.3">
      <c r="A2384" s="75" t="s">
        <v>24</v>
      </c>
      <c r="B2384" s="82">
        <v>9022656035</v>
      </c>
      <c r="C2384" s="1">
        <v>775393</v>
      </c>
      <c r="D2384" s="600">
        <v>1874.64</v>
      </c>
      <c r="E2384" s="77"/>
      <c r="F2384" s="84"/>
      <c r="G2384" s="84"/>
      <c r="H2384" s="84"/>
      <c r="I2384" s="78"/>
      <c r="J2384" s="104"/>
      <c r="K2384" s="107"/>
    </row>
    <row r="2385" spans="1:11" x14ac:dyDescent="0.3">
      <c r="A2385" s="75" t="s">
        <v>24</v>
      </c>
      <c r="B2385" s="82">
        <v>9022695946</v>
      </c>
      <c r="C2385" s="1">
        <v>978522</v>
      </c>
      <c r="D2385" s="600">
        <v>4988.3999999999996</v>
      </c>
      <c r="E2385" s="77"/>
      <c r="F2385" s="84"/>
      <c r="G2385" s="84"/>
      <c r="H2385" s="84"/>
      <c r="I2385" s="78"/>
      <c r="J2385" s="104"/>
      <c r="K2385" s="107"/>
    </row>
    <row r="2386" spans="1:11" x14ac:dyDescent="0.3">
      <c r="A2386" s="75" t="s">
        <v>24</v>
      </c>
      <c r="B2386" s="82">
        <v>9022689787</v>
      </c>
      <c r="C2386" s="1">
        <v>30897189</v>
      </c>
      <c r="D2386" s="600">
        <v>83799.210000000006</v>
      </c>
      <c r="E2386" s="77"/>
      <c r="F2386" s="84"/>
      <c r="G2386" s="84"/>
      <c r="H2386" s="84"/>
      <c r="I2386" s="78"/>
      <c r="J2386" s="104"/>
      <c r="K2386" s="107"/>
    </row>
    <row r="2387" spans="1:11" x14ac:dyDescent="0.3">
      <c r="A2387" s="75" t="s">
        <v>24</v>
      </c>
      <c r="B2387" s="82">
        <v>9022689788</v>
      </c>
      <c r="C2387" s="1">
        <v>775393</v>
      </c>
      <c r="D2387" s="600">
        <v>1874.64</v>
      </c>
      <c r="E2387" s="77"/>
      <c r="F2387" s="84"/>
      <c r="G2387" s="84"/>
      <c r="H2387" s="84"/>
      <c r="I2387" s="78"/>
      <c r="J2387" s="104"/>
      <c r="K2387" s="107"/>
    </row>
    <row r="2388" spans="1:11" x14ac:dyDescent="0.3">
      <c r="A2388" s="75" t="s">
        <v>24</v>
      </c>
      <c r="B2388" s="82">
        <v>9022717862</v>
      </c>
      <c r="C2388" s="1">
        <v>30897189</v>
      </c>
      <c r="D2388" s="600">
        <v>1620</v>
      </c>
      <c r="E2388" s="77"/>
      <c r="F2388" s="84"/>
      <c r="G2388" s="84"/>
      <c r="H2388" s="84"/>
      <c r="I2388" s="78"/>
      <c r="J2388" s="104"/>
      <c r="K2388" s="107"/>
    </row>
    <row r="2389" spans="1:11" x14ac:dyDescent="0.3">
      <c r="A2389" s="75" t="s">
        <v>24</v>
      </c>
      <c r="B2389" s="82">
        <v>9022717861</v>
      </c>
      <c r="C2389" s="1">
        <v>30897189</v>
      </c>
      <c r="D2389" s="600">
        <v>774</v>
      </c>
      <c r="E2389" s="77"/>
      <c r="F2389" s="84"/>
      <c r="G2389" s="84"/>
      <c r="H2389" s="84"/>
      <c r="I2389" s="78"/>
      <c r="J2389" s="104"/>
      <c r="K2389" s="107"/>
    </row>
    <row r="2390" spans="1:11" x14ac:dyDescent="0.3">
      <c r="A2390" s="75" t="s">
        <v>24</v>
      </c>
      <c r="B2390" s="82">
        <v>9022717860</v>
      </c>
      <c r="C2390" s="1">
        <v>30897189</v>
      </c>
      <c r="D2390" s="600">
        <v>198.74</v>
      </c>
      <c r="E2390" s="77"/>
      <c r="F2390" s="84"/>
      <c r="G2390" s="84"/>
      <c r="H2390" s="84"/>
      <c r="I2390" s="78"/>
      <c r="J2390" s="104"/>
      <c r="K2390" s="107"/>
    </row>
    <row r="2391" spans="1:11" x14ac:dyDescent="0.3">
      <c r="A2391" s="75" t="s">
        <v>24</v>
      </c>
      <c r="B2391" s="82">
        <v>9022717859</v>
      </c>
      <c r="C2391" s="1">
        <v>30897189</v>
      </c>
      <c r="D2391" s="600">
        <v>870</v>
      </c>
      <c r="E2391" s="77"/>
      <c r="F2391" s="84"/>
      <c r="G2391" s="84"/>
      <c r="H2391" s="84"/>
      <c r="I2391" s="78"/>
      <c r="J2391" s="104"/>
      <c r="K2391" s="107"/>
    </row>
    <row r="2392" spans="1:11" x14ac:dyDescent="0.3">
      <c r="A2392" s="75" t="s">
        <v>24</v>
      </c>
      <c r="B2392" s="82">
        <v>9022717858</v>
      </c>
      <c r="C2392" s="1">
        <v>30897189</v>
      </c>
      <c r="D2392" s="600">
        <v>786</v>
      </c>
      <c r="E2392" s="77"/>
      <c r="F2392" s="84"/>
      <c r="G2392" s="84"/>
      <c r="H2392" s="84"/>
      <c r="I2392" s="78"/>
      <c r="J2392" s="104"/>
      <c r="K2392" s="107"/>
    </row>
    <row r="2393" spans="1:11" x14ac:dyDescent="0.3">
      <c r="A2393" s="75" t="s">
        <v>24</v>
      </c>
      <c r="B2393" s="82">
        <v>9022717857</v>
      </c>
      <c r="C2393" s="1">
        <v>30897189</v>
      </c>
      <c r="D2393" s="600">
        <v>505.98</v>
      </c>
      <c r="E2393" s="77"/>
      <c r="F2393" s="84"/>
      <c r="G2393" s="84"/>
      <c r="H2393" s="84"/>
      <c r="I2393" s="78"/>
      <c r="J2393" s="104"/>
      <c r="K2393" s="107"/>
    </row>
    <row r="2394" spans="1:11" x14ac:dyDescent="0.3">
      <c r="A2394" s="75" t="s">
        <v>24</v>
      </c>
      <c r="B2394" s="82">
        <v>9022717856</v>
      </c>
      <c r="C2394" s="1">
        <v>30897189</v>
      </c>
      <c r="D2394" s="600">
        <v>1231.44</v>
      </c>
      <c r="E2394" s="77"/>
      <c r="F2394" s="84"/>
      <c r="G2394" s="84"/>
      <c r="H2394" s="84"/>
      <c r="I2394" s="78"/>
      <c r="J2394" s="104"/>
      <c r="K2394" s="107"/>
    </row>
    <row r="2395" spans="1:11" x14ac:dyDescent="0.3">
      <c r="A2395" s="75" t="s">
        <v>24</v>
      </c>
      <c r="B2395" s="82">
        <v>9022717855</v>
      </c>
      <c r="C2395" s="1">
        <v>30897189</v>
      </c>
      <c r="D2395" s="600">
        <v>1476</v>
      </c>
      <c r="E2395" s="77"/>
      <c r="F2395" s="84"/>
      <c r="G2395" s="84"/>
      <c r="H2395" s="84"/>
      <c r="I2395" s="78"/>
      <c r="J2395" s="104"/>
      <c r="K2395" s="107"/>
    </row>
    <row r="2396" spans="1:11" x14ac:dyDescent="0.3">
      <c r="A2396" s="75" t="s">
        <v>24</v>
      </c>
      <c r="B2396" s="82">
        <v>9022717854</v>
      </c>
      <c r="C2396" s="1">
        <v>30897189</v>
      </c>
      <c r="D2396" s="600">
        <v>2958</v>
      </c>
      <c r="E2396" s="77"/>
      <c r="F2396" s="84"/>
      <c r="G2396" s="84"/>
      <c r="H2396" s="84"/>
      <c r="I2396" s="78"/>
      <c r="J2396" s="104"/>
      <c r="K2396" s="107"/>
    </row>
    <row r="2397" spans="1:11" x14ac:dyDescent="0.3">
      <c r="A2397" s="75" t="s">
        <v>24</v>
      </c>
      <c r="B2397" s="82">
        <v>9022717853</v>
      </c>
      <c r="C2397" s="1">
        <v>30897189</v>
      </c>
      <c r="D2397" s="600">
        <v>3380.7</v>
      </c>
      <c r="E2397" s="77"/>
      <c r="F2397" s="84"/>
      <c r="G2397" s="84"/>
      <c r="H2397" s="84"/>
      <c r="I2397" s="78"/>
      <c r="J2397" s="104"/>
      <c r="K2397" s="107"/>
    </row>
    <row r="2398" spans="1:11" x14ac:dyDescent="0.3">
      <c r="A2398" s="75" t="s">
        <v>24</v>
      </c>
      <c r="B2398" s="82">
        <v>9022738823</v>
      </c>
      <c r="C2398" s="1">
        <v>978522</v>
      </c>
      <c r="D2398" s="600">
        <v>4701.4399999999996</v>
      </c>
      <c r="E2398" s="77"/>
      <c r="F2398" s="84"/>
      <c r="G2398" s="84"/>
      <c r="H2398" s="84"/>
      <c r="I2398" s="78"/>
      <c r="J2398" s="104"/>
      <c r="K2398" s="107"/>
    </row>
    <row r="2399" spans="1:11" x14ac:dyDescent="0.3">
      <c r="A2399" s="75" t="s">
        <v>24</v>
      </c>
      <c r="B2399" s="82">
        <v>9022732481</v>
      </c>
      <c r="C2399" s="1">
        <v>30897189</v>
      </c>
      <c r="D2399" s="600">
        <v>83799.210000000006</v>
      </c>
      <c r="E2399" s="77"/>
      <c r="F2399" s="84"/>
      <c r="G2399" s="84"/>
      <c r="H2399" s="84"/>
      <c r="I2399" s="78"/>
      <c r="J2399" s="104"/>
      <c r="K2399" s="107"/>
    </row>
    <row r="2400" spans="1:11" x14ac:dyDescent="0.3">
      <c r="A2400" s="75" t="s">
        <v>24</v>
      </c>
      <c r="B2400" s="82">
        <v>9022732482</v>
      </c>
      <c r="C2400" s="1">
        <v>775393</v>
      </c>
      <c r="D2400" s="600">
        <v>1874.64</v>
      </c>
      <c r="E2400" s="77"/>
      <c r="F2400" s="84"/>
      <c r="G2400" s="84"/>
      <c r="H2400" s="84"/>
      <c r="I2400" s="78"/>
      <c r="J2400" s="104"/>
      <c r="K2400" s="107"/>
    </row>
    <row r="2401" spans="1:11" x14ac:dyDescent="0.3">
      <c r="A2401" s="75" t="s">
        <v>24</v>
      </c>
      <c r="B2401" s="82">
        <v>9022753754</v>
      </c>
      <c r="C2401" s="1">
        <v>30897189</v>
      </c>
      <c r="D2401" s="600">
        <v>86</v>
      </c>
      <c r="E2401" s="77"/>
      <c r="F2401" s="84"/>
      <c r="G2401" s="84"/>
      <c r="H2401" s="84"/>
      <c r="I2401" s="78"/>
      <c r="J2401" s="104"/>
      <c r="K2401" s="107"/>
    </row>
    <row r="2402" spans="1:11" x14ac:dyDescent="0.3">
      <c r="A2402" s="75" t="s">
        <v>24</v>
      </c>
      <c r="B2402" s="82">
        <v>9022753756</v>
      </c>
      <c r="C2402" s="1">
        <v>30897504</v>
      </c>
      <c r="D2402" s="600">
        <v>1548</v>
      </c>
      <c r="E2402" s="77"/>
      <c r="F2402" s="84"/>
      <c r="G2402" s="84"/>
      <c r="H2402" s="84"/>
      <c r="I2402" s="78"/>
      <c r="J2402" s="104"/>
      <c r="K2402" s="107"/>
    </row>
    <row r="2403" spans="1:11" x14ac:dyDescent="0.3">
      <c r="A2403" s="75" t="s">
        <v>24</v>
      </c>
      <c r="B2403" s="82">
        <v>9022753755</v>
      </c>
      <c r="C2403" s="1">
        <v>30897504</v>
      </c>
      <c r="D2403" s="600">
        <v>228</v>
      </c>
      <c r="E2403" s="77"/>
      <c r="F2403" s="84"/>
      <c r="G2403" s="84"/>
      <c r="H2403" s="84"/>
      <c r="I2403" s="78"/>
      <c r="J2403" s="104"/>
      <c r="K2403" s="107"/>
    </row>
    <row r="2404" spans="1:11" x14ac:dyDescent="0.3">
      <c r="A2404" s="75" t="s">
        <v>24</v>
      </c>
      <c r="B2404" s="82">
        <v>9022753753</v>
      </c>
      <c r="C2404" s="506">
        <v>1070038</v>
      </c>
      <c r="D2404" s="600">
        <v>20500</v>
      </c>
      <c r="E2404" s="77"/>
      <c r="F2404" s="84"/>
      <c r="G2404" s="84"/>
      <c r="H2404" s="84"/>
      <c r="I2404" s="78"/>
      <c r="J2404" s="104"/>
      <c r="K2404" s="107"/>
    </row>
    <row r="2405" spans="1:11" x14ac:dyDescent="0.3">
      <c r="A2405" s="75" t="s">
        <v>24</v>
      </c>
      <c r="B2405" s="82">
        <v>9022759641</v>
      </c>
      <c r="C2405" s="1">
        <v>30897189</v>
      </c>
      <c r="D2405" s="600">
        <v>132</v>
      </c>
      <c r="E2405" s="77"/>
      <c r="F2405" s="84"/>
      <c r="G2405" s="84"/>
      <c r="H2405" s="84"/>
      <c r="I2405" s="78"/>
      <c r="J2405" s="104"/>
      <c r="K2405" s="104"/>
    </row>
    <row r="2406" spans="1:11" x14ac:dyDescent="0.3">
      <c r="A2406" s="75" t="s">
        <v>24</v>
      </c>
      <c r="B2406" s="82">
        <v>9022759644</v>
      </c>
      <c r="C2406" s="1">
        <v>30897504</v>
      </c>
      <c r="D2406" s="600">
        <v>114.18</v>
      </c>
      <c r="E2406" s="77"/>
      <c r="F2406" s="84"/>
      <c r="G2406" s="84"/>
      <c r="H2406" s="84"/>
      <c r="I2406" s="78"/>
      <c r="J2406" s="104"/>
      <c r="K2406" s="104"/>
    </row>
    <row r="2407" spans="1:11" x14ac:dyDescent="0.3">
      <c r="A2407" s="75" t="s">
        <v>24</v>
      </c>
      <c r="B2407" s="82">
        <v>9022759643</v>
      </c>
      <c r="C2407" s="1">
        <v>30897504</v>
      </c>
      <c r="D2407" s="600">
        <v>388.8</v>
      </c>
      <c r="E2407" s="77"/>
      <c r="F2407" s="84"/>
      <c r="G2407" s="84"/>
      <c r="H2407" s="84"/>
      <c r="I2407" s="78"/>
      <c r="J2407" s="104"/>
      <c r="K2407" s="104"/>
    </row>
    <row r="2408" spans="1:11" x14ac:dyDescent="0.3">
      <c r="A2408" s="75" t="s">
        <v>24</v>
      </c>
      <c r="B2408" s="82">
        <v>9022759642</v>
      </c>
      <c r="C2408" s="1">
        <v>30897189</v>
      </c>
      <c r="D2408" s="600">
        <v>519</v>
      </c>
      <c r="E2408" s="77"/>
      <c r="F2408" s="84"/>
      <c r="G2408" s="84"/>
      <c r="H2408" s="84"/>
      <c r="I2408" s="78"/>
      <c r="J2408" s="104"/>
      <c r="K2408" s="104"/>
    </row>
    <row r="2409" spans="1:11" x14ac:dyDescent="0.3">
      <c r="A2409" s="75" t="s">
        <v>24</v>
      </c>
      <c r="B2409" s="82">
        <v>9022761670</v>
      </c>
      <c r="C2409" s="1">
        <v>30897189</v>
      </c>
      <c r="D2409" s="600">
        <v>1490.4</v>
      </c>
      <c r="E2409" s="77"/>
      <c r="F2409" s="84"/>
      <c r="G2409" s="84"/>
      <c r="H2409" s="84"/>
      <c r="I2409" s="78"/>
      <c r="J2409" s="104"/>
      <c r="K2409" s="107"/>
    </row>
    <row r="2410" spans="1:11" x14ac:dyDescent="0.3">
      <c r="A2410" s="75" t="s">
        <v>24</v>
      </c>
      <c r="B2410" s="82">
        <v>9022761671</v>
      </c>
      <c r="C2410" s="1">
        <v>30897504</v>
      </c>
      <c r="D2410" s="600">
        <v>934</v>
      </c>
      <c r="E2410" s="99"/>
      <c r="F2410" s="84"/>
      <c r="G2410" s="84"/>
      <c r="H2410" s="84"/>
      <c r="I2410" s="78"/>
      <c r="J2410" s="104"/>
      <c r="K2410" s="107"/>
    </row>
    <row r="2411" spans="1:11" x14ac:dyDescent="0.3">
      <c r="A2411" s="75" t="s">
        <v>24</v>
      </c>
      <c r="B2411" s="82">
        <v>9022786936</v>
      </c>
      <c r="C2411" s="1">
        <v>978522</v>
      </c>
      <c r="D2411" s="600">
        <v>2086.3000000000002</v>
      </c>
      <c r="E2411" s="77"/>
      <c r="F2411" s="84"/>
      <c r="G2411" s="84"/>
      <c r="H2411" s="84"/>
      <c r="I2411" s="78"/>
      <c r="J2411" s="104"/>
      <c r="K2411" s="107"/>
    </row>
    <row r="2412" spans="1:11" x14ac:dyDescent="0.3">
      <c r="A2412" s="75" t="s">
        <v>24</v>
      </c>
      <c r="B2412" s="82">
        <v>9022773340</v>
      </c>
      <c r="C2412" s="1">
        <v>775393</v>
      </c>
      <c r="D2412" s="600">
        <v>1874.64</v>
      </c>
      <c r="E2412" s="77"/>
      <c r="F2412" s="84"/>
      <c r="G2412" s="84"/>
      <c r="H2412" s="84"/>
      <c r="I2412" s="78"/>
      <c r="J2412" s="104"/>
      <c r="K2412" s="107"/>
    </row>
    <row r="2413" spans="1:11" x14ac:dyDescent="0.3">
      <c r="A2413" s="75" t="s">
        <v>24</v>
      </c>
      <c r="B2413" s="82">
        <v>9022773339</v>
      </c>
      <c r="C2413" s="506">
        <v>30897189</v>
      </c>
      <c r="D2413" s="600">
        <v>83799.210000000006</v>
      </c>
      <c r="E2413" s="77"/>
      <c r="F2413" s="84"/>
      <c r="G2413" s="84"/>
      <c r="H2413" s="84"/>
      <c r="I2413" s="78"/>
      <c r="J2413" s="104"/>
      <c r="K2413" s="107"/>
    </row>
    <row r="2414" spans="1:11" x14ac:dyDescent="0.3">
      <c r="A2414" s="75" t="s">
        <v>24</v>
      </c>
      <c r="B2414" s="82">
        <v>9022804182</v>
      </c>
      <c r="C2414" s="1">
        <v>30897189</v>
      </c>
      <c r="D2414" s="600">
        <v>387.6</v>
      </c>
      <c r="E2414" s="77"/>
      <c r="F2414" s="84"/>
      <c r="G2414" s="84"/>
      <c r="H2414" s="84"/>
      <c r="I2414" s="78"/>
      <c r="J2414" s="104"/>
      <c r="K2414" s="107"/>
    </row>
    <row r="2415" spans="1:11" x14ac:dyDescent="0.3">
      <c r="A2415" s="75" t="s">
        <v>24</v>
      </c>
      <c r="B2415" s="82">
        <v>9022804183</v>
      </c>
      <c r="C2415" s="1">
        <v>30897189</v>
      </c>
      <c r="D2415" s="600">
        <v>86.4</v>
      </c>
      <c r="E2415" s="77"/>
      <c r="F2415" s="84"/>
      <c r="G2415" s="84"/>
      <c r="H2415" s="84"/>
      <c r="I2415" s="78"/>
      <c r="J2415" s="104"/>
      <c r="K2415" s="107"/>
    </row>
    <row r="2416" spans="1:11" x14ac:dyDescent="0.3">
      <c r="A2416" s="75" t="s">
        <v>24</v>
      </c>
      <c r="B2416" s="82">
        <v>9022804184</v>
      </c>
      <c r="C2416" s="1">
        <v>30897189</v>
      </c>
      <c r="D2416" s="600">
        <v>240</v>
      </c>
      <c r="E2416" s="77"/>
      <c r="F2416" s="84"/>
      <c r="G2416" s="84"/>
      <c r="H2416" s="84"/>
      <c r="I2416" s="78"/>
      <c r="J2416" s="104"/>
      <c r="K2416" s="107"/>
    </row>
    <row r="2417" spans="1:11" x14ac:dyDescent="0.3">
      <c r="A2417" s="75" t="s">
        <v>24</v>
      </c>
      <c r="B2417" s="82">
        <v>9022804185</v>
      </c>
      <c r="C2417" s="1">
        <v>30897189</v>
      </c>
      <c r="D2417" s="600">
        <v>465.6</v>
      </c>
      <c r="E2417" s="77"/>
      <c r="F2417" s="84"/>
      <c r="G2417" s="84"/>
      <c r="H2417" s="84"/>
      <c r="I2417" s="78"/>
      <c r="J2417" s="104"/>
      <c r="K2417" s="107"/>
    </row>
    <row r="2418" spans="1:11" x14ac:dyDescent="0.3">
      <c r="A2418" s="75" t="s">
        <v>24</v>
      </c>
      <c r="B2418" s="82">
        <v>9022804186</v>
      </c>
      <c r="C2418" s="1">
        <v>30897189</v>
      </c>
      <c r="D2418" s="600">
        <v>156</v>
      </c>
      <c r="E2418" s="77"/>
      <c r="F2418" s="84"/>
      <c r="G2418" s="84"/>
      <c r="H2418" s="84"/>
      <c r="I2418" s="78"/>
      <c r="J2418" s="104"/>
      <c r="K2418" s="107"/>
    </row>
    <row r="2419" spans="1:11" x14ac:dyDescent="0.3">
      <c r="A2419" s="75" t="s">
        <v>24</v>
      </c>
      <c r="B2419" s="82">
        <v>9022804187</v>
      </c>
      <c r="C2419" s="1">
        <v>30897189</v>
      </c>
      <c r="D2419" s="600">
        <v>720</v>
      </c>
      <c r="E2419" s="77"/>
      <c r="F2419" s="84"/>
      <c r="G2419" s="84"/>
      <c r="H2419" s="84"/>
      <c r="I2419" s="78"/>
      <c r="J2419" s="104"/>
      <c r="K2419" s="107"/>
    </row>
    <row r="2420" spans="1:11" x14ac:dyDescent="0.3">
      <c r="A2420" s="75" t="s">
        <v>24</v>
      </c>
      <c r="B2420" s="82">
        <v>9022804188</v>
      </c>
      <c r="C2420" s="1">
        <v>30897504</v>
      </c>
      <c r="D2420" s="600">
        <v>1686</v>
      </c>
      <c r="E2420" s="77"/>
      <c r="F2420" s="84"/>
      <c r="G2420" s="84"/>
      <c r="H2420" s="84"/>
      <c r="I2420" s="78"/>
      <c r="J2420" s="104"/>
      <c r="K2420" s="107"/>
    </row>
    <row r="2421" spans="1:11" x14ac:dyDescent="0.3">
      <c r="A2421" s="75" t="s">
        <v>24</v>
      </c>
      <c r="B2421" s="82">
        <v>9022804189</v>
      </c>
      <c r="C2421" s="1">
        <v>30897504</v>
      </c>
      <c r="D2421" s="600">
        <v>78</v>
      </c>
      <c r="E2421" s="77"/>
      <c r="F2421" s="84"/>
      <c r="G2421" s="84"/>
      <c r="H2421" s="84"/>
      <c r="I2421" s="78"/>
      <c r="J2421" s="104"/>
      <c r="K2421" s="107"/>
    </row>
    <row r="2422" spans="1:11" x14ac:dyDescent="0.3">
      <c r="A2422" s="75" t="s">
        <v>24</v>
      </c>
      <c r="B2422" s="82">
        <v>9022804190</v>
      </c>
      <c r="C2422" s="1">
        <v>30897504</v>
      </c>
      <c r="D2422" s="600">
        <v>361.2</v>
      </c>
      <c r="E2422" s="77"/>
      <c r="F2422" s="84"/>
      <c r="G2422" s="84"/>
      <c r="H2422" s="84"/>
      <c r="I2422" s="78"/>
      <c r="J2422" s="104"/>
      <c r="K2422" s="107"/>
    </row>
    <row r="2423" spans="1:11" x14ac:dyDescent="0.3">
      <c r="A2423" s="75" t="s">
        <v>24</v>
      </c>
      <c r="B2423" s="82">
        <v>9022805845</v>
      </c>
      <c r="C2423" s="1">
        <v>30897189</v>
      </c>
      <c r="D2423" s="600">
        <v>864.72</v>
      </c>
      <c r="E2423" s="77"/>
      <c r="F2423" s="84"/>
      <c r="G2423" s="84"/>
      <c r="H2423" s="84"/>
      <c r="I2423" s="78"/>
      <c r="J2423" s="104"/>
      <c r="K2423" s="107"/>
    </row>
    <row r="2424" spans="1:11" x14ac:dyDescent="0.3">
      <c r="A2424" s="75" t="s">
        <v>24</v>
      </c>
      <c r="B2424" s="82">
        <v>9022805844</v>
      </c>
      <c r="C2424" s="1">
        <v>30897189</v>
      </c>
      <c r="D2424" s="600">
        <v>5906</v>
      </c>
      <c r="E2424" s="77"/>
      <c r="F2424" s="84"/>
      <c r="G2424" s="84"/>
      <c r="H2424" s="84"/>
      <c r="I2424" s="78"/>
      <c r="J2424" s="104"/>
      <c r="K2424" s="107"/>
    </row>
    <row r="2425" spans="1:11" x14ac:dyDescent="0.3">
      <c r="A2425" s="75" t="s">
        <v>24</v>
      </c>
      <c r="B2425" s="82">
        <v>9022810816</v>
      </c>
      <c r="C2425" s="506">
        <v>30897504</v>
      </c>
      <c r="D2425" s="600">
        <v>1303.2</v>
      </c>
      <c r="E2425" s="77"/>
      <c r="F2425" s="84"/>
      <c r="G2425" s="84"/>
      <c r="H2425" s="84"/>
      <c r="I2425" s="78"/>
      <c r="J2425" s="104"/>
      <c r="K2425" s="107"/>
    </row>
    <row r="2426" spans="1:11" x14ac:dyDescent="0.3">
      <c r="A2426" s="75" t="s">
        <v>24</v>
      </c>
      <c r="B2426" s="82">
        <v>9022810816</v>
      </c>
      <c r="C2426" s="1">
        <v>30897504</v>
      </c>
      <c r="D2426" s="600">
        <v>1303.2</v>
      </c>
      <c r="E2426" s="77"/>
      <c r="F2426" s="84"/>
      <c r="G2426" s="84"/>
      <c r="H2426" s="84"/>
      <c r="I2426" s="78"/>
      <c r="J2426" s="83"/>
      <c r="K2426" s="107"/>
    </row>
    <row r="2427" spans="1:11" x14ac:dyDescent="0.3">
      <c r="A2427" s="75" t="s">
        <v>24</v>
      </c>
      <c r="B2427" s="82">
        <v>9022816082</v>
      </c>
      <c r="C2427" s="1">
        <v>775393</v>
      </c>
      <c r="D2427" s="600">
        <v>1933.53</v>
      </c>
      <c r="E2427" s="77"/>
      <c r="F2427" s="84"/>
      <c r="G2427" s="84"/>
      <c r="H2427" s="84"/>
      <c r="I2427" s="78"/>
      <c r="J2427" s="104"/>
      <c r="K2427" s="107"/>
    </row>
    <row r="2428" spans="1:11" x14ac:dyDescent="0.3">
      <c r="A2428" s="75" t="s">
        <v>24</v>
      </c>
      <c r="B2428" s="82">
        <v>9022816081</v>
      </c>
      <c r="C2428" s="506">
        <v>31009431</v>
      </c>
      <c r="D2428" s="600">
        <v>84714.36</v>
      </c>
      <c r="E2428" s="77"/>
      <c r="F2428" s="84"/>
      <c r="G2428" s="84"/>
      <c r="H2428" s="84"/>
      <c r="I2428" s="78"/>
      <c r="J2428" s="104"/>
      <c r="K2428" s="107"/>
    </row>
    <row r="2429" spans="1:11" x14ac:dyDescent="0.3">
      <c r="A2429" s="75" t="s">
        <v>24</v>
      </c>
      <c r="B2429" s="82">
        <v>9022804181</v>
      </c>
      <c r="C2429" s="1">
        <v>30897189</v>
      </c>
      <c r="D2429" s="600">
        <v>2685.68</v>
      </c>
      <c r="E2429" s="77"/>
      <c r="F2429" s="84"/>
      <c r="G2429" s="84"/>
      <c r="H2429" s="84"/>
      <c r="I2429" s="78"/>
      <c r="J2429" s="104"/>
      <c r="K2429" s="107"/>
    </row>
    <row r="2430" spans="1:11" x14ac:dyDescent="0.3">
      <c r="A2430" s="75" t="s">
        <v>24</v>
      </c>
      <c r="B2430" s="82">
        <v>9022805846</v>
      </c>
      <c r="C2430" s="1">
        <v>30897189</v>
      </c>
      <c r="D2430" s="600">
        <v>267.55</v>
      </c>
      <c r="E2430" s="77"/>
      <c r="F2430" s="84"/>
      <c r="G2430" s="84"/>
      <c r="H2430" s="84"/>
      <c r="I2430" s="78"/>
      <c r="J2430" s="104"/>
      <c r="K2430" s="107"/>
    </row>
    <row r="2431" spans="1:11" x14ac:dyDescent="0.3">
      <c r="A2431" s="75" t="s">
        <v>24</v>
      </c>
      <c r="B2431" s="82">
        <v>9022854640</v>
      </c>
      <c r="C2431" s="1">
        <v>775393</v>
      </c>
      <c r="D2431" s="600">
        <v>1933.53</v>
      </c>
      <c r="E2431" s="77"/>
      <c r="F2431" s="84"/>
      <c r="G2431" s="84"/>
      <c r="H2431" s="84"/>
      <c r="I2431" s="78"/>
      <c r="J2431" s="104"/>
      <c r="K2431" s="107"/>
    </row>
    <row r="2432" spans="1:11" x14ac:dyDescent="0.3">
      <c r="A2432" s="75" t="s">
        <v>24</v>
      </c>
      <c r="B2432" s="82">
        <v>9022854639</v>
      </c>
      <c r="C2432" s="506">
        <v>31009431</v>
      </c>
      <c r="D2432" s="600">
        <v>84714.36</v>
      </c>
      <c r="E2432" s="77"/>
      <c r="F2432" s="84"/>
      <c r="G2432" s="84"/>
      <c r="H2432" s="84"/>
      <c r="I2432" s="78"/>
      <c r="J2432" s="104"/>
      <c r="K2432" s="107"/>
    </row>
    <row r="2433" spans="1:12" x14ac:dyDescent="0.3">
      <c r="A2433" s="75" t="s">
        <v>24</v>
      </c>
      <c r="B2433" s="82">
        <v>9022873419</v>
      </c>
      <c r="C2433" s="506">
        <v>31009555</v>
      </c>
      <c r="D2433" s="600">
        <v>187.15</v>
      </c>
      <c r="E2433" s="77"/>
      <c r="F2433" s="84"/>
      <c r="G2433" s="84"/>
      <c r="H2433" s="84"/>
      <c r="I2433" s="78"/>
      <c r="J2433" s="104"/>
      <c r="K2433" s="107"/>
    </row>
    <row r="2434" spans="1:12" x14ac:dyDescent="0.3">
      <c r="A2434" s="75" t="s">
        <v>24</v>
      </c>
      <c r="B2434" s="82">
        <v>9022873420</v>
      </c>
      <c r="C2434" s="506">
        <v>31009555</v>
      </c>
      <c r="D2434" s="600">
        <v>117.6</v>
      </c>
      <c r="E2434" s="77"/>
      <c r="F2434" s="84"/>
      <c r="G2434" s="84"/>
      <c r="H2434" s="84"/>
      <c r="I2434" s="78"/>
      <c r="J2434" s="104"/>
      <c r="K2434" s="107"/>
    </row>
    <row r="2435" spans="1:12" x14ac:dyDescent="0.3">
      <c r="A2435" s="75" t="s">
        <v>24</v>
      </c>
      <c r="B2435" s="82">
        <v>9022894055</v>
      </c>
      <c r="C2435" s="506">
        <v>31009555</v>
      </c>
      <c r="D2435" s="600">
        <v>1992</v>
      </c>
      <c r="E2435" s="77"/>
      <c r="F2435" s="84"/>
      <c r="G2435" s="84"/>
      <c r="H2435" s="84"/>
      <c r="I2435" s="78"/>
      <c r="J2435" s="104"/>
      <c r="K2435" s="107"/>
    </row>
    <row r="2436" spans="1:12" x14ac:dyDescent="0.3">
      <c r="A2436" s="75" t="s">
        <v>24</v>
      </c>
      <c r="B2436" s="82">
        <v>9022897866</v>
      </c>
      <c r="C2436" s="506">
        <v>31009431</v>
      </c>
      <c r="D2436" s="600">
        <v>84714.36</v>
      </c>
      <c r="E2436" s="77"/>
      <c r="F2436" s="84"/>
      <c r="G2436" s="84"/>
      <c r="H2436" s="84"/>
      <c r="I2436" s="78"/>
      <c r="J2436" s="104"/>
      <c r="K2436" s="107"/>
    </row>
    <row r="2437" spans="1:12" x14ac:dyDescent="0.3">
      <c r="A2437" s="75" t="s">
        <v>24</v>
      </c>
      <c r="B2437" s="82">
        <v>9022897867</v>
      </c>
      <c r="C2437" s="506">
        <v>775393</v>
      </c>
      <c r="D2437" s="600">
        <v>1933.53</v>
      </c>
      <c r="E2437" s="77"/>
      <c r="F2437" s="84"/>
      <c r="G2437" s="84"/>
      <c r="H2437" s="84"/>
      <c r="I2437" s="78"/>
      <c r="J2437" s="104"/>
      <c r="K2437" s="107"/>
    </row>
    <row r="2438" spans="1:12" x14ac:dyDescent="0.3">
      <c r="A2438" s="75" t="s">
        <v>24</v>
      </c>
      <c r="B2438" s="82">
        <v>9022915455</v>
      </c>
      <c r="C2438" s="506">
        <v>31009555</v>
      </c>
      <c r="D2438" s="600">
        <v>120</v>
      </c>
      <c r="E2438" s="77"/>
      <c r="F2438" s="84"/>
      <c r="G2438" s="84"/>
      <c r="H2438" s="84"/>
      <c r="I2438" s="78"/>
      <c r="J2438" s="104"/>
      <c r="K2438" s="107"/>
    </row>
    <row r="2439" spans="1:12" x14ac:dyDescent="0.3">
      <c r="A2439" s="75" t="s">
        <v>24</v>
      </c>
      <c r="B2439" s="82">
        <v>9022915454</v>
      </c>
      <c r="C2439" s="506">
        <v>30897504</v>
      </c>
      <c r="D2439" s="600">
        <v>558</v>
      </c>
      <c r="E2439" s="77"/>
      <c r="F2439" s="84"/>
      <c r="G2439" s="84"/>
      <c r="H2439" s="84"/>
      <c r="I2439" s="78"/>
      <c r="J2439" s="104"/>
      <c r="K2439" s="107"/>
    </row>
    <row r="2440" spans="1:12" x14ac:dyDescent="0.3">
      <c r="A2440" s="75" t="s">
        <v>24</v>
      </c>
      <c r="B2440" s="82">
        <v>9022915453</v>
      </c>
      <c r="C2440" s="506">
        <v>31009467</v>
      </c>
      <c r="D2440" s="600">
        <v>60</v>
      </c>
      <c r="E2440" s="77"/>
      <c r="F2440" s="84"/>
      <c r="G2440" s="84"/>
      <c r="H2440" s="84"/>
      <c r="I2440" s="78"/>
      <c r="J2440" s="104"/>
      <c r="K2440" s="107"/>
      <c r="L2440" s="79"/>
    </row>
    <row r="2441" spans="1:12" x14ac:dyDescent="0.3">
      <c r="A2441" s="75" t="s">
        <v>24</v>
      </c>
      <c r="B2441" s="82">
        <v>9022915452</v>
      </c>
      <c r="C2441" s="506">
        <v>31009467</v>
      </c>
      <c r="D2441" s="600">
        <v>144</v>
      </c>
      <c r="E2441" s="77"/>
      <c r="F2441" s="84"/>
      <c r="G2441" s="84"/>
      <c r="H2441" s="84"/>
      <c r="I2441" s="78"/>
      <c r="J2441" s="104"/>
      <c r="K2441" s="107"/>
      <c r="L2441" s="79"/>
    </row>
    <row r="2442" spans="1:12" x14ac:dyDescent="0.3">
      <c r="A2442" s="75" t="s">
        <v>24</v>
      </c>
      <c r="B2442" s="82">
        <v>9022915451</v>
      </c>
      <c r="C2442" s="506">
        <v>31009467</v>
      </c>
      <c r="D2442" s="600">
        <v>124.8</v>
      </c>
      <c r="E2442" s="77"/>
      <c r="F2442" s="84"/>
      <c r="G2442" s="84"/>
      <c r="H2442" s="84"/>
      <c r="I2442" s="78"/>
      <c r="J2442" s="104"/>
      <c r="K2442" s="107"/>
      <c r="L2442" s="79"/>
    </row>
    <row r="2443" spans="1:12" x14ac:dyDescent="0.3">
      <c r="A2443" s="75" t="s">
        <v>24</v>
      </c>
      <c r="B2443" s="82">
        <v>9022928212</v>
      </c>
      <c r="C2443" s="506">
        <v>31009555</v>
      </c>
      <c r="D2443" s="600">
        <v>2178</v>
      </c>
      <c r="E2443" s="77"/>
      <c r="F2443" s="84"/>
      <c r="G2443" s="84"/>
      <c r="H2443" s="84"/>
      <c r="I2443" s="78"/>
      <c r="J2443" s="104"/>
      <c r="K2443" s="107"/>
      <c r="L2443" s="79"/>
    </row>
    <row r="2444" spans="1:12" x14ac:dyDescent="0.3">
      <c r="A2444" s="75" t="s">
        <v>24</v>
      </c>
      <c r="B2444" s="82">
        <v>9022928211</v>
      </c>
      <c r="C2444" s="506">
        <v>31009555</v>
      </c>
      <c r="D2444" s="600">
        <v>1209.1600000000001</v>
      </c>
      <c r="E2444" s="77"/>
      <c r="F2444" s="84"/>
      <c r="G2444" s="84"/>
      <c r="H2444" s="84"/>
      <c r="I2444" s="78"/>
      <c r="J2444" s="104"/>
      <c r="K2444" s="107"/>
      <c r="L2444" s="79"/>
    </row>
    <row r="2445" spans="1:12" x14ac:dyDescent="0.3">
      <c r="A2445" s="75" t="s">
        <v>24</v>
      </c>
      <c r="B2445" s="82">
        <v>9022928210</v>
      </c>
      <c r="C2445" s="506">
        <v>31009467</v>
      </c>
      <c r="D2445" s="600">
        <v>522.08000000000004</v>
      </c>
      <c r="E2445" s="77"/>
      <c r="F2445" s="84"/>
      <c r="G2445" s="84"/>
      <c r="H2445" s="84"/>
      <c r="I2445" s="78"/>
      <c r="J2445" s="104"/>
      <c r="K2445" s="107"/>
      <c r="L2445" s="79"/>
    </row>
    <row r="2446" spans="1:12" x14ac:dyDescent="0.3">
      <c r="A2446" s="75" t="s">
        <v>24</v>
      </c>
      <c r="B2446" s="82">
        <v>9022928209</v>
      </c>
      <c r="C2446" s="506">
        <v>31009467</v>
      </c>
      <c r="D2446" s="600">
        <v>120</v>
      </c>
      <c r="E2446" s="77"/>
      <c r="F2446" s="84"/>
      <c r="G2446" s="84"/>
      <c r="H2446" s="84"/>
      <c r="I2446" s="78"/>
      <c r="J2446" s="104"/>
      <c r="K2446" s="107"/>
      <c r="L2446" s="79"/>
    </row>
    <row r="2447" spans="1:12" x14ac:dyDescent="0.3">
      <c r="A2447" s="75" t="s">
        <v>24</v>
      </c>
      <c r="B2447" s="82">
        <v>9022928208</v>
      </c>
      <c r="C2447" s="506">
        <v>31009467</v>
      </c>
      <c r="D2447" s="600">
        <v>1814.4</v>
      </c>
      <c r="E2447" s="77"/>
      <c r="F2447" s="84"/>
      <c r="G2447" s="84"/>
      <c r="H2447" s="84"/>
      <c r="I2447" s="78"/>
      <c r="J2447" s="104"/>
      <c r="K2447" s="107"/>
      <c r="L2447" s="79"/>
    </row>
    <row r="2448" spans="1:12" x14ac:dyDescent="0.3">
      <c r="A2448" s="75" t="s">
        <v>24</v>
      </c>
      <c r="B2448" s="82">
        <v>9022928207</v>
      </c>
      <c r="C2448" s="506">
        <v>31009467</v>
      </c>
      <c r="D2448" s="600">
        <v>1236</v>
      </c>
      <c r="E2448" s="77"/>
      <c r="F2448" s="84"/>
      <c r="G2448" s="84"/>
      <c r="H2448" s="84"/>
      <c r="I2448" s="78"/>
      <c r="J2448" s="104"/>
      <c r="K2448" s="107"/>
      <c r="L2448" s="79"/>
    </row>
    <row r="2449" spans="1:12" x14ac:dyDescent="0.3">
      <c r="A2449" s="75" t="s">
        <v>24</v>
      </c>
      <c r="B2449" s="82">
        <v>9022938667</v>
      </c>
      <c r="C2449" s="1">
        <v>775393</v>
      </c>
      <c r="D2449" s="600">
        <v>1933.53</v>
      </c>
      <c r="E2449" s="77"/>
      <c r="F2449" s="84"/>
      <c r="G2449" s="84"/>
      <c r="H2449" s="84"/>
      <c r="I2449" s="78"/>
      <c r="J2449" s="104"/>
      <c r="K2449" s="107"/>
      <c r="L2449" s="79"/>
    </row>
    <row r="2450" spans="1:12" x14ac:dyDescent="0.3">
      <c r="A2450" s="75" t="s">
        <v>24</v>
      </c>
      <c r="B2450" s="82">
        <v>9022938666</v>
      </c>
      <c r="C2450" s="1">
        <v>31009431</v>
      </c>
      <c r="D2450" s="600">
        <v>84714.36</v>
      </c>
      <c r="E2450" s="77"/>
      <c r="F2450" s="84"/>
      <c r="G2450" s="84"/>
      <c r="H2450" s="84"/>
      <c r="I2450" s="78"/>
      <c r="J2450" s="104"/>
      <c r="K2450" s="107"/>
      <c r="L2450" s="79"/>
    </row>
    <row r="2451" spans="1:12" x14ac:dyDescent="0.3">
      <c r="A2451" s="75" t="s">
        <v>24</v>
      </c>
      <c r="B2451" s="82">
        <v>9022965294</v>
      </c>
      <c r="C2451" s="1">
        <v>31009467</v>
      </c>
      <c r="D2451" s="600">
        <v>261.24</v>
      </c>
      <c r="E2451" s="77"/>
      <c r="F2451" s="84"/>
      <c r="G2451" s="84"/>
      <c r="H2451" s="84"/>
      <c r="I2451" s="78"/>
      <c r="J2451" s="104"/>
      <c r="K2451" s="107"/>
      <c r="L2451" s="91"/>
    </row>
    <row r="2452" spans="1:12" x14ac:dyDescent="0.3">
      <c r="A2452" s="75" t="s">
        <v>24</v>
      </c>
      <c r="B2452" s="82">
        <v>9022971097</v>
      </c>
      <c r="C2452" s="1">
        <v>31009467</v>
      </c>
      <c r="D2452" s="600">
        <v>4849.8</v>
      </c>
      <c r="E2452" s="77"/>
      <c r="F2452" s="84"/>
      <c r="G2452" s="84"/>
      <c r="H2452" s="84"/>
      <c r="I2452" s="78"/>
      <c r="J2452" s="104"/>
      <c r="K2452" s="107"/>
      <c r="L2452" s="91"/>
    </row>
    <row r="2453" spans="1:12" x14ac:dyDescent="0.3">
      <c r="A2453" s="75" t="s">
        <v>24</v>
      </c>
      <c r="B2453" s="82">
        <v>9022979354</v>
      </c>
      <c r="C2453" s="1">
        <v>31009431</v>
      </c>
      <c r="D2453" s="600">
        <v>84714.36</v>
      </c>
      <c r="E2453" s="77"/>
      <c r="F2453" s="84"/>
      <c r="G2453" s="84"/>
      <c r="H2453" s="84"/>
      <c r="I2453" s="78"/>
      <c r="J2453" s="104"/>
      <c r="K2453" s="107"/>
      <c r="L2453" s="91"/>
    </row>
    <row r="2454" spans="1:12" x14ac:dyDescent="0.3">
      <c r="A2454" s="75" t="s">
        <v>24</v>
      </c>
      <c r="B2454" s="82">
        <v>9022979355</v>
      </c>
      <c r="C2454" s="1">
        <v>775393</v>
      </c>
      <c r="D2454" s="600">
        <v>1933.53</v>
      </c>
      <c r="E2454" s="77"/>
      <c r="F2454" s="84"/>
      <c r="G2454" s="84"/>
      <c r="H2454" s="84"/>
      <c r="I2454" s="78"/>
      <c r="J2454" s="104"/>
      <c r="K2454" s="107"/>
      <c r="L2454" s="91"/>
    </row>
    <row r="2455" spans="1:12" x14ac:dyDescent="0.3">
      <c r="A2455" s="75" t="s">
        <v>24</v>
      </c>
      <c r="B2455" s="82">
        <v>9023001340</v>
      </c>
      <c r="C2455" s="1">
        <v>31009467</v>
      </c>
      <c r="D2455" s="600">
        <v>4602</v>
      </c>
      <c r="E2455" s="77"/>
      <c r="F2455" s="84"/>
      <c r="G2455" s="84"/>
      <c r="H2455" s="84"/>
      <c r="I2455" s="78"/>
      <c r="J2455" s="104"/>
      <c r="K2455" s="107"/>
      <c r="L2455" s="91"/>
    </row>
    <row r="2456" spans="1:12" x14ac:dyDescent="0.3">
      <c r="A2456" s="75" t="s">
        <v>24</v>
      </c>
      <c r="B2456" s="82">
        <v>9023005786</v>
      </c>
      <c r="C2456" s="1">
        <v>31009467</v>
      </c>
      <c r="D2456" s="600">
        <v>378</v>
      </c>
      <c r="E2456" s="77"/>
      <c r="F2456" s="84"/>
      <c r="G2456" s="84"/>
      <c r="H2456" s="84"/>
      <c r="I2456" s="78"/>
      <c r="J2456" s="104"/>
      <c r="K2456" s="107"/>
      <c r="L2456" s="79"/>
    </row>
    <row r="2457" spans="1:12" x14ac:dyDescent="0.3">
      <c r="A2457" s="75" t="s">
        <v>24</v>
      </c>
      <c r="B2457" s="82">
        <v>9023001341</v>
      </c>
      <c r="C2457" s="1">
        <v>31009467</v>
      </c>
      <c r="D2457" s="600">
        <v>84</v>
      </c>
      <c r="E2457" s="77"/>
      <c r="F2457" s="84"/>
      <c r="G2457" s="84"/>
      <c r="H2457" s="84"/>
      <c r="I2457" s="78"/>
      <c r="J2457" s="104"/>
      <c r="K2457" s="107"/>
      <c r="L2457" s="91"/>
    </row>
    <row r="2458" spans="1:12" x14ac:dyDescent="0.3">
      <c r="A2458" s="75" t="s">
        <v>24</v>
      </c>
      <c r="B2458" s="82">
        <v>9023017814</v>
      </c>
      <c r="C2458" s="1">
        <v>775393</v>
      </c>
      <c r="D2458" s="600">
        <v>1933.53</v>
      </c>
      <c r="E2458" s="77"/>
      <c r="F2458" s="84"/>
      <c r="G2458" s="84"/>
      <c r="H2458" s="84"/>
      <c r="I2458" s="78"/>
      <c r="J2458" s="104"/>
      <c r="K2458" s="107"/>
      <c r="L2458" s="79"/>
    </row>
    <row r="2459" spans="1:12" x14ac:dyDescent="0.3">
      <c r="A2459" s="75" t="s">
        <v>24</v>
      </c>
      <c r="B2459" s="82">
        <v>9023017813</v>
      </c>
      <c r="C2459" s="1">
        <v>31009431</v>
      </c>
      <c r="D2459" s="600">
        <v>84714.36</v>
      </c>
      <c r="E2459" s="77"/>
      <c r="F2459" s="84"/>
      <c r="G2459" s="84"/>
      <c r="H2459" s="84"/>
      <c r="I2459" s="78"/>
      <c r="J2459" s="104"/>
      <c r="K2459" s="107"/>
      <c r="L2459" s="79"/>
    </row>
    <row r="2460" spans="1:12" x14ac:dyDescent="0.3">
      <c r="A2460" s="75" t="s">
        <v>24</v>
      </c>
      <c r="B2460" s="82">
        <v>9023043440</v>
      </c>
      <c r="C2460" s="1">
        <v>31009467</v>
      </c>
      <c r="D2460" s="600">
        <v>3239.1</v>
      </c>
      <c r="E2460" s="77"/>
      <c r="F2460" s="84"/>
      <c r="G2460" s="84"/>
      <c r="H2460" s="84"/>
      <c r="I2460" s="78"/>
      <c r="J2460" s="104"/>
      <c r="K2460" s="107"/>
      <c r="L2460" s="79"/>
    </row>
    <row r="2461" spans="1:12" x14ac:dyDescent="0.3">
      <c r="A2461" s="75" t="s">
        <v>24</v>
      </c>
      <c r="B2461" s="82">
        <v>9023043441</v>
      </c>
      <c r="C2461" s="1">
        <v>31009467</v>
      </c>
      <c r="D2461" s="600">
        <v>4242.1000000000004</v>
      </c>
      <c r="E2461" s="77"/>
      <c r="F2461" s="84"/>
      <c r="G2461" s="84"/>
      <c r="H2461" s="84"/>
      <c r="I2461" s="78"/>
      <c r="J2461" s="104"/>
      <c r="K2461" s="107"/>
      <c r="L2461" s="79"/>
    </row>
    <row r="2462" spans="1:12" x14ac:dyDescent="0.3">
      <c r="A2462" s="75" t="s">
        <v>24</v>
      </c>
      <c r="B2462" s="82">
        <v>9023044547</v>
      </c>
      <c r="C2462" s="1">
        <v>31009555</v>
      </c>
      <c r="D2462" s="600">
        <v>834</v>
      </c>
      <c r="E2462" s="77"/>
      <c r="F2462" s="84"/>
      <c r="G2462" s="84"/>
      <c r="H2462" s="84"/>
      <c r="I2462" s="78"/>
      <c r="J2462" s="104"/>
      <c r="K2462" s="107"/>
      <c r="L2462" s="79"/>
    </row>
    <row r="2463" spans="1:12" x14ac:dyDescent="0.3">
      <c r="A2463" s="75" t="s">
        <v>24</v>
      </c>
      <c r="B2463" s="82">
        <v>9023044546</v>
      </c>
      <c r="C2463" s="1">
        <v>31009467</v>
      </c>
      <c r="D2463" s="600">
        <v>6578</v>
      </c>
      <c r="E2463" s="77"/>
      <c r="F2463" s="84"/>
      <c r="G2463" s="84"/>
      <c r="H2463" s="84"/>
      <c r="I2463" s="78"/>
      <c r="J2463" s="104"/>
      <c r="K2463" s="107"/>
      <c r="L2463" s="79"/>
    </row>
    <row r="2464" spans="1:12" x14ac:dyDescent="0.3">
      <c r="A2464" s="75" t="s">
        <v>24</v>
      </c>
      <c r="B2464" s="82">
        <v>9023060942</v>
      </c>
      <c r="C2464" s="1">
        <v>31009431</v>
      </c>
      <c r="D2464" s="600">
        <v>84714.36</v>
      </c>
      <c r="E2464" s="77"/>
      <c r="F2464" s="84"/>
      <c r="G2464" s="84"/>
      <c r="H2464" s="84"/>
      <c r="I2464" s="78"/>
      <c r="J2464" s="104"/>
      <c r="K2464" s="107"/>
      <c r="L2464" s="79"/>
    </row>
    <row r="2465" spans="1:12" x14ac:dyDescent="0.3">
      <c r="A2465" s="75" t="s">
        <v>24</v>
      </c>
      <c r="B2465" s="82">
        <v>9023093242</v>
      </c>
      <c r="C2465" s="1">
        <v>31009467</v>
      </c>
      <c r="D2465" s="600">
        <v>1764</v>
      </c>
      <c r="E2465" s="77"/>
      <c r="F2465" s="84"/>
      <c r="G2465" s="84"/>
      <c r="H2465" s="84"/>
      <c r="I2465" s="78"/>
      <c r="J2465" s="104"/>
      <c r="K2465" s="107"/>
      <c r="L2465" s="79"/>
    </row>
    <row r="2466" spans="1:12" x14ac:dyDescent="0.3">
      <c r="A2466" s="75" t="s">
        <v>24</v>
      </c>
      <c r="B2466" s="82">
        <v>9023092526</v>
      </c>
      <c r="C2466" s="1">
        <v>31009467</v>
      </c>
      <c r="D2466" s="600">
        <v>3894</v>
      </c>
      <c r="E2466" s="77"/>
      <c r="F2466" s="84"/>
      <c r="G2466" s="84"/>
      <c r="H2466" s="84"/>
      <c r="I2466" s="78"/>
      <c r="J2466" s="104"/>
      <c r="K2466" s="107"/>
      <c r="L2466" s="79"/>
    </row>
    <row r="2467" spans="1:12" x14ac:dyDescent="0.3">
      <c r="A2467" s="75" t="s">
        <v>24</v>
      </c>
      <c r="B2467" s="82">
        <v>9023092527</v>
      </c>
      <c r="C2467" s="1">
        <v>31009467</v>
      </c>
      <c r="D2467" s="600">
        <v>534</v>
      </c>
      <c r="E2467" s="77"/>
      <c r="F2467" s="84"/>
      <c r="G2467" s="84"/>
      <c r="H2467" s="84"/>
      <c r="I2467" s="78"/>
      <c r="J2467" s="104"/>
      <c r="K2467" s="107"/>
      <c r="L2467" s="79"/>
    </row>
    <row r="2468" spans="1:12" x14ac:dyDescent="0.3">
      <c r="A2468" s="75" t="s">
        <v>24</v>
      </c>
      <c r="B2468" s="82">
        <v>9023092528</v>
      </c>
      <c r="C2468" s="1">
        <v>31009467</v>
      </c>
      <c r="D2468" s="600">
        <v>1050</v>
      </c>
      <c r="E2468" s="77"/>
      <c r="F2468" s="84"/>
      <c r="G2468" s="84"/>
      <c r="H2468" s="84"/>
      <c r="I2468" s="78"/>
      <c r="J2468" s="104"/>
      <c r="K2468" s="107"/>
      <c r="L2468" s="79"/>
    </row>
    <row r="2469" spans="1:12" x14ac:dyDescent="0.3">
      <c r="A2469" s="75" t="s">
        <v>24</v>
      </c>
      <c r="B2469" s="82">
        <v>9023092529</v>
      </c>
      <c r="C2469" s="1">
        <v>31009467</v>
      </c>
      <c r="D2469" s="600">
        <v>3510.3</v>
      </c>
      <c r="E2469" s="77"/>
      <c r="F2469" s="84"/>
      <c r="G2469" s="84"/>
      <c r="H2469" s="84"/>
      <c r="I2469" s="78"/>
      <c r="J2469" s="104"/>
      <c r="K2469" s="107"/>
      <c r="L2469" s="79"/>
    </row>
    <row r="2470" spans="1:12" x14ac:dyDescent="0.3">
      <c r="A2470" s="75" t="s">
        <v>24</v>
      </c>
      <c r="B2470" s="82">
        <v>9023092530</v>
      </c>
      <c r="C2470" s="1">
        <v>31009467</v>
      </c>
      <c r="D2470" s="600">
        <v>2113.02</v>
      </c>
      <c r="E2470" s="77"/>
      <c r="F2470" s="84"/>
      <c r="G2470" s="84"/>
      <c r="H2470" s="84"/>
      <c r="I2470" s="78"/>
      <c r="J2470" s="104"/>
      <c r="K2470" s="107"/>
      <c r="L2470" s="79"/>
    </row>
    <row r="2471" spans="1:12" x14ac:dyDescent="0.3">
      <c r="A2471" s="75" t="s">
        <v>24</v>
      </c>
      <c r="B2471" s="82">
        <v>9023092531</v>
      </c>
      <c r="C2471" s="1">
        <v>31009467</v>
      </c>
      <c r="D2471" s="600">
        <v>3142.4</v>
      </c>
      <c r="E2471" s="77"/>
      <c r="F2471" s="84"/>
      <c r="G2471" s="84"/>
      <c r="H2471" s="84"/>
      <c r="I2471" s="78"/>
      <c r="J2471" s="104"/>
      <c r="K2471" s="107"/>
      <c r="L2471" s="79"/>
    </row>
    <row r="2472" spans="1:12" x14ac:dyDescent="0.3">
      <c r="A2472" s="75" t="s">
        <v>24</v>
      </c>
      <c r="B2472" s="82">
        <v>9023092532</v>
      </c>
      <c r="C2472" s="1">
        <v>31009467</v>
      </c>
      <c r="D2472" s="600">
        <v>574.5</v>
      </c>
      <c r="E2472" s="77"/>
      <c r="F2472" s="84"/>
      <c r="G2472" s="84"/>
      <c r="H2472" s="84"/>
      <c r="I2472" s="78"/>
      <c r="J2472" s="104"/>
      <c r="K2472" s="107"/>
      <c r="L2472" s="79"/>
    </row>
    <row r="2473" spans="1:12" x14ac:dyDescent="0.3">
      <c r="A2473" s="75" t="s">
        <v>24</v>
      </c>
      <c r="B2473" s="82">
        <v>9023093244</v>
      </c>
      <c r="C2473" s="1">
        <v>31009467</v>
      </c>
      <c r="D2473" s="600">
        <v>1383.6</v>
      </c>
      <c r="E2473" s="77"/>
      <c r="F2473" s="84"/>
      <c r="G2473" s="84"/>
      <c r="H2473" s="84"/>
      <c r="I2473" s="78"/>
      <c r="J2473" s="104"/>
      <c r="K2473" s="107"/>
      <c r="L2473" s="79"/>
    </row>
    <row r="2474" spans="1:12" x14ac:dyDescent="0.3">
      <c r="A2474" s="75" t="s">
        <v>24</v>
      </c>
      <c r="B2474" s="82">
        <v>9023093245</v>
      </c>
      <c r="C2474" s="1">
        <v>31009467</v>
      </c>
      <c r="D2474" s="600">
        <v>210</v>
      </c>
      <c r="E2474" s="77"/>
      <c r="F2474" s="84"/>
      <c r="G2474" s="84"/>
      <c r="H2474" s="84"/>
      <c r="I2474" s="78"/>
      <c r="J2474" s="104"/>
      <c r="K2474" s="107"/>
      <c r="L2474" s="79"/>
    </row>
    <row r="2475" spans="1:12" x14ac:dyDescent="0.3">
      <c r="A2475" s="75" t="s">
        <v>24</v>
      </c>
      <c r="B2475" s="82">
        <v>9023093246</v>
      </c>
      <c r="C2475" s="1">
        <v>31009555</v>
      </c>
      <c r="D2475" s="600">
        <v>1563.6</v>
      </c>
      <c r="E2475" s="77"/>
      <c r="F2475" s="84"/>
      <c r="G2475" s="84"/>
      <c r="H2475" s="84"/>
      <c r="I2475" s="78"/>
      <c r="J2475" s="104"/>
      <c r="K2475" s="107"/>
      <c r="L2475" s="79"/>
    </row>
    <row r="2476" spans="1:12" x14ac:dyDescent="0.3">
      <c r="A2476" s="75" t="s">
        <v>24</v>
      </c>
      <c r="B2476" s="82">
        <v>9023093247</v>
      </c>
      <c r="C2476" s="1">
        <v>31009555</v>
      </c>
      <c r="D2476" s="600">
        <v>410.02</v>
      </c>
      <c r="E2476" s="77"/>
      <c r="F2476" s="84"/>
      <c r="G2476" s="84"/>
      <c r="H2476" s="84"/>
      <c r="I2476" s="78"/>
      <c r="J2476" s="104"/>
      <c r="K2476" s="107"/>
      <c r="L2476" s="79"/>
    </row>
    <row r="2477" spans="1:12" x14ac:dyDescent="0.3">
      <c r="A2477" s="75" t="s">
        <v>24</v>
      </c>
      <c r="B2477" s="82">
        <v>9022894053</v>
      </c>
      <c r="C2477" s="506">
        <v>31009467</v>
      </c>
      <c r="D2477" s="600">
        <v>1489.7</v>
      </c>
      <c r="E2477" s="77"/>
      <c r="F2477" s="84"/>
      <c r="G2477" s="84"/>
      <c r="H2477" s="84"/>
      <c r="I2477" s="78"/>
      <c r="J2477" s="104"/>
      <c r="K2477" s="107"/>
      <c r="L2477" s="79"/>
    </row>
    <row r="2478" spans="1:12" x14ac:dyDescent="0.3">
      <c r="A2478" s="75" t="s">
        <v>24</v>
      </c>
      <c r="B2478" s="82">
        <v>9023094291</v>
      </c>
      <c r="C2478" s="506">
        <v>31009467</v>
      </c>
      <c r="D2478" s="600">
        <v>103.73</v>
      </c>
      <c r="E2478" s="77"/>
      <c r="F2478" s="84"/>
      <c r="G2478" s="84"/>
      <c r="H2478" s="84"/>
      <c r="I2478" s="78"/>
      <c r="J2478" s="104"/>
      <c r="K2478" s="107"/>
      <c r="L2478" s="79"/>
    </row>
    <row r="2479" spans="1:12" x14ac:dyDescent="0.3">
      <c r="A2479" s="75" t="s">
        <v>24</v>
      </c>
      <c r="B2479" s="82">
        <v>9023094292</v>
      </c>
      <c r="C2479" s="506">
        <v>31009467</v>
      </c>
      <c r="D2479" s="600">
        <v>1236</v>
      </c>
      <c r="E2479" s="77"/>
      <c r="F2479" s="84"/>
      <c r="G2479" s="84"/>
      <c r="H2479" s="84"/>
      <c r="I2479" s="78"/>
      <c r="J2479" s="104"/>
      <c r="K2479" s="107"/>
      <c r="L2479" s="79"/>
    </row>
    <row r="2480" spans="1:12" x14ac:dyDescent="0.3">
      <c r="A2480" s="75" t="s">
        <v>24</v>
      </c>
      <c r="B2480" s="82">
        <v>9023103083</v>
      </c>
      <c r="C2480" s="506">
        <v>31009431</v>
      </c>
      <c r="D2480" s="600">
        <v>84714.36</v>
      </c>
      <c r="E2480" s="77"/>
      <c r="F2480" s="84"/>
      <c r="G2480" s="84"/>
      <c r="H2480" s="84"/>
      <c r="I2480" s="78"/>
      <c r="J2480" s="104"/>
      <c r="K2480" s="107"/>
      <c r="L2480" s="79"/>
    </row>
    <row r="2481" spans="1:12" x14ac:dyDescent="0.3">
      <c r="A2481" s="75" t="s">
        <v>24</v>
      </c>
      <c r="B2481" s="82">
        <v>9023103084</v>
      </c>
      <c r="C2481" s="506">
        <v>775393</v>
      </c>
      <c r="D2481" s="600">
        <v>1933.53</v>
      </c>
      <c r="E2481" s="77"/>
      <c r="F2481" s="84"/>
      <c r="G2481" s="84"/>
      <c r="H2481" s="84"/>
      <c r="I2481" s="78"/>
      <c r="J2481" s="104"/>
      <c r="K2481" s="107"/>
      <c r="L2481" s="79"/>
    </row>
    <row r="2482" spans="1:12" x14ac:dyDescent="0.3">
      <c r="A2482" s="75" t="s">
        <v>24</v>
      </c>
      <c r="B2482" s="82">
        <v>9023133173</v>
      </c>
      <c r="C2482" s="506">
        <v>31009431</v>
      </c>
      <c r="D2482" s="600">
        <v>84714.36</v>
      </c>
      <c r="E2482" s="77"/>
      <c r="F2482" s="84"/>
      <c r="G2482" s="84"/>
      <c r="H2482" s="84"/>
      <c r="I2482" s="78"/>
      <c r="J2482" s="104"/>
      <c r="K2482" s="107"/>
      <c r="L2482" s="79"/>
    </row>
    <row r="2483" spans="1:12" x14ac:dyDescent="0.3">
      <c r="A2483" s="75" t="s">
        <v>24</v>
      </c>
      <c r="B2483" s="82">
        <v>9023133174</v>
      </c>
      <c r="C2483" s="506">
        <v>775393</v>
      </c>
      <c r="D2483" s="600">
        <v>1933.53</v>
      </c>
      <c r="E2483" s="77"/>
      <c r="F2483" s="84"/>
      <c r="G2483" s="84"/>
      <c r="H2483" s="84"/>
      <c r="I2483" s="78"/>
      <c r="J2483" s="104"/>
      <c r="K2483" s="107"/>
      <c r="L2483" s="79"/>
    </row>
    <row r="2484" spans="1:12" x14ac:dyDescent="0.3">
      <c r="A2484" s="75" t="s">
        <v>24</v>
      </c>
      <c r="B2484" s="82">
        <v>9023147584</v>
      </c>
      <c r="C2484" s="506">
        <v>31009467</v>
      </c>
      <c r="D2484" s="600">
        <v>1005</v>
      </c>
      <c r="E2484" s="77"/>
      <c r="F2484" s="84"/>
      <c r="G2484" s="84"/>
      <c r="H2484" s="84"/>
      <c r="I2484" s="78"/>
      <c r="J2484" s="104"/>
      <c r="K2484" s="107"/>
      <c r="L2484" s="79"/>
    </row>
    <row r="2485" spans="1:12" x14ac:dyDescent="0.3">
      <c r="A2485" s="75" t="s">
        <v>24</v>
      </c>
      <c r="B2485" s="82">
        <v>9023147585</v>
      </c>
      <c r="C2485" s="506">
        <v>31009467</v>
      </c>
      <c r="D2485" s="600">
        <v>184.2</v>
      </c>
      <c r="E2485" s="77"/>
      <c r="F2485" s="84"/>
      <c r="G2485" s="84"/>
      <c r="H2485" s="84"/>
      <c r="I2485" s="78"/>
      <c r="J2485" s="104"/>
      <c r="K2485" s="107"/>
      <c r="L2485" s="79"/>
    </row>
    <row r="2486" spans="1:12" x14ac:dyDescent="0.3">
      <c r="A2486" s="75" t="s">
        <v>24</v>
      </c>
      <c r="B2486" s="82">
        <v>9023147586</v>
      </c>
      <c r="C2486" s="506">
        <v>31009467</v>
      </c>
      <c r="D2486" s="600">
        <v>1686</v>
      </c>
      <c r="E2486" s="77"/>
      <c r="F2486" s="84"/>
      <c r="G2486" s="84"/>
      <c r="H2486" s="84"/>
      <c r="I2486" s="78"/>
      <c r="J2486" s="104"/>
      <c r="K2486" s="107"/>
      <c r="L2486" s="79"/>
    </row>
    <row r="2487" spans="1:12" x14ac:dyDescent="0.3">
      <c r="A2487" s="75" t="s">
        <v>24</v>
      </c>
      <c r="B2487" s="82">
        <v>9023147587</v>
      </c>
      <c r="C2487" s="506">
        <v>31009467</v>
      </c>
      <c r="D2487" s="600">
        <v>4111</v>
      </c>
      <c r="E2487" s="77"/>
      <c r="F2487" s="84"/>
      <c r="G2487" s="84"/>
      <c r="H2487" s="84"/>
      <c r="I2487" s="78"/>
      <c r="J2487" s="104"/>
      <c r="K2487" s="107"/>
      <c r="L2487" s="79"/>
    </row>
    <row r="2488" spans="1:12" x14ac:dyDescent="0.3">
      <c r="A2488" s="75" t="s">
        <v>24</v>
      </c>
      <c r="B2488" s="82">
        <v>9023147589</v>
      </c>
      <c r="C2488" s="506">
        <v>31009467</v>
      </c>
      <c r="D2488" s="600">
        <v>160.80000000000001</v>
      </c>
      <c r="E2488" s="77"/>
      <c r="F2488" s="84"/>
      <c r="G2488" s="84"/>
      <c r="H2488" s="84"/>
      <c r="I2488" s="78"/>
      <c r="J2488" s="104"/>
      <c r="K2488" s="107"/>
    </row>
    <row r="2489" spans="1:12" x14ac:dyDescent="0.3">
      <c r="A2489" s="75" t="s">
        <v>24</v>
      </c>
      <c r="B2489" s="82">
        <v>9023147590</v>
      </c>
      <c r="C2489" s="506">
        <v>31009467</v>
      </c>
      <c r="D2489" s="600">
        <v>950.63</v>
      </c>
      <c r="E2489" s="77"/>
      <c r="F2489" s="84"/>
      <c r="G2489" s="84"/>
      <c r="H2489" s="84"/>
      <c r="I2489" s="78"/>
      <c r="J2489" s="104"/>
      <c r="K2489" s="107"/>
    </row>
    <row r="2490" spans="1:12" x14ac:dyDescent="0.3">
      <c r="A2490" s="75" t="s">
        <v>24</v>
      </c>
      <c r="B2490" s="82">
        <v>9023147591</v>
      </c>
      <c r="C2490" s="506">
        <v>31009467</v>
      </c>
      <c r="D2490" s="600">
        <v>2172</v>
      </c>
      <c r="E2490" s="77"/>
      <c r="F2490" s="84"/>
      <c r="G2490" s="84"/>
      <c r="H2490" s="84"/>
      <c r="I2490" s="78"/>
      <c r="J2490" s="104"/>
      <c r="K2490" s="107"/>
    </row>
    <row r="2491" spans="1:12" x14ac:dyDescent="0.3">
      <c r="A2491" s="75" t="s">
        <v>24</v>
      </c>
      <c r="B2491" s="82">
        <v>9023147592</v>
      </c>
      <c r="C2491" s="506">
        <v>31009467</v>
      </c>
      <c r="D2491" s="600">
        <v>424.8</v>
      </c>
      <c r="E2491" s="77"/>
      <c r="F2491" s="84"/>
      <c r="G2491" s="84"/>
      <c r="H2491" s="84"/>
      <c r="I2491" s="78"/>
      <c r="J2491" s="104"/>
      <c r="K2491" s="107"/>
    </row>
    <row r="2492" spans="1:12" x14ac:dyDescent="0.3">
      <c r="A2492" s="71" t="s">
        <v>24</v>
      </c>
      <c r="B2492" s="201">
        <v>9023147588</v>
      </c>
      <c r="C2492" s="505">
        <v>31009467</v>
      </c>
      <c r="D2492" s="599">
        <v>151.19999999999999</v>
      </c>
      <c r="E2492" s="202"/>
      <c r="F2492" s="219"/>
      <c r="G2492" s="219"/>
      <c r="H2492" s="219"/>
      <c r="I2492" s="72"/>
      <c r="J2492" s="237"/>
      <c r="K2492" s="107"/>
    </row>
    <row r="2493" spans="1:12" x14ac:dyDescent="0.3">
      <c r="A2493" s="75" t="s">
        <v>24</v>
      </c>
      <c r="B2493" s="82">
        <v>9023147593</v>
      </c>
      <c r="C2493" s="506">
        <v>31009555</v>
      </c>
      <c r="D2493" s="600">
        <v>318.39999999999998</v>
      </c>
      <c r="E2493" s="77"/>
      <c r="F2493" s="84"/>
      <c r="G2493" s="84"/>
      <c r="H2493" s="84"/>
      <c r="I2493" s="78"/>
      <c r="J2493" s="104"/>
      <c r="K2493" s="107"/>
    </row>
    <row r="2494" spans="1:12" x14ac:dyDescent="0.3">
      <c r="A2494" s="75" t="s">
        <v>24</v>
      </c>
      <c r="B2494" s="82">
        <v>9023159487</v>
      </c>
      <c r="C2494" s="506">
        <v>31009467</v>
      </c>
      <c r="D2494" s="600">
        <v>1236</v>
      </c>
      <c r="E2494" s="77"/>
      <c r="F2494" s="84"/>
      <c r="G2494" s="84"/>
      <c r="H2494" s="84"/>
      <c r="I2494" s="78"/>
      <c r="J2494" s="104"/>
      <c r="K2494" s="107"/>
    </row>
    <row r="2495" spans="1:12" x14ac:dyDescent="0.3">
      <c r="A2495" s="75" t="s">
        <v>24</v>
      </c>
      <c r="B2495" s="82">
        <v>9023168355</v>
      </c>
      <c r="C2495" s="506">
        <v>775393</v>
      </c>
      <c r="D2495" s="600">
        <v>1933.53</v>
      </c>
      <c r="E2495" s="77"/>
      <c r="F2495" s="84"/>
      <c r="G2495" s="84"/>
      <c r="H2495" s="84"/>
      <c r="I2495" s="78"/>
      <c r="J2495" s="104"/>
      <c r="K2495" s="107"/>
    </row>
    <row r="2496" spans="1:12" x14ac:dyDescent="0.3">
      <c r="A2496" s="75" t="s">
        <v>24</v>
      </c>
      <c r="B2496" s="82">
        <v>9023168354</v>
      </c>
      <c r="C2496" s="506">
        <v>31009431</v>
      </c>
      <c r="D2496" s="600">
        <v>84714.36</v>
      </c>
      <c r="E2496" s="77"/>
      <c r="F2496" s="84"/>
      <c r="G2496" s="84"/>
      <c r="H2496" s="84"/>
      <c r="I2496" s="78"/>
      <c r="J2496" s="104"/>
      <c r="K2496" s="107"/>
    </row>
    <row r="2497" spans="1:11" x14ac:dyDescent="0.3">
      <c r="A2497" s="75" t="s">
        <v>24</v>
      </c>
      <c r="B2497" s="82">
        <v>9023159482</v>
      </c>
      <c r="C2497" s="506">
        <v>31009467</v>
      </c>
      <c r="D2497" s="600">
        <v>277.2</v>
      </c>
      <c r="E2497" s="77"/>
      <c r="F2497" s="84"/>
      <c r="G2497" s="84"/>
      <c r="H2497" s="84"/>
      <c r="I2497" s="78"/>
      <c r="J2497" s="104"/>
      <c r="K2497" s="107"/>
    </row>
    <row r="2498" spans="1:11" x14ac:dyDescent="0.3">
      <c r="A2498" s="75" t="s">
        <v>24</v>
      </c>
      <c r="B2498" s="82">
        <v>9023159483</v>
      </c>
      <c r="C2498" s="506">
        <v>31009467</v>
      </c>
      <c r="D2498" s="600">
        <v>4409.3999999999996</v>
      </c>
      <c r="E2498" s="77"/>
      <c r="F2498" s="84"/>
      <c r="G2498" s="84"/>
      <c r="H2498" s="84"/>
      <c r="I2498" s="78"/>
      <c r="J2498" s="104"/>
      <c r="K2498" s="107"/>
    </row>
    <row r="2499" spans="1:11" x14ac:dyDescent="0.3">
      <c r="A2499" s="75" t="s">
        <v>24</v>
      </c>
      <c r="B2499" s="82">
        <v>9023159484</v>
      </c>
      <c r="C2499" s="506">
        <v>31009467</v>
      </c>
      <c r="D2499" s="600">
        <v>1350.09</v>
      </c>
      <c r="E2499" s="77"/>
      <c r="F2499" s="84"/>
      <c r="G2499" s="84"/>
      <c r="H2499" s="84"/>
      <c r="I2499" s="78"/>
      <c r="J2499" s="104"/>
      <c r="K2499" s="107"/>
    </row>
    <row r="2500" spans="1:11" x14ac:dyDescent="0.3">
      <c r="A2500" s="75" t="s">
        <v>24</v>
      </c>
      <c r="B2500" s="82">
        <v>9023159485</v>
      </c>
      <c r="C2500" s="506">
        <v>31009467</v>
      </c>
      <c r="D2500" s="600">
        <v>855.8</v>
      </c>
      <c r="E2500" s="77"/>
      <c r="F2500" s="84"/>
      <c r="G2500" s="84"/>
      <c r="H2500" s="84"/>
      <c r="I2500" s="78"/>
      <c r="J2500" s="104"/>
      <c r="K2500" s="107"/>
    </row>
    <row r="2501" spans="1:11" x14ac:dyDescent="0.3">
      <c r="A2501" s="75" t="s">
        <v>24</v>
      </c>
      <c r="B2501" s="82">
        <v>9023159486</v>
      </c>
      <c r="C2501" s="506">
        <v>31009467</v>
      </c>
      <c r="D2501" s="600">
        <v>1135.2</v>
      </c>
      <c r="E2501" s="77"/>
      <c r="F2501" s="84"/>
      <c r="G2501" s="84"/>
      <c r="H2501" s="84"/>
      <c r="I2501" s="78"/>
      <c r="J2501" s="104"/>
      <c r="K2501" s="107"/>
    </row>
    <row r="2502" spans="1:11" x14ac:dyDescent="0.3">
      <c r="A2502" s="75" t="s">
        <v>24</v>
      </c>
      <c r="B2502" s="82">
        <v>9023159488</v>
      </c>
      <c r="C2502" s="506">
        <v>31009467</v>
      </c>
      <c r="D2502" s="600">
        <v>804</v>
      </c>
      <c r="E2502" s="77"/>
      <c r="F2502" s="84"/>
      <c r="G2502" s="84"/>
      <c r="H2502" s="84"/>
      <c r="I2502" s="78"/>
      <c r="J2502" s="104"/>
      <c r="K2502" s="107"/>
    </row>
    <row r="2503" spans="1:11" x14ac:dyDescent="0.3">
      <c r="A2503" s="75" t="s">
        <v>24</v>
      </c>
      <c r="B2503" s="82">
        <v>9023159489</v>
      </c>
      <c r="C2503" s="506">
        <v>31009467</v>
      </c>
      <c r="D2503" s="600">
        <v>425.4</v>
      </c>
      <c r="E2503" s="77"/>
      <c r="F2503" s="84"/>
      <c r="G2503" s="84"/>
      <c r="H2503" s="84"/>
      <c r="I2503" s="78"/>
      <c r="J2503" s="104"/>
      <c r="K2503" s="107"/>
    </row>
    <row r="2504" spans="1:11" x14ac:dyDescent="0.3">
      <c r="A2504" s="75" t="s">
        <v>24</v>
      </c>
      <c r="B2504" s="82">
        <v>9023159490</v>
      </c>
      <c r="C2504" s="506">
        <v>31009467</v>
      </c>
      <c r="D2504" s="600">
        <v>885</v>
      </c>
      <c r="E2504" s="77"/>
      <c r="F2504" s="84"/>
      <c r="G2504" s="84"/>
      <c r="H2504" s="84"/>
      <c r="I2504" s="78"/>
      <c r="J2504" s="104"/>
      <c r="K2504" s="107"/>
    </row>
    <row r="2505" spans="1:11" x14ac:dyDescent="0.3">
      <c r="A2505" s="75" t="s">
        <v>24</v>
      </c>
      <c r="B2505" s="82">
        <v>9023159491</v>
      </c>
      <c r="C2505" s="506">
        <v>31009467</v>
      </c>
      <c r="D2505" s="600">
        <v>1079.5999999999999</v>
      </c>
      <c r="E2505" s="77"/>
      <c r="F2505" s="84"/>
      <c r="G2505" s="84"/>
      <c r="H2505" s="84"/>
      <c r="I2505" s="78"/>
      <c r="J2505" s="104"/>
      <c r="K2505" s="107"/>
    </row>
    <row r="2506" spans="1:11" x14ac:dyDescent="0.3">
      <c r="A2506" s="75" t="s">
        <v>24</v>
      </c>
      <c r="B2506" s="82">
        <v>9023159492</v>
      </c>
      <c r="C2506" s="506">
        <v>31009555</v>
      </c>
      <c r="D2506" s="600">
        <v>342</v>
      </c>
      <c r="E2506" s="77"/>
      <c r="F2506" s="84"/>
      <c r="G2506" s="84"/>
      <c r="H2506" s="84"/>
      <c r="I2506" s="78"/>
      <c r="J2506" s="104"/>
      <c r="K2506" s="107"/>
    </row>
    <row r="2507" spans="1:11" x14ac:dyDescent="0.3">
      <c r="A2507" s="75" t="s">
        <v>24</v>
      </c>
      <c r="B2507" s="82">
        <v>9023159493</v>
      </c>
      <c r="C2507" s="506">
        <v>31009555</v>
      </c>
      <c r="D2507" s="600">
        <v>639</v>
      </c>
      <c r="E2507" s="77"/>
      <c r="F2507" s="84"/>
      <c r="G2507" s="84"/>
      <c r="H2507" s="84"/>
      <c r="I2507" s="78"/>
      <c r="J2507" s="104"/>
      <c r="K2507" s="107"/>
    </row>
    <row r="2508" spans="1:11" x14ac:dyDescent="0.3">
      <c r="A2508" s="75" t="s">
        <v>24</v>
      </c>
      <c r="B2508" s="82">
        <v>9023159494</v>
      </c>
      <c r="C2508" s="506">
        <v>31009555</v>
      </c>
      <c r="D2508" s="600">
        <v>230.4</v>
      </c>
      <c r="E2508" s="77"/>
      <c r="F2508" s="84"/>
      <c r="G2508" s="84"/>
      <c r="H2508" s="84"/>
      <c r="I2508" s="78"/>
      <c r="J2508" s="104"/>
      <c r="K2508" s="107"/>
    </row>
    <row r="2509" spans="1:11" x14ac:dyDescent="0.3">
      <c r="A2509" s="75" t="s">
        <v>24</v>
      </c>
      <c r="B2509" s="82">
        <v>9023159495</v>
      </c>
      <c r="C2509" s="506">
        <v>31009555</v>
      </c>
      <c r="D2509" s="600">
        <v>537.6</v>
      </c>
      <c r="E2509" s="77"/>
      <c r="F2509" s="84"/>
      <c r="G2509" s="84"/>
      <c r="H2509" s="84"/>
      <c r="I2509" s="78"/>
      <c r="J2509" s="104"/>
      <c r="K2509" s="107"/>
    </row>
    <row r="2510" spans="1:11" x14ac:dyDescent="0.3">
      <c r="A2510" s="75" t="s">
        <v>24</v>
      </c>
      <c r="B2510" s="82">
        <v>9023159496</v>
      </c>
      <c r="C2510" s="506">
        <v>31009555</v>
      </c>
      <c r="D2510" s="600">
        <v>174</v>
      </c>
      <c r="E2510" s="77"/>
      <c r="F2510" s="84"/>
      <c r="G2510" s="84"/>
      <c r="H2510" s="84"/>
      <c r="I2510" s="78"/>
      <c r="J2510" s="104"/>
      <c r="K2510" s="107"/>
    </row>
    <row r="2511" spans="1:11" x14ac:dyDescent="0.3">
      <c r="A2511" s="75" t="s">
        <v>24</v>
      </c>
      <c r="B2511" s="82">
        <v>9023160962</v>
      </c>
      <c r="C2511" s="506">
        <v>31009467</v>
      </c>
      <c r="D2511" s="600">
        <v>442.8</v>
      </c>
      <c r="E2511" s="77"/>
      <c r="F2511" s="84"/>
      <c r="G2511" s="84"/>
      <c r="H2511" s="84"/>
      <c r="I2511" s="78"/>
      <c r="J2511" s="104"/>
      <c r="K2511" s="107"/>
    </row>
    <row r="2512" spans="1:11" x14ac:dyDescent="0.3">
      <c r="A2512" s="75" t="s">
        <v>24</v>
      </c>
      <c r="B2512" s="82">
        <v>9023203457</v>
      </c>
      <c r="C2512" s="506">
        <v>31009467</v>
      </c>
      <c r="D2512" s="600">
        <v>858</v>
      </c>
      <c r="E2512" s="77"/>
      <c r="F2512" s="84"/>
      <c r="G2512" s="84"/>
      <c r="H2512" s="84"/>
      <c r="I2512" s="78"/>
      <c r="J2512" s="104"/>
      <c r="K2512" s="107"/>
    </row>
    <row r="2513" spans="1:11" x14ac:dyDescent="0.3">
      <c r="A2513" s="75" t="s">
        <v>24</v>
      </c>
      <c r="B2513" s="82">
        <v>9023203458</v>
      </c>
      <c r="C2513" s="506">
        <v>31009467</v>
      </c>
      <c r="D2513" s="600">
        <v>174</v>
      </c>
      <c r="E2513" s="77"/>
      <c r="F2513" s="84"/>
      <c r="G2513" s="84"/>
      <c r="H2513" s="84"/>
      <c r="I2513" s="78"/>
      <c r="J2513" s="104"/>
      <c r="K2513" s="107"/>
    </row>
    <row r="2514" spans="1:11" x14ac:dyDescent="0.3">
      <c r="A2514" s="75" t="s">
        <v>24</v>
      </c>
      <c r="B2514" s="82">
        <v>9023203459</v>
      </c>
      <c r="C2514" s="506">
        <v>31009467</v>
      </c>
      <c r="D2514" s="600">
        <v>842</v>
      </c>
      <c r="E2514" s="77"/>
      <c r="F2514" s="84"/>
      <c r="G2514" s="84"/>
      <c r="H2514" s="84"/>
      <c r="I2514" s="78"/>
      <c r="J2514" s="104"/>
      <c r="K2514" s="107"/>
    </row>
    <row r="2515" spans="1:11" x14ac:dyDescent="0.3">
      <c r="A2515" s="75" t="s">
        <v>24</v>
      </c>
      <c r="B2515" s="82">
        <v>9023203460</v>
      </c>
      <c r="C2515" s="506">
        <v>31009467</v>
      </c>
      <c r="D2515" s="600">
        <v>228</v>
      </c>
      <c r="E2515" s="77"/>
      <c r="F2515" s="84"/>
      <c r="G2515" s="84"/>
      <c r="H2515" s="84"/>
      <c r="I2515" s="78"/>
      <c r="J2515" s="104"/>
      <c r="K2515" s="107"/>
    </row>
    <row r="2516" spans="1:11" x14ac:dyDescent="0.3">
      <c r="A2516" s="75" t="s">
        <v>24</v>
      </c>
      <c r="B2516" s="82">
        <v>9023203461</v>
      </c>
      <c r="C2516" s="506">
        <v>31009467</v>
      </c>
      <c r="D2516" s="600">
        <v>2085.9</v>
      </c>
      <c r="E2516" s="77"/>
      <c r="F2516" s="84"/>
      <c r="G2516" s="84"/>
      <c r="H2516" s="84"/>
      <c r="I2516" s="78"/>
      <c r="J2516" s="104"/>
      <c r="K2516" s="107"/>
    </row>
    <row r="2517" spans="1:11" x14ac:dyDescent="0.3">
      <c r="A2517" s="75" t="s">
        <v>24</v>
      </c>
      <c r="B2517" s="82">
        <v>9023203462</v>
      </c>
      <c r="C2517" s="506">
        <v>31009555</v>
      </c>
      <c r="D2517" s="600">
        <v>183.6</v>
      </c>
      <c r="E2517" s="77"/>
      <c r="F2517" s="84"/>
      <c r="G2517" s="84"/>
      <c r="H2517" s="84"/>
      <c r="I2517" s="78"/>
      <c r="J2517" s="104"/>
      <c r="K2517" s="107"/>
    </row>
    <row r="2518" spans="1:11" x14ac:dyDescent="0.3">
      <c r="A2518" s="75" t="s">
        <v>24</v>
      </c>
      <c r="B2518" s="82">
        <v>9023205248</v>
      </c>
      <c r="C2518" s="506">
        <v>31009467</v>
      </c>
      <c r="D2518" s="600">
        <v>232.6</v>
      </c>
      <c r="E2518" s="77"/>
      <c r="F2518" s="84"/>
      <c r="G2518" s="84"/>
      <c r="H2518" s="84"/>
      <c r="I2518" s="78"/>
      <c r="J2518" s="104"/>
      <c r="K2518" s="107"/>
    </row>
    <row r="2519" spans="1:11" x14ac:dyDescent="0.3">
      <c r="A2519" s="75" t="s">
        <v>24</v>
      </c>
      <c r="B2519" s="82">
        <v>9023205249</v>
      </c>
      <c r="C2519" s="506">
        <v>31009467</v>
      </c>
      <c r="D2519" s="600">
        <v>666</v>
      </c>
      <c r="E2519" s="77"/>
      <c r="F2519" s="84"/>
      <c r="G2519" s="84"/>
      <c r="H2519" s="84"/>
      <c r="I2519" s="78"/>
      <c r="J2519" s="104"/>
      <c r="K2519" s="107"/>
    </row>
    <row r="2520" spans="1:11" x14ac:dyDescent="0.3">
      <c r="A2520" s="75" t="s">
        <v>24</v>
      </c>
      <c r="B2520" s="82">
        <v>9023211268</v>
      </c>
      <c r="C2520" s="506">
        <v>31009431</v>
      </c>
      <c r="D2520" s="600">
        <v>84714.36</v>
      </c>
      <c r="E2520" s="77"/>
      <c r="F2520" s="84"/>
      <c r="G2520" s="84"/>
      <c r="H2520" s="84"/>
      <c r="I2520" s="78"/>
      <c r="J2520" s="104"/>
      <c r="K2520" s="107"/>
    </row>
    <row r="2521" spans="1:11" x14ac:dyDescent="0.3">
      <c r="A2521" s="147" t="s">
        <v>24</v>
      </c>
      <c r="B2521" s="156">
        <v>9023211269</v>
      </c>
      <c r="C2521" s="507">
        <v>775393</v>
      </c>
      <c r="D2521" s="598">
        <v>1933.53</v>
      </c>
      <c r="E2521" s="154"/>
      <c r="F2521" s="166"/>
      <c r="G2521" s="166"/>
      <c r="H2521" s="166"/>
      <c r="I2521" s="149"/>
      <c r="J2521" s="157"/>
      <c r="K2521" s="108"/>
    </row>
    <row r="2522" spans="1:11" x14ac:dyDescent="0.3">
      <c r="A2522" s="75" t="s">
        <v>24</v>
      </c>
      <c r="B2522" s="82">
        <v>9023237261</v>
      </c>
      <c r="C2522" s="506">
        <v>31009467</v>
      </c>
      <c r="D2522" s="600">
        <v>210</v>
      </c>
      <c r="E2522" s="77"/>
      <c r="F2522" s="84"/>
      <c r="G2522" s="84"/>
      <c r="H2522" s="84"/>
      <c r="I2522" s="78"/>
      <c r="J2522" s="104"/>
      <c r="K2522" s="107"/>
    </row>
    <row r="2523" spans="1:11" x14ac:dyDescent="0.3">
      <c r="A2523" s="75" t="s">
        <v>24</v>
      </c>
      <c r="B2523" s="82">
        <v>9023237262</v>
      </c>
      <c r="C2523" s="506">
        <v>31009467</v>
      </c>
      <c r="D2523" s="600">
        <v>336</v>
      </c>
      <c r="E2523" s="77"/>
      <c r="F2523" s="84"/>
      <c r="G2523" s="84"/>
      <c r="H2523" s="84"/>
      <c r="I2523" s="78"/>
      <c r="J2523" s="104"/>
      <c r="K2523" s="107"/>
    </row>
    <row r="2524" spans="1:11" x14ac:dyDescent="0.3">
      <c r="A2524" s="75" t="s">
        <v>24</v>
      </c>
      <c r="B2524" s="82">
        <v>9023237263</v>
      </c>
      <c r="C2524" s="506">
        <v>31009467</v>
      </c>
      <c r="D2524" s="600">
        <v>146.4</v>
      </c>
      <c r="E2524" s="77"/>
      <c r="F2524" s="84"/>
      <c r="G2524" s="84"/>
      <c r="H2524" s="84"/>
      <c r="I2524" s="78"/>
      <c r="J2524" s="104"/>
      <c r="K2524" s="107"/>
    </row>
    <row r="2525" spans="1:11" x14ac:dyDescent="0.3">
      <c r="A2525" s="75" t="s">
        <v>24</v>
      </c>
      <c r="B2525" s="82">
        <v>9023237264</v>
      </c>
      <c r="C2525" s="506">
        <v>31009467</v>
      </c>
      <c r="D2525" s="600">
        <v>822</v>
      </c>
      <c r="E2525" s="77"/>
      <c r="F2525" s="84"/>
      <c r="G2525" s="84"/>
      <c r="H2525" s="84"/>
      <c r="I2525" s="78"/>
      <c r="J2525" s="104"/>
      <c r="K2525" s="107"/>
    </row>
    <row r="2526" spans="1:11" x14ac:dyDescent="0.3">
      <c r="A2526" s="75" t="s">
        <v>24</v>
      </c>
      <c r="B2526" s="82">
        <v>9023237936</v>
      </c>
      <c r="C2526" s="506">
        <v>31009467</v>
      </c>
      <c r="D2526" s="600">
        <v>4900.3999999999996</v>
      </c>
      <c r="E2526" s="77"/>
      <c r="F2526" s="84"/>
      <c r="G2526" s="84"/>
      <c r="H2526" s="84"/>
      <c r="I2526" s="78"/>
      <c r="J2526" s="104"/>
      <c r="K2526" s="107"/>
    </row>
    <row r="2527" spans="1:11" x14ac:dyDescent="0.3">
      <c r="A2527" s="75" t="s">
        <v>24</v>
      </c>
      <c r="B2527" s="82">
        <v>9023238615</v>
      </c>
      <c r="C2527" s="506">
        <v>31009467</v>
      </c>
      <c r="D2527" s="600">
        <v>2009.6</v>
      </c>
      <c r="E2527" s="77"/>
      <c r="F2527" s="84"/>
      <c r="G2527" s="84"/>
      <c r="H2527" s="84"/>
      <c r="I2527" s="78"/>
      <c r="J2527" s="104"/>
      <c r="K2527" s="107"/>
    </row>
    <row r="2528" spans="1:11" x14ac:dyDescent="0.3">
      <c r="A2528" s="75" t="s">
        <v>24</v>
      </c>
      <c r="B2528" s="82">
        <v>9023238616</v>
      </c>
      <c r="C2528" s="506">
        <v>31009555</v>
      </c>
      <c r="D2528" s="600">
        <v>714</v>
      </c>
      <c r="E2528" s="77"/>
      <c r="F2528" s="84"/>
      <c r="G2528" s="84"/>
      <c r="H2528" s="84"/>
      <c r="I2528" s="78"/>
      <c r="J2528" s="104"/>
      <c r="K2528" s="107"/>
    </row>
    <row r="2529" spans="1:11" x14ac:dyDescent="0.3">
      <c r="A2529" s="75" t="s">
        <v>24</v>
      </c>
      <c r="B2529" s="82">
        <v>9023238617</v>
      </c>
      <c r="C2529" s="506">
        <v>31009555</v>
      </c>
      <c r="D2529" s="600">
        <v>432.38</v>
      </c>
      <c r="E2529" s="77"/>
      <c r="F2529" s="84"/>
      <c r="G2529" s="84"/>
      <c r="H2529" s="84"/>
      <c r="I2529" s="78"/>
      <c r="J2529" s="104"/>
      <c r="K2529" s="107"/>
    </row>
    <row r="2530" spans="1:11" x14ac:dyDescent="0.3">
      <c r="A2530" s="75" t="s">
        <v>24</v>
      </c>
      <c r="B2530" s="82">
        <v>9023239779</v>
      </c>
      <c r="C2530" s="506">
        <v>31009467</v>
      </c>
      <c r="D2530" s="600">
        <v>990</v>
      </c>
      <c r="E2530" s="77"/>
      <c r="F2530" s="84"/>
      <c r="G2530" s="84"/>
      <c r="H2530" s="84"/>
      <c r="I2530" s="78"/>
      <c r="J2530" s="104"/>
      <c r="K2530" s="107"/>
    </row>
    <row r="2531" spans="1:11" x14ac:dyDescent="0.3">
      <c r="A2531" s="147" t="s">
        <v>24</v>
      </c>
      <c r="B2531" s="156">
        <v>9023250333</v>
      </c>
      <c r="C2531" s="507">
        <v>31009431</v>
      </c>
      <c r="D2531" s="598">
        <v>78130.039999999994</v>
      </c>
      <c r="E2531" s="154"/>
      <c r="F2531" s="166"/>
      <c r="G2531" s="166"/>
      <c r="H2531" s="166"/>
      <c r="I2531" s="149"/>
      <c r="J2531" s="157"/>
      <c r="K2531" s="108"/>
    </row>
    <row r="2532" spans="1:11" x14ac:dyDescent="0.3">
      <c r="A2532" s="147" t="s">
        <v>24</v>
      </c>
      <c r="B2532" s="156">
        <v>9023250333</v>
      </c>
      <c r="C2532" s="507">
        <v>31069641</v>
      </c>
      <c r="D2532" s="598">
        <v>6584.32</v>
      </c>
      <c r="E2532" s="154"/>
      <c r="F2532" s="166"/>
      <c r="G2532" s="166"/>
      <c r="H2532" s="166"/>
      <c r="I2532" s="149"/>
      <c r="J2532" s="157"/>
      <c r="K2532" s="108"/>
    </row>
    <row r="2533" spans="1:11" x14ac:dyDescent="0.3">
      <c r="A2533" s="147" t="s">
        <v>24</v>
      </c>
      <c r="B2533" s="156">
        <v>9023304291</v>
      </c>
      <c r="C2533" s="507">
        <v>31009555</v>
      </c>
      <c r="D2533" s="598">
        <v>1664.4</v>
      </c>
      <c r="E2533" s="154"/>
      <c r="F2533" s="166"/>
      <c r="G2533" s="166"/>
      <c r="H2533" s="166"/>
      <c r="I2533" s="149"/>
      <c r="J2533" s="157"/>
      <c r="K2533" s="108"/>
    </row>
    <row r="2534" spans="1:11" x14ac:dyDescent="0.3">
      <c r="A2534" s="147" t="s">
        <v>24</v>
      </c>
      <c r="B2534" s="156">
        <v>9023304293</v>
      </c>
      <c r="C2534" s="507">
        <v>31009555</v>
      </c>
      <c r="D2534" s="598">
        <v>2278</v>
      </c>
      <c r="E2534" s="154"/>
      <c r="F2534" s="166"/>
      <c r="G2534" s="166"/>
      <c r="H2534" s="166"/>
      <c r="I2534" s="166"/>
      <c r="J2534" s="157"/>
      <c r="K2534" s="108"/>
    </row>
    <row r="2535" spans="1:11" x14ac:dyDescent="0.3">
      <c r="A2535" s="147" t="s">
        <v>24</v>
      </c>
      <c r="B2535" s="156">
        <v>9023304292</v>
      </c>
      <c r="C2535" s="507">
        <v>31009555</v>
      </c>
      <c r="D2535" s="598">
        <v>867</v>
      </c>
      <c r="E2535" s="154"/>
      <c r="F2535" s="166"/>
      <c r="G2535" s="166"/>
      <c r="H2535" s="166"/>
      <c r="I2535" s="166"/>
      <c r="J2535" s="157"/>
      <c r="K2535" s="108"/>
    </row>
    <row r="2536" spans="1:11" x14ac:dyDescent="0.3">
      <c r="A2536" s="147" t="s">
        <v>24</v>
      </c>
      <c r="B2536" s="156">
        <v>9023304290</v>
      </c>
      <c r="C2536" s="507">
        <v>31009467</v>
      </c>
      <c r="D2536" s="598">
        <v>948</v>
      </c>
      <c r="E2536" s="154"/>
      <c r="F2536" s="166"/>
      <c r="G2536" s="166"/>
      <c r="H2536" s="166"/>
      <c r="I2536" s="166"/>
      <c r="J2536" s="157"/>
      <c r="K2536" s="108"/>
    </row>
    <row r="2537" spans="1:11" x14ac:dyDescent="0.3">
      <c r="A2537" s="147" t="s">
        <v>24</v>
      </c>
      <c r="B2537" s="156">
        <v>9023277033</v>
      </c>
      <c r="C2537" s="507">
        <v>31009467</v>
      </c>
      <c r="D2537" s="598">
        <v>206.4</v>
      </c>
      <c r="E2537" s="154"/>
      <c r="F2537" s="166"/>
      <c r="G2537" s="166"/>
      <c r="H2537" s="166"/>
      <c r="I2537" s="166"/>
      <c r="J2537" s="157"/>
      <c r="K2537" s="108"/>
    </row>
    <row r="2538" spans="1:11" x14ac:dyDescent="0.3">
      <c r="A2538" s="147" t="s">
        <v>24</v>
      </c>
      <c r="B2538" s="156">
        <v>9023277032</v>
      </c>
      <c r="C2538" s="507">
        <v>31009467</v>
      </c>
      <c r="D2538" s="598">
        <v>230.78</v>
      </c>
      <c r="E2538" s="154"/>
      <c r="F2538" s="166"/>
      <c r="G2538" s="166"/>
      <c r="H2538" s="166"/>
      <c r="I2538" s="166"/>
      <c r="J2538" s="157"/>
      <c r="K2538" s="108"/>
    </row>
    <row r="2539" spans="1:11" x14ac:dyDescent="0.3">
      <c r="A2539" s="147" t="s">
        <v>24</v>
      </c>
      <c r="B2539" s="156">
        <v>9023277034</v>
      </c>
      <c r="C2539" s="507">
        <v>31009467</v>
      </c>
      <c r="D2539" s="598">
        <v>231.6</v>
      </c>
      <c r="E2539" s="154"/>
      <c r="F2539" s="166"/>
      <c r="G2539" s="166"/>
      <c r="H2539" s="166"/>
      <c r="I2539" s="166"/>
      <c r="J2539" s="157"/>
      <c r="K2539" s="108"/>
    </row>
    <row r="2540" spans="1:11" x14ac:dyDescent="0.3">
      <c r="A2540" s="147" t="s">
        <v>24</v>
      </c>
      <c r="B2540" s="156">
        <v>9023277037</v>
      </c>
      <c r="C2540" s="507">
        <v>31009555</v>
      </c>
      <c r="D2540" s="598">
        <v>146.4</v>
      </c>
      <c r="E2540" s="154"/>
      <c r="F2540" s="166"/>
      <c r="G2540" s="166"/>
      <c r="H2540" s="166"/>
      <c r="I2540" s="166"/>
      <c r="J2540" s="157"/>
      <c r="K2540" s="108"/>
    </row>
    <row r="2541" spans="1:11" x14ac:dyDescent="0.3">
      <c r="A2541" s="147" t="s">
        <v>24</v>
      </c>
      <c r="B2541" s="156">
        <v>9023277036</v>
      </c>
      <c r="C2541" s="507">
        <v>31009467</v>
      </c>
      <c r="D2541" s="598">
        <v>211.2</v>
      </c>
      <c r="E2541" s="154"/>
      <c r="F2541" s="166"/>
      <c r="G2541" s="166"/>
      <c r="H2541" s="166"/>
      <c r="I2541" s="166"/>
      <c r="J2541" s="157"/>
      <c r="K2541" s="108"/>
    </row>
    <row r="2542" spans="1:11" x14ac:dyDescent="0.3">
      <c r="A2542" s="147" t="s">
        <v>24</v>
      </c>
      <c r="B2542" s="156">
        <v>9023277035</v>
      </c>
      <c r="C2542" s="507">
        <v>31009467</v>
      </c>
      <c r="D2542" s="598">
        <v>412.52</v>
      </c>
      <c r="E2542" s="154"/>
      <c r="F2542" s="166"/>
      <c r="G2542" s="166"/>
      <c r="H2542" s="166"/>
      <c r="I2542" s="166"/>
      <c r="J2542" s="157"/>
      <c r="K2542" s="108"/>
    </row>
    <row r="2543" spans="1:11" x14ac:dyDescent="0.3">
      <c r="A2543" s="147" t="s">
        <v>24</v>
      </c>
      <c r="B2543" s="156">
        <v>9023277039</v>
      </c>
      <c r="C2543" s="507">
        <v>31009555</v>
      </c>
      <c r="D2543" s="598">
        <v>2768.9</v>
      </c>
      <c r="E2543" s="154"/>
      <c r="F2543" s="166"/>
      <c r="G2543" s="166"/>
      <c r="H2543" s="166"/>
      <c r="I2543" s="166"/>
      <c r="J2543" s="157"/>
      <c r="K2543" s="108"/>
    </row>
    <row r="2544" spans="1:11" x14ac:dyDescent="0.3">
      <c r="A2544" s="147" t="s">
        <v>24</v>
      </c>
      <c r="B2544" s="156">
        <v>9023277038</v>
      </c>
      <c r="C2544" s="507">
        <v>31009467</v>
      </c>
      <c r="D2544" s="598">
        <v>210</v>
      </c>
      <c r="E2544" s="154"/>
      <c r="F2544" s="166"/>
      <c r="G2544" s="166"/>
      <c r="H2544" s="166"/>
      <c r="I2544" s="166"/>
      <c r="J2544" s="157"/>
      <c r="K2544" s="108"/>
    </row>
    <row r="2545" spans="1:11" x14ac:dyDescent="0.3">
      <c r="A2545" s="147" t="s">
        <v>24</v>
      </c>
      <c r="B2545" s="156">
        <v>9023278251</v>
      </c>
      <c r="C2545" s="507">
        <v>31009555</v>
      </c>
      <c r="D2545" s="598">
        <v>951.96</v>
      </c>
      <c r="E2545" s="154"/>
      <c r="F2545" s="166"/>
      <c r="G2545" s="166"/>
      <c r="H2545" s="166"/>
      <c r="I2545" s="166"/>
      <c r="J2545" s="157"/>
      <c r="K2545" s="70"/>
    </row>
    <row r="2546" spans="1:11" x14ac:dyDescent="0.3">
      <c r="A2546" s="147" t="s">
        <v>24</v>
      </c>
      <c r="B2546" s="156">
        <v>9023317567</v>
      </c>
      <c r="C2546" s="507">
        <v>31009555</v>
      </c>
      <c r="D2546" s="598">
        <v>2078.4</v>
      </c>
      <c r="E2546" s="154"/>
      <c r="F2546" s="166"/>
      <c r="G2546" s="166"/>
      <c r="H2546" s="166"/>
      <c r="I2546" s="166"/>
      <c r="J2546" s="157"/>
      <c r="K2546" s="70"/>
    </row>
    <row r="2547" spans="1:11" x14ac:dyDescent="0.3">
      <c r="A2547" s="147" t="s">
        <v>24</v>
      </c>
      <c r="B2547" s="156">
        <v>9023317566</v>
      </c>
      <c r="C2547" s="507">
        <v>31009467</v>
      </c>
      <c r="D2547" s="598">
        <v>579.63</v>
      </c>
      <c r="E2547" s="154"/>
      <c r="F2547" s="166"/>
      <c r="G2547" s="166"/>
      <c r="H2547" s="166"/>
      <c r="I2547" s="166"/>
      <c r="J2547" s="157"/>
      <c r="K2547" s="70"/>
    </row>
    <row r="2548" spans="1:11" x14ac:dyDescent="0.3">
      <c r="A2548" s="147" t="s">
        <v>24</v>
      </c>
      <c r="B2548" s="156">
        <v>9023333641</v>
      </c>
      <c r="C2548" s="507">
        <v>31069641</v>
      </c>
      <c r="D2548" s="598">
        <v>84714.36</v>
      </c>
      <c r="E2548" s="154"/>
      <c r="F2548" s="166"/>
      <c r="G2548" s="166"/>
      <c r="H2548" s="166"/>
      <c r="I2548" s="166"/>
      <c r="J2548" s="157"/>
      <c r="K2548" s="70"/>
    </row>
    <row r="2549" spans="1:11" x14ac:dyDescent="0.3">
      <c r="A2549" s="147" t="s">
        <v>24</v>
      </c>
      <c r="B2549" s="156">
        <v>9023345425</v>
      </c>
      <c r="C2549" s="507">
        <v>31009555</v>
      </c>
      <c r="D2549" s="598">
        <v>853.2</v>
      </c>
      <c r="E2549" s="154"/>
      <c r="F2549" s="166"/>
      <c r="G2549" s="166"/>
      <c r="H2549" s="166"/>
      <c r="I2549" s="166"/>
      <c r="J2549" s="157"/>
      <c r="K2549" s="70"/>
    </row>
    <row r="2550" spans="1:11" x14ac:dyDescent="0.3">
      <c r="A2550" s="147" t="s">
        <v>24</v>
      </c>
      <c r="B2550" s="156">
        <v>9023345424</v>
      </c>
      <c r="C2550" s="507">
        <v>31009467</v>
      </c>
      <c r="D2550" s="598">
        <v>662.4</v>
      </c>
      <c r="E2550" s="154"/>
      <c r="F2550" s="166"/>
      <c r="G2550" s="166"/>
      <c r="H2550" s="166"/>
      <c r="I2550" s="166"/>
      <c r="J2550" s="157"/>
      <c r="K2550" s="70"/>
    </row>
    <row r="2551" spans="1:11" x14ac:dyDescent="0.3">
      <c r="A2551" s="147" t="s">
        <v>24</v>
      </c>
      <c r="B2551" s="156">
        <v>9023345426</v>
      </c>
      <c r="C2551" s="507">
        <v>31074109</v>
      </c>
      <c r="D2551" s="598">
        <v>1944</v>
      </c>
      <c r="E2551" s="154"/>
      <c r="F2551" s="166"/>
      <c r="G2551" s="166"/>
      <c r="H2551" s="166"/>
      <c r="I2551" s="166"/>
      <c r="J2551" s="157"/>
      <c r="K2551" s="70"/>
    </row>
    <row r="2552" spans="1:11" x14ac:dyDescent="0.3">
      <c r="A2552" s="147" t="s">
        <v>24</v>
      </c>
      <c r="B2552" s="156">
        <v>9023325251</v>
      </c>
      <c r="C2552" s="507">
        <v>31069641</v>
      </c>
      <c r="D2552" s="598">
        <v>84714.36</v>
      </c>
      <c r="E2552" s="154"/>
      <c r="F2552" s="166"/>
      <c r="G2552" s="166"/>
      <c r="H2552" s="166"/>
      <c r="I2552" s="166"/>
      <c r="J2552" s="157"/>
      <c r="K2552" s="70"/>
    </row>
    <row r="2553" spans="1:11" x14ac:dyDescent="0.3">
      <c r="A2553" s="147" t="s">
        <v>24</v>
      </c>
      <c r="B2553" s="156">
        <v>9023345427</v>
      </c>
      <c r="C2553" s="507">
        <v>31074109</v>
      </c>
      <c r="D2553" s="598">
        <v>648</v>
      </c>
      <c r="E2553" s="154"/>
      <c r="F2553" s="166"/>
      <c r="G2553" s="166"/>
      <c r="H2553" s="166"/>
      <c r="I2553" s="166"/>
      <c r="J2553" s="157"/>
      <c r="K2553" s="70"/>
    </row>
    <row r="2554" spans="1:11" x14ac:dyDescent="0.3">
      <c r="A2554" s="147" t="s">
        <v>24</v>
      </c>
      <c r="B2554" s="156">
        <v>9023353473</v>
      </c>
      <c r="C2554" s="507">
        <v>775393</v>
      </c>
      <c r="D2554" s="598">
        <v>1933.53</v>
      </c>
      <c r="E2554" s="154"/>
      <c r="F2554" s="166"/>
      <c r="G2554" s="166"/>
      <c r="H2554" s="166"/>
      <c r="I2554" s="149"/>
      <c r="J2554" s="157"/>
      <c r="K2554" s="108"/>
    </row>
    <row r="2555" spans="1:11" x14ac:dyDescent="0.3">
      <c r="A2555" s="147" t="s">
        <v>24</v>
      </c>
      <c r="B2555" s="156">
        <v>9023353474</v>
      </c>
      <c r="C2555" s="507">
        <v>775393</v>
      </c>
      <c r="D2555" s="598">
        <v>1933.53</v>
      </c>
      <c r="E2555" s="154"/>
      <c r="F2555" s="166"/>
      <c r="G2555" s="166"/>
      <c r="H2555" s="166"/>
      <c r="I2555" s="149"/>
      <c r="J2555" s="157"/>
      <c r="K2555" s="108"/>
    </row>
    <row r="2556" spans="1:11" x14ac:dyDescent="0.3">
      <c r="A2556" s="147" t="s">
        <v>24</v>
      </c>
      <c r="B2556" s="156">
        <v>9023353475</v>
      </c>
      <c r="C2556" s="507">
        <v>775393</v>
      </c>
      <c r="D2556" s="598">
        <v>1933.53</v>
      </c>
      <c r="E2556" s="154"/>
      <c r="F2556" s="166"/>
      <c r="G2556" s="166"/>
      <c r="H2556" s="166"/>
      <c r="I2556" s="149"/>
      <c r="J2556" s="157"/>
      <c r="K2556" s="108"/>
    </row>
    <row r="2557" spans="1:11" x14ac:dyDescent="0.3">
      <c r="A2557" s="147" t="s">
        <v>24</v>
      </c>
      <c r="B2557" s="156">
        <v>9023360816</v>
      </c>
      <c r="C2557" s="507">
        <v>31074109</v>
      </c>
      <c r="D2557" s="598">
        <v>210</v>
      </c>
      <c r="E2557" s="154"/>
      <c r="F2557" s="166"/>
      <c r="G2557" s="166"/>
      <c r="H2557" s="166"/>
      <c r="I2557" s="149"/>
      <c r="J2557" s="157"/>
      <c r="K2557" s="108"/>
    </row>
    <row r="2558" spans="1:11" x14ac:dyDescent="0.3">
      <c r="A2558" s="147" t="s">
        <v>24</v>
      </c>
      <c r="B2558" s="156">
        <v>9023367810</v>
      </c>
      <c r="C2558" s="507">
        <v>31074109</v>
      </c>
      <c r="D2558" s="598">
        <v>951.96</v>
      </c>
      <c r="E2558" s="154"/>
      <c r="F2558" s="166"/>
      <c r="G2558" s="166"/>
      <c r="H2558" s="166"/>
      <c r="I2558" s="149"/>
      <c r="J2558" s="157"/>
      <c r="K2558" s="108"/>
    </row>
    <row r="2559" spans="1:11" x14ac:dyDescent="0.3">
      <c r="A2559" s="147" t="s">
        <v>24</v>
      </c>
      <c r="B2559" s="156">
        <v>9023367811</v>
      </c>
      <c r="C2559" s="507">
        <v>31009555</v>
      </c>
      <c r="D2559" s="598">
        <v>3311.74</v>
      </c>
      <c r="E2559" s="154"/>
      <c r="F2559" s="166"/>
      <c r="G2559" s="166"/>
      <c r="H2559" s="166"/>
      <c r="I2559" s="149"/>
      <c r="J2559" s="157"/>
      <c r="K2559" s="108"/>
    </row>
    <row r="2560" spans="1:11" x14ac:dyDescent="0.3">
      <c r="A2560" s="147" t="s">
        <v>24</v>
      </c>
      <c r="B2560" s="156">
        <v>9023365131</v>
      </c>
      <c r="C2560" s="507">
        <v>31009467</v>
      </c>
      <c r="D2560" s="598">
        <v>2028</v>
      </c>
      <c r="E2560" s="154"/>
      <c r="F2560" s="166"/>
      <c r="G2560" s="166"/>
      <c r="H2560" s="166"/>
      <c r="I2560" s="149"/>
      <c r="J2560" s="157"/>
      <c r="K2560" s="108"/>
    </row>
    <row r="2561" spans="1:11" x14ac:dyDescent="0.3">
      <c r="A2561" s="147" t="s">
        <v>24</v>
      </c>
      <c r="B2561" s="156">
        <v>9023365133</v>
      </c>
      <c r="C2561" s="507">
        <v>31074116</v>
      </c>
      <c r="D2561" s="598">
        <v>126.9</v>
      </c>
      <c r="E2561" s="154"/>
      <c r="F2561" s="166"/>
      <c r="G2561" s="166"/>
      <c r="H2561" s="166"/>
      <c r="I2561" s="149"/>
      <c r="J2561" s="157"/>
      <c r="K2561" s="108"/>
    </row>
    <row r="2562" spans="1:11" x14ac:dyDescent="0.3">
      <c r="A2562" s="147" t="s">
        <v>24</v>
      </c>
      <c r="B2562" s="156">
        <v>9023365132</v>
      </c>
      <c r="C2562" s="507">
        <v>31074109</v>
      </c>
      <c r="D2562" s="598">
        <v>327.60000000000002</v>
      </c>
      <c r="E2562" s="154"/>
      <c r="F2562" s="166"/>
      <c r="G2562" s="166"/>
      <c r="H2562" s="166"/>
      <c r="I2562" s="149"/>
      <c r="J2562" s="157"/>
      <c r="K2562" s="108"/>
    </row>
    <row r="2563" spans="1:11" x14ac:dyDescent="0.3">
      <c r="A2563" s="147" t="s">
        <v>24</v>
      </c>
      <c r="B2563" s="156">
        <v>9023365134</v>
      </c>
      <c r="C2563" s="507">
        <v>31074116</v>
      </c>
      <c r="D2563" s="598">
        <v>1551.62</v>
      </c>
      <c r="E2563" s="154"/>
      <c r="F2563" s="166"/>
      <c r="G2563" s="166"/>
      <c r="H2563" s="166"/>
      <c r="I2563" s="149"/>
      <c r="J2563" s="157"/>
      <c r="K2563" s="108"/>
    </row>
    <row r="2564" spans="1:11" x14ac:dyDescent="0.3">
      <c r="A2564" s="147" t="s">
        <v>24</v>
      </c>
      <c r="B2564" s="156">
        <v>9023370493</v>
      </c>
      <c r="C2564" s="507">
        <v>31074116</v>
      </c>
      <c r="D2564" s="598">
        <v>300.60000000000002</v>
      </c>
      <c r="E2564" s="154"/>
      <c r="F2564" s="166"/>
      <c r="G2564" s="166"/>
      <c r="H2564" s="166"/>
      <c r="I2564" s="149"/>
      <c r="J2564" s="157"/>
      <c r="K2564" s="108"/>
    </row>
    <row r="2565" spans="1:11" x14ac:dyDescent="0.3">
      <c r="A2565" s="147" t="s">
        <v>24</v>
      </c>
      <c r="B2565" s="156">
        <v>9023374703</v>
      </c>
      <c r="C2565" s="507">
        <v>31069641</v>
      </c>
      <c r="D2565" s="598">
        <v>84714.36</v>
      </c>
      <c r="E2565" s="154"/>
      <c r="F2565" s="166"/>
      <c r="G2565" s="166"/>
      <c r="H2565" s="166"/>
      <c r="I2565" s="149"/>
      <c r="J2565" s="157"/>
      <c r="K2565" s="108"/>
    </row>
    <row r="2566" spans="1:11" x14ac:dyDescent="0.3">
      <c r="A2566" s="147" t="s">
        <v>24</v>
      </c>
      <c r="B2566" s="156">
        <v>9023396976</v>
      </c>
      <c r="C2566" s="507">
        <v>775393</v>
      </c>
      <c r="D2566" s="598">
        <v>1933.53</v>
      </c>
      <c r="E2566" s="154"/>
      <c r="F2566" s="166"/>
      <c r="G2566" s="166"/>
      <c r="H2566" s="166"/>
      <c r="I2566" s="149"/>
      <c r="J2566" s="157"/>
      <c r="K2566" s="108"/>
    </row>
    <row r="2567" spans="1:11" x14ac:dyDescent="0.3">
      <c r="A2567" s="147" t="s">
        <v>24</v>
      </c>
      <c r="B2567" s="156">
        <v>9023397663</v>
      </c>
      <c r="C2567" s="507">
        <v>775393</v>
      </c>
      <c r="D2567" s="598">
        <v>239.76</v>
      </c>
      <c r="E2567" s="154"/>
      <c r="F2567" s="166"/>
      <c r="G2567" s="166"/>
      <c r="H2567" s="166"/>
      <c r="I2567" s="149"/>
      <c r="J2567" s="157"/>
      <c r="K2567" s="108"/>
    </row>
    <row r="2568" spans="1:11" x14ac:dyDescent="0.3">
      <c r="A2568" s="147" t="s">
        <v>24</v>
      </c>
      <c r="B2568" s="156">
        <v>9023397663</v>
      </c>
      <c r="C2568" s="507">
        <v>31074109</v>
      </c>
      <c r="D2568" s="598">
        <v>1725.89</v>
      </c>
      <c r="E2568" s="154"/>
      <c r="F2568" s="166"/>
      <c r="G2568" s="166"/>
      <c r="H2568" s="166"/>
      <c r="I2568" s="149"/>
      <c r="J2568" s="157"/>
      <c r="K2568" s="108"/>
    </row>
    <row r="2569" spans="1:11" x14ac:dyDescent="0.3">
      <c r="A2569" s="147" t="s">
        <v>24</v>
      </c>
      <c r="B2569" s="156">
        <v>9022807379</v>
      </c>
      <c r="C2569" s="507">
        <v>31074116</v>
      </c>
      <c r="D2569" s="598">
        <v>764.95</v>
      </c>
      <c r="E2569" s="154"/>
      <c r="F2569" s="166"/>
      <c r="G2569" s="166"/>
      <c r="H2569" s="166"/>
      <c r="I2569" s="149"/>
      <c r="J2569" s="157"/>
      <c r="K2569" s="108"/>
    </row>
    <row r="2570" spans="1:11" x14ac:dyDescent="0.3">
      <c r="A2570" s="147" t="s">
        <v>24</v>
      </c>
      <c r="B2570" s="156">
        <v>9022807380</v>
      </c>
      <c r="C2570" s="507">
        <v>31074116</v>
      </c>
      <c r="D2570" s="598">
        <v>229</v>
      </c>
      <c r="E2570" s="154"/>
      <c r="F2570" s="166"/>
      <c r="G2570" s="166"/>
      <c r="H2570" s="166"/>
      <c r="I2570" s="149"/>
      <c r="J2570" s="157"/>
      <c r="K2570" s="108"/>
    </row>
    <row r="2571" spans="1:11" x14ac:dyDescent="0.3">
      <c r="A2571" s="147" t="s">
        <v>24</v>
      </c>
      <c r="B2571" s="156">
        <v>9023147588</v>
      </c>
      <c r="C2571" s="507">
        <v>31074109</v>
      </c>
      <c r="D2571" s="598">
        <v>151.19999999999999</v>
      </c>
      <c r="E2571" s="154"/>
      <c r="F2571" s="166"/>
      <c r="G2571" s="166"/>
      <c r="H2571" s="166"/>
      <c r="I2571" s="149"/>
      <c r="J2571" s="157"/>
      <c r="K2571" s="108"/>
    </row>
    <row r="2572" spans="1:11" x14ac:dyDescent="0.3">
      <c r="A2572" s="147" t="s">
        <v>24</v>
      </c>
      <c r="B2572" s="156">
        <v>9023438925</v>
      </c>
      <c r="C2572" s="507">
        <v>31074116</v>
      </c>
      <c r="D2572" s="598">
        <v>408.9</v>
      </c>
      <c r="E2572" s="154"/>
      <c r="F2572" s="166"/>
      <c r="G2572" s="166"/>
      <c r="H2572" s="166"/>
      <c r="I2572" s="149"/>
      <c r="J2572" s="157"/>
      <c r="K2572" s="108"/>
    </row>
    <row r="2573" spans="1:11" x14ac:dyDescent="0.3">
      <c r="A2573" s="147" t="s">
        <v>24</v>
      </c>
      <c r="B2573" s="156">
        <v>9023438926</v>
      </c>
      <c r="C2573" s="507">
        <v>31106043</v>
      </c>
      <c r="D2573" s="598">
        <v>2242.65</v>
      </c>
      <c r="E2573" s="154"/>
      <c r="F2573" s="166"/>
      <c r="G2573" s="166"/>
      <c r="H2573" s="166"/>
      <c r="I2573" s="149"/>
      <c r="J2573" s="157"/>
      <c r="K2573" s="108"/>
    </row>
    <row r="2574" spans="1:11" x14ac:dyDescent="0.3">
      <c r="A2574" s="147" t="s">
        <v>24</v>
      </c>
      <c r="B2574" s="156">
        <v>9023439552</v>
      </c>
      <c r="C2574" s="507">
        <v>31074109</v>
      </c>
      <c r="D2574" s="598">
        <v>398.67</v>
      </c>
      <c r="E2574" s="154"/>
      <c r="F2574" s="166"/>
      <c r="G2574" s="166"/>
      <c r="H2574" s="166"/>
      <c r="I2574" s="149"/>
      <c r="J2574" s="157"/>
      <c r="K2574" s="108"/>
    </row>
    <row r="2575" spans="1:11" x14ac:dyDescent="0.3">
      <c r="A2575" s="147" t="s">
        <v>24</v>
      </c>
      <c r="B2575" s="156">
        <v>9023439551</v>
      </c>
      <c r="C2575" s="507">
        <v>31074109</v>
      </c>
      <c r="D2575" s="598">
        <v>566.4</v>
      </c>
      <c r="E2575" s="154"/>
      <c r="F2575" s="166"/>
      <c r="G2575" s="166"/>
      <c r="H2575" s="166"/>
      <c r="I2575" s="149"/>
      <c r="J2575" s="157"/>
      <c r="K2575" s="108"/>
    </row>
    <row r="2576" spans="1:11" x14ac:dyDescent="0.3">
      <c r="A2576" s="147" t="s">
        <v>24</v>
      </c>
      <c r="B2576" s="156">
        <v>9023439550</v>
      </c>
      <c r="C2576" s="507">
        <v>31074109</v>
      </c>
      <c r="D2576" s="598">
        <v>273.60000000000002</v>
      </c>
      <c r="E2576" s="154"/>
      <c r="F2576" s="166"/>
      <c r="G2576" s="166"/>
      <c r="H2576" s="166"/>
      <c r="I2576" s="149"/>
      <c r="J2576" s="157"/>
      <c r="K2576" s="108"/>
    </row>
    <row r="2577" spans="1:11" x14ac:dyDescent="0.3">
      <c r="A2577" s="147" t="s">
        <v>24</v>
      </c>
      <c r="B2577" s="156">
        <v>9023438920</v>
      </c>
      <c r="C2577" s="507">
        <v>31074109</v>
      </c>
      <c r="D2577" s="598">
        <v>675</v>
      </c>
      <c r="E2577" s="154"/>
      <c r="F2577" s="166"/>
      <c r="G2577" s="166"/>
      <c r="H2577" s="166"/>
      <c r="I2577" s="149"/>
      <c r="J2577" s="157"/>
      <c r="K2577" s="108"/>
    </row>
    <row r="2578" spans="1:11" x14ac:dyDescent="0.3">
      <c r="A2578" s="147" t="s">
        <v>24</v>
      </c>
      <c r="B2578" s="156">
        <v>9023438921</v>
      </c>
      <c r="C2578" s="507">
        <v>31074109</v>
      </c>
      <c r="D2578" s="598">
        <v>200.4</v>
      </c>
      <c r="E2578" s="154"/>
      <c r="F2578" s="166"/>
      <c r="G2578" s="166"/>
      <c r="H2578" s="166"/>
      <c r="I2578" s="149"/>
      <c r="J2578" s="157"/>
      <c r="K2578" s="108"/>
    </row>
    <row r="2579" spans="1:11" x14ac:dyDescent="0.3">
      <c r="A2579" s="147" t="s">
        <v>24</v>
      </c>
      <c r="B2579" s="156">
        <v>9023438922</v>
      </c>
      <c r="C2579" s="507">
        <v>31074109</v>
      </c>
      <c r="D2579" s="598">
        <v>195</v>
      </c>
      <c r="E2579" s="154"/>
      <c r="F2579" s="166"/>
      <c r="G2579" s="166"/>
      <c r="H2579" s="166"/>
      <c r="I2579" s="149"/>
      <c r="J2579" s="157"/>
      <c r="K2579" s="108"/>
    </row>
    <row r="2580" spans="1:11" x14ac:dyDescent="0.3">
      <c r="A2580" s="147" t="s">
        <v>24</v>
      </c>
      <c r="B2580" s="156">
        <v>9023438924</v>
      </c>
      <c r="C2580" s="507">
        <v>31074116</v>
      </c>
      <c r="D2580" s="598">
        <v>146.4</v>
      </c>
      <c r="E2580" s="154"/>
      <c r="F2580" s="166"/>
      <c r="G2580" s="166"/>
      <c r="H2580" s="166"/>
      <c r="I2580" s="149"/>
      <c r="J2580" s="157"/>
      <c r="K2580" s="108"/>
    </row>
    <row r="2581" spans="1:11" x14ac:dyDescent="0.3">
      <c r="A2581" s="147" t="s">
        <v>24</v>
      </c>
      <c r="B2581" s="156">
        <v>9023473917</v>
      </c>
      <c r="C2581" s="507">
        <v>31106043</v>
      </c>
      <c r="D2581" s="598">
        <v>146.4</v>
      </c>
      <c r="E2581" s="154"/>
      <c r="F2581" s="166"/>
      <c r="G2581" s="166"/>
      <c r="H2581" s="166"/>
      <c r="I2581" s="149"/>
      <c r="J2581" s="157"/>
      <c r="K2581" s="108"/>
    </row>
    <row r="2582" spans="1:11" x14ac:dyDescent="0.3">
      <c r="A2582" s="147" t="s">
        <v>24</v>
      </c>
      <c r="B2582" s="156">
        <v>9023473918</v>
      </c>
      <c r="C2582" s="507">
        <v>31106043</v>
      </c>
      <c r="D2582" s="598">
        <v>4380</v>
      </c>
      <c r="E2582" s="154"/>
      <c r="F2582" s="166"/>
      <c r="G2582" s="166"/>
      <c r="H2582" s="166"/>
      <c r="I2582" s="149"/>
      <c r="J2582" s="157"/>
      <c r="K2582" s="108"/>
    </row>
    <row r="2583" spans="1:11" x14ac:dyDescent="0.3">
      <c r="A2583" s="147" t="s">
        <v>24</v>
      </c>
      <c r="B2583" s="156">
        <v>9023475240</v>
      </c>
      <c r="C2583" s="507">
        <v>31106017</v>
      </c>
      <c r="D2583" s="598">
        <v>487.2</v>
      </c>
      <c r="E2583" s="154"/>
      <c r="F2583" s="166"/>
      <c r="G2583" s="166"/>
      <c r="H2583" s="166"/>
      <c r="I2583" s="149"/>
      <c r="J2583" s="157"/>
      <c r="K2583" s="108"/>
    </row>
    <row r="2584" spans="1:11" x14ac:dyDescent="0.3">
      <c r="A2584" s="147" t="s">
        <v>24</v>
      </c>
      <c r="B2584" s="156">
        <v>9023473914</v>
      </c>
      <c r="C2584" s="507">
        <v>31106017</v>
      </c>
      <c r="D2584" s="598">
        <v>434.1</v>
      </c>
      <c r="E2584" s="154"/>
      <c r="F2584" s="166"/>
      <c r="G2584" s="166"/>
      <c r="H2584" s="166"/>
      <c r="I2584" s="149"/>
      <c r="J2584" s="157"/>
      <c r="K2584" s="108"/>
    </row>
    <row r="2585" spans="1:11" x14ac:dyDescent="0.3">
      <c r="A2585" s="147" t="s">
        <v>24</v>
      </c>
      <c r="B2585" s="156">
        <v>9023446095</v>
      </c>
      <c r="C2585" s="507">
        <v>31074109</v>
      </c>
      <c r="D2585" s="598">
        <v>5985.6</v>
      </c>
      <c r="E2585" s="154"/>
      <c r="F2585" s="166"/>
      <c r="G2585" s="166"/>
      <c r="H2585" s="166"/>
      <c r="I2585" s="149"/>
      <c r="J2585" s="157"/>
      <c r="K2585" s="108"/>
    </row>
    <row r="2586" spans="1:11" x14ac:dyDescent="0.3">
      <c r="A2586" s="147" t="s">
        <v>24</v>
      </c>
      <c r="B2586" s="156">
        <v>9023446093</v>
      </c>
      <c r="C2586" s="507">
        <v>31074109</v>
      </c>
      <c r="D2586" s="598">
        <v>2548.8000000000002</v>
      </c>
      <c r="E2586" s="154"/>
      <c r="F2586" s="166"/>
      <c r="G2586" s="166"/>
      <c r="H2586" s="166"/>
      <c r="I2586" s="149"/>
      <c r="J2586" s="157"/>
      <c r="K2586" s="108"/>
    </row>
    <row r="2587" spans="1:11" x14ac:dyDescent="0.3">
      <c r="A2587" s="147" t="s">
        <v>24</v>
      </c>
      <c r="B2587" s="156">
        <v>9023472857</v>
      </c>
      <c r="C2587" s="507">
        <v>31074109</v>
      </c>
      <c r="D2587" s="598">
        <v>1434</v>
      </c>
      <c r="E2587" s="154"/>
      <c r="F2587" s="166"/>
      <c r="G2587" s="166"/>
      <c r="H2587" s="166"/>
      <c r="I2587" s="149"/>
      <c r="J2587" s="157"/>
      <c r="K2587" s="108"/>
    </row>
    <row r="2588" spans="1:11" x14ac:dyDescent="0.3">
      <c r="A2588" s="147" t="s">
        <v>24</v>
      </c>
      <c r="B2588" s="156">
        <v>9023473916</v>
      </c>
      <c r="C2588" s="507">
        <v>31074109</v>
      </c>
      <c r="D2588" s="598">
        <v>67.73</v>
      </c>
      <c r="E2588" s="154"/>
      <c r="F2588" s="166"/>
      <c r="G2588" s="166"/>
      <c r="H2588" s="166"/>
      <c r="I2588" s="149"/>
      <c r="J2588" s="157"/>
      <c r="K2588" s="108"/>
    </row>
    <row r="2589" spans="1:11" x14ac:dyDescent="0.3">
      <c r="A2589" s="147" t="s">
        <v>24</v>
      </c>
      <c r="B2589" s="156">
        <v>9023473915</v>
      </c>
      <c r="C2589" s="507">
        <v>31074109</v>
      </c>
      <c r="D2589" s="598">
        <v>115</v>
      </c>
      <c r="E2589" s="154"/>
      <c r="F2589" s="166"/>
      <c r="G2589" s="166"/>
      <c r="H2589" s="166"/>
      <c r="I2589" s="149"/>
      <c r="J2589" s="157"/>
      <c r="K2589" s="108"/>
    </row>
    <row r="2590" spans="1:11" x14ac:dyDescent="0.3">
      <c r="A2590" s="147" t="s">
        <v>24</v>
      </c>
      <c r="B2590" s="156">
        <v>9023474720</v>
      </c>
      <c r="C2590" s="507">
        <v>31106043</v>
      </c>
      <c r="D2590" s="598">
        <v>184.8</v>
      </c>
      <c r="E2590" s="154"/>
      <c r="F2590" s="166"/>
      <c r="G2590" s="166"/>
      <c r="H2590" s="166"/>
      <c r="I2590" s="149"/>
      <c r="J2590" s="157"/>
      <c r="K2590" s="108"/>
    </row>
    <row r="2591" spans="1:11" x14ac:dyDescent="0.3">
      <c r="A2591" s="147" t="s">
        <v>24</v>
      </c>
      <c r="B2591" s="156">
        <v>9023474719</v>
      </c>
      <c r="C2591" s="507">
        <v>31106017</v>
      </c>
      <c r="D2591" s="598">
        <v>493.1</v>
      </c>
      <c r="E2591" s="154"/>
      <c r="F2591" s="166"/>
      <c r="G2591" s="166"/>
      <c r="H2591" s="166"/>
      <c r="I2591" s="149"/>
      <c r="J2591" s="157"/>
      <c r="K2591" s="108"/>
    </row>
    <row r="2592" spans="1:11" x14ac:dyDescent="0.3">
      <c r="A2592" s="278" t="s">
        <v>24</v>
      </c>
      <c r="B2592" s="279">
        <v>9023446094</v>
      </c>
      <c r="C2592" s="508">
        <v>31074109</v>
      </c>
      <c r="D2592" s="597">
        <v>2859</v>
      </c>
      <c r="E2592" s="281"/>
      <c r="F2592" s="149"/>
      <c r="G2592" s="149"/>
      <c r="H2592" s="149"/>
      <c r="I2592" s="282"/>
      <c r="J2592" s="157"/>
      <c r="K2592" s="108"/>
    </row>
    <row r="2593" spans="1:11" x14ac:dyDescent="0.3">
      <c r="A2593" s="278" t="s">
        <v>24</v>
      </c>
      <c r="B2593" s="279">
        <v>9023480826</v>
      </c>
      <c r="C2593" s="508">
        <v>31106017</v>
      </c>
      <c r="D2593" s="597">
        <v>1127.52</v>
      </c>
      <c r="E2593" s="281"/>
      <c r="F2593" s="149"/>
      <c r="G2593" s="149"/>
      <c r="H2593" s="149"/>
      <c r="I2593" s="282"/>
      <c r="J2593" s="157"/>
      <c r="K2593" s="262"/>
    </row>
    <row r="2594" spans="1:11" x14ac:dyDescent="0.3">
      <c r="A2594" s="278" t="s">
        <v>24</v>
      </c>
      <c r="B2594" s="279">
        <v>9023479179</v>
      </c>
      <c r="C2594" s="508">
        <v>31106017</v>
      </c>
      <c r="D2594" s="597">
        <v>2274</v>
      </c>
      <c r="E2594" s="281"/>
      <c r="F2594" s="149"/>
      <c r="G2594" s="149"/>
      <c r="H2594" s="149"/>
      <c r="I2594" s="282"/>
      <c r="J2594" s="157"/>
      <c r="K2594" s="262"/>
    </row>
    <row r="2595" spans="1:11" x14ac:dyDescent="0.3">
      <c r="A2595" s="278" t="s">
        <v>24</v>
      </c>
      <c r="B2595" s="279">
        <v>9023479907</v>
      </c>
      <c r="C2595" s="508">
        <v>31106043</v>
      </c>
      <c r="D2595" s="597">
        <v>1153.2</v>
      </c>
      <c r="E2595" s="281"/>
      <c r="F2595" s="149"/>
      <c r="G2595" s="149"/>
      <c r="H2595" s="149"/>
      <c r="I2595" s="282"/>
      <c r="J2595" s="157"/>
      <c r="K2595" s="262"/>
    </row>
    <row r="2596" spans="1:11" x14ac:dyDescent="0.3">
      <c r="A2596" s="278" t="s">
        <v>24</v>
      </c>
      <c r="B2596" s="279">
        <v>9023543461</v>
      </c>
      <c r="C2596" s="508">
        <v>31106017</v>
      </c>
      <c r="D2596" s="597">
        <v>4563</v>
      </c>
      <c r="E2596" s="281"/>
      <c r="F2596" s="149"/>
      <c r="G2596" s="149"/>
      <c r="H2596" s="149"/>
      <c r="I2596" s="282"/>
      <c r="J2596" s="157"/>
      <c r="K2596" s="262"/>
    </row>
    <row r="2597" spans="1:11" x14ac:dyDescent="0.3">
      <c r="A2597" s="278" t="s">
        <v>24</v>
      </c>
      <c r="B2597" s="279">
        <v>9023531806</v>
      </c>
      <c r="C2597" s="508">
        <v>31106017</v>
      </c>
      <c r="D2597" s="597">
        <v>434.1</v>
      </c>
      <c r="E2597" s="281"/>
      <c r="F2597" s="149"/>
      <c r="G2597" s="149"/>
      <c r="H2597" s="149"/>
      <c r="I2597" s="282"/>
      <c r="J2597" s="157"/>
      <c r="K2597" s="262"/>
    </row>
    <row r="2598" spans="1:11" x14ac:dyDescent="0.3">
      <c r="A2598" s="278" t="s">
        <v>24</v>
      </c>
      <c r="B2598" s="279">
        <v>9023543460</v>
      </c>
      <c r="C2598" s="508">
        <v>31106017</v>
      </c>
      <c r="D2598" s="597">
        <v>1298</v>
      </c>
      <c r="E2598" s="281"/>
      <c r="F2598" s="149"/>
      <c r="G2598" s="149"/>
      <c r="H2598" s="149"/>
      <c r="I2598" s="282"/>
      <c r="J2598" s="157"/>
      <c r="K2598" s="262"/>
    </row>
    <row r="2599" spans="1:11" x14ac:dyDescent="0.3">
      <c r="A2599" s="278" t="s">
        <v>24</v>
      </c>
      <c r="B2599" s="279">
        <v>9023444086</v>
      </c>
      <c r="C2599" s="508">
        <v>31108125</v>
      </c>
      <c r="D2599" s="597">
        <v>63186.48</v>
      </c>
      <c r="E2599" s="281"/>
      <c r="F2599" s="149"/>
      <c r="G2599" s="149"/>
      <c r="H2599" s="149"/>
      <c r="I2599" s="282"/>
      <c r="J2599" s="157"/>
      <c r="K2599" s="262"/>
    </row>
    <row r="2600" spans="1:11" x14ac:dyDescent="0.3">
      <c r="A2600" s="278" t="s">
        <v>24</v>
      </c>
      <c r="B2600" s="279">
        <v>9023537194</v>
      </c>
      <c r="C2600" s="508">
        <v>31108125</v>
      </c>
      <c r="D2600" s="597">
        <v>63186.48</v>
      </c>
      <c r="E2600" s="281"/>
      <c r="F2600" s="149"/>
      <c r="G2600" s="149"/>
      <c r="H2600" s="149"/>
      <c r="I2600" s="282"/>
      <c r="J2600" s="157"/>
      <c r="K2600" s="262"/>
    </row>
    <row r="2601" spans="1:11" x14ac:dyDescent="0.3">
      <c r="A2601" s="278" t="s">
        <v>24</v>
      </c>
      <c r="B2601" s="279">
        <v>9023531803</v>
      </c>
      <c r="C2601" s="508">
        <v>31106043</v>
      </c>
      <c r="D2601" s="597">
        <v>23942.85</v>
      </c>
      <c r="E2601" s="281"/>
      <c r="F2601" s="149"/>
      <c r="G2601" s="149"/>
      <c r="H2601" s="149"/>
      <c r="I2601" s="282"/>
      <c r="J2601" s="157"/>
      <c r="K2601" s="262"/>
    </row>
    <row r="2602" spans="1:11" x14ac:dyDescent="0.3">
      <c r="A2602" s="278" t="s">
        <v>24</v>
      </c>
      <c r="B2602" s="279">
        <v>9023531804</v>
      </c>
      <c r="C2602" s="508">
        <v>31106043</v>
      </c>
      <c r="D2602" s="597">
        <v>23942.85</v>
      </c>
      <c r="E2602" s="281"/>
      <c r="F2602" s="149"/>
      <c r="G2602" s="149"/>
      <c r="H2602" s="149"/>
      <c r="I2602" s="282"/>
      <c r="J2602" s="157"/>
      <c r="K2602" s="262"/>
    </row>
    <row r="2603" spans="1:11" x14ac:dyDescent="0.3">
      <c r="A2603" s="278" t="s">
        <v>24</v>
      </c>
      <c r="B2603" s="279">
        <v>9023531805</v>
      </c>
      <c r="C2603" s="508">
        <v>31106043</v>
      </c>
      <c r="D2603" s="597">
        <v>23942.85</v>
      </c>
      <c r="E2603" s="281"/>
      <c r="F2603" s="149"/>
      <c r="G2603" s="149"/>
      <c r="H2603" s="149"/>
      <c r="I2603" s="282"/>
      <c r="J2603" s="157"/>
      <c r="K2603" s="262"/>
    </row>
    <row r="2604" spans="1:11" x14ac:dyDescent="0.3">
      <c r="A2604" s="278" t="s">
        <v>24</v>
      </c>
      <c r="B2604" s="279">
        <v>9023537195</v>
      </c>
      <c r="C2604" s="508">
        <v>31106043</v>
      </c>
      <c r="D2604" s="597">
        <v>23942.85</v>
      </c>
      <c r="E2604" s="281"/>
      <c r="F2604" s="282"/>
      <c r="G2604" s="282"/>
      <c r="H2604" s="282"/>
      <c r="I2604" s="282"/>
      <c r="J2604" s="157"/>
      <c r="K2604" s="262"/>
    </row>
    <row r="2605" spans="1:11" x14ac:dyDescent="0.3">
      <c r="A2605" s="278" t="s">
        <v>24</v>
      </c>
      <c r="B2605" s="279">
        <v>9023579111</v>
      </c>
      <c r="C2605" s="508">
        <v>31106043</v>
      </c>
      <c r="D2605" s="597">
        <v>23942.85</v>
      </c>
      <c r="E2605" s="281"/>
      <c r="F2605" s="282"/>
      <c r="G2605" s="282"/>
      <c r="H2605" s="282"/>
      <c r="I2605" s="282"/>
      <c r="J2605" s="157"/>
      <c r="K2605" s="262"/>
    </row>
    <row r="2606" spans="1:11" x14ac:dyDescent="0.3">
      <c r="A2606" s="278" t="s">
        <v>24</v>
      </c>
      <c r="B2606" s="279">
        <v>9023563833</v>
      </c>
      <c r="C2606" s="508">
        <v>31106017</v>
      </c>
      <c r="D2606" s="597">
        <v>259.92</v>
      </c>
      <c r="E2606" s="281"/>
      <c r="F2606" s="282"/>
      <c r="G2606" s="282"/>
      <c r="H2606" s="282"/>
      <c r="I2606" s="282"/>
      <c r="J2606" s="157"/>
      <c r="K2606" s="262"/>
    </row>
    <row r="2607" spans="1:11" x14ac:dyDescent="0.3">
      <c r="A2607" s="278" t="s">
        <v>24</v>
      </c>
      <c r="B2607" s="279">
        <v>9023563834</v>
      </c>
      <c r="C2607" s="508">
        <v>31106017</v>
      </c>
      <c r="D2607" s="597">
        <v>661.28</v>
      </c>
      <c r="E2607" s="281"/>
      <c r="F2607" s="282"/>
      <c r="G2607" s="282"/>
      <c r="H2607" s="282"/>
      <c r="I2607" s="282"/>
      <c r="J2607" s="157"/>
      <c r="K2607" s="262"/>
    </row>
    <row r="2608" spans="1:11" x14ac:dyDescent="0.3">
      <c r="A2608" s="278" t="s">
        <v>24</v>
      </c>
      <c r="B2608" s="279">
        <v>9023563835</v>
      </c>
      <c r="C2608" s="508">
        <v>31106043</v>
      </c>
      <c r="D2608" s="597">
        <v>388.88</v>
      </c>
      <c r="E2608" s="281"/>
      <c r="F2608" s="282"/>
      <c r="G2608" s="282"/>
      <c r="H2608" s="282"/>
      <c r="I2608" s="282"/>
      <c r="J2608" s="157"/>
      <c r="K2608" s="262"/>
    </row>
    <row r="2609" spans="1:11" x14ac:dyDescent="0.3">
      <c r="A2609" s="278" t="s">
        <v>24</v>
      </c>
      <c r="B2609" s="279">
        <v>9023563836</v>
      </c>
      <c r="C2609" s="508">
        <v>31106043</v>
      </c>
      <c r="D2609" s="597">
        <v>847.1</v>
      </c>
      <c r="E2609" s="281"/>
      <c r="F2609" s="282"/>
      <c r="G2609" s="282"/>
      <c r="H2609" s="282"/>
      <c r="I2609" s="282"/>
      <c r="J2609" s="157"/>
      <c r="K2609" s="262"/>
    </row>
    <row r="2610" spans="1:11" x14ac:dyDescent="0.3">
      <c r="A2610" s="278" t="s">
        <v>24</v>
      </c>
      <c r="B2610" s="279">
        <v>9023566317</v>
      </c>
      <c r="C2610" s="508">
        <v>31106017</v>
      </c>
      <c r="D2610" s="597">
        <v>3632.62</v>
      </c>
      <c r="E2610" s="281"/>
      <c r="F2610" s="282"/>
      <c r="G2610" s="282"/>
      <c r="H2610" s="282"/>
      <c r="I2610" s="282"/>
      <c r="J2610" s="157"/>
      <c r="K2610" s="262"/>
    </row>
    <row r="2611" spans="1:11" x14ac:dyDescent="0.3">
      <c r="A2611" s="278" t="s">
        <v>24</v>
      </c>
      <c r="B2611" s="279">
        <v>9023566318</v>
      </c>
      <c r="C2611" s="508">
        <v>31106017</v>
      </c>
      <c r="D2611" s="597">
        <v>385.72</v>
      </c>
      <c r="E2611" s="281"/>
      <c r="F2611" s="149"/>
      <c r="G2611" s="149"/>
      <c r="H2611" s="149"/>
      <c r="I2611" s="282"/>
      <c r="J2611" s="157"/>
      <c r="K2611" s="262"/>
    </row>
    <row r="2612" spans="1:11" x14ac:dyDescent="0.3">
      <c r="A2612" s="278" t="s">
        <v>24</v>
      </c>
      <c r="B2612" s="279">
        <v>9023564920</v>
      </c>
      <c r="C2612" s="508">
        <v>31106043</v>
      </c>
      <c r="D2612" s="597">
        <v>176</v>
      </c>
      <c r="E2612" s="281"/>
      <c r="F2612" s="349"/>
      <c r="G2612" s="349"/>
      <c r="H2612" s="349"/>
      <c r="I2612" s="282"/>
      <c r="J2612" s="157"/>
      <c r="K2612" s="262"/>
    </row>
    <row r="2613" spans="1:11" x14ac:dyDescent="0.3">
      <c r="A2613" s="278" t="s">
        <v>24</v>
      </c>
      <c r="B2613" s="279">
        <v>9023572170</v>
      </c>
      <c r="C2613" s="508">
        <v>31106017</v>
      </c>
      <c r="D2613" s="597">
        <v>205</v>
      </c>
      <c r="E2613" s="281"/>
      <c r="F2613" s="282"/>
      <c r="G2613" s="282"/>
      <c r="H2613" s="282"/>
      <c r="I2613" s="282"/>
      <c r="J2613" s="157"/>
      <c r="K2613" s="262"/>
    </row>
    <row r="2614" spans="1:11" x14ac:dyDescent="0.3">
      <c r="A2614" s="278" t="s">
        <v>24</v>
      </c>
      <c r="B2614" s="279">
        <v>9023572171</v>
      </c>
      <c r="C2614" s="508">
        <v>31106043</v>
      </c>
      <c r="D2614" s="597">
        <v>235.46</v>
      </c>
      <c r="E2614" s="281"/>
      <c r="F2614" s="282"/>
      <c r="G2614" s="282"/>
      <c r="H2614" s="282"/>
      <c r="I2614" s="282"/>
      <c r="J2614" s="157"/>
      <c r="K2614" s="262"/>
    </row>
    <row r="2615" spans="1:11" x14ac:dyDescent="0.3">
      <c r="A2615" s="278" t="s">
        <v>24</v>
      </c>
      <c r="B2615" s="279">
        <v>9023561300</v>
      </c>
      <c r="C2615" s="508">
        <v>31106043</v>
      </c>
      <c r="D2615" s="597">
        <v>2099.1</v>
      </c>
      <c r="E2615" s="281"/>
      <c r="F2615" s="282"/>
      <c r="G2615" s="282"/>
      <c r="H2615" s="282"/>
      <c r="I2615" s="282"/>
      <c r="J2615" s="157"/>
      <c r="K2615" s="262"/>
    </row>
    <row r="2616" spans="1:11" x14ac:dyDescent="0.3">
      <c r="A2616" s="278" t="s">
        <v>24</v>
      </c>
      <c r="B2616" s="279">
        <v>9023621371</v>
      </c>
      <c r="C2616" s="508">
        <v>31106017</v>
      </c>
      <c r="D2616" s="597">
        <v>32465.9</v>
      </c>
      <c r="E2616" s="281"/>
      <c r="F2616" s="349"/>
      <c r="G2616" s="349"/>
      <c r="H2616" s="349"/>
      <c r="I2616" s="282"/>
      <c r="J2616" s="157"/>
      <c r="K2616" s="262"/>
    </row>
    <row r="2617" spans="1:11" x14ac:dyDescent="0.3">
      <c r="A2617" s="278" t="s">
        <v>24</v>
      </c>
      <c r="B2617" s="279">
        <v>9023621372</v>
      </c>
      <c r="C2617" s="508">
        <v>31106017</v>
      </c>
      <c r="D2617" s="597">
        <v>32465.9</v>
      </c>
      <c r="E2617" s="281"/>
      <c r="F2617" s="282"/>
      <c r="G2617" s="282"/>
      <c r="H2617" s="282"/>
      <c r="I2617" s="282"/>
      <c r="J2617" s="157"/>
      <c r="K2617" s="262"/>
    </row>
    <row r="2618" spans="1:11" x14ac:dyDescent="0.3">
      <c r="A2618" s="278" t="s">
        <v>24</v>
      </c>
      <c r="B2618" s="279">
        <v>9023621373</v>
      </c>
      <c r="C2618" s="508">
        <v>31106017</v>
      </c>
      <c r="D2618" s="597">
        <v>32465.9</v>
      </c>
      <c r="E2618" s="281"/>
      <c r="F2618" s="282"/>
      <c r="G2618" s="282"/>
      <c r="H2618" s="282"/>
      <c r="I2618" s="282"/>
      <c r="J2618" s="157"/>
      <c r="K2618" s="262"/>
    </row>
    <row r="2619" spans="1:11" x14ac:dyDescent="0.3">
      <c r="A2619" s="278" t="s">
        <v>24</v>
      </c>
      <c r="B2619" s="279">
        <v>9023621374</v>
      </c>
      <c r="C2619" s="508">
        <v>31106017</v>
      </c>
      <c r="D2619" s="597">
        <v>32465.9</v>
      </c>
      <c r="E2619" s="281"/>
      <c r="F2619" s="282"/>
      <c r="G2619" s="282"/>
      <c r="H2619" s="282"/>
      <c r="I2619" s="282"/>
      <c r="J2619" s="157"/>
      <c r="K2619" s="262"/>
    </row>
    <row r="2620" spans="1:11" x14ac:dyDescent="0.3">
      <c r="A2620" s="278" t="s">
        <v>24</v>
      </c>
      <c r="B2620" s="279">
        <v>9023621375</v>
      </c>
      <c r="C2620" s="508">
        <v>31106017</v>
      </c>
      <c r="D2620" s="597">
        <v>32465.9</v>
      </c>
      <c r="E2620" s="281"/>
      <c r="F2620" s="282"/>
      <c r="G2620" s="282"/>
      <c r="H2620" s="282"/>
      <c r="I2620" s="282"/>
      <c r="J2620" s="157"/>
      <c r="K2620" s="262"/>
    </row>
    <row r="2621" spans="1:11" x14ac:dyDescent="0.3">
      <c r="A2621" s="278" t="s">
        <v>24</v>
      </c>
      <c r="B2621" s="279">
        <v>9023621376</v>
      </c>
      <c r="C2621" s="508">
        <v>31106017</v>
      </c>
      <c r="D2621" s="597">
        <v>32465.9</v>
      </c>
      <c r="E2621" s="281"/>
      <c r="F2621" s="282"/>
      <c r="G2621" s="282"/>
      <c r="H2621" s="282"/>
      <c r="I2621" s="282"/>
      <c r="J2621" s="157"/>
      <c r="K2621" s="262"/>
    </row>
    <row r="2622" spans="1:11" x14ac:dyDescent="0.3">
      <c r="A2622" s="278" t="s">
        <v>24</v>
      </c>
      <c r="B2622" s="279">
        <v>9023608361</v>
      </c>
      <c r="C2622" s="508">
        <v>31106043</v>
      </c>
      <c r="D2622" s="597">
        <v>23942.85</v>
      </c>
      <c r="E2622" s="281"/>
      <c r="F2622" s="282"/>
      <c r="G2622" s="282"/>
      <c r="H2622" s="282"/>
      <c r="I2622" s="282"/>
      <c r="J2622" s="157"/>
      <c r="K2622" s="262"/>
    </row>
    <row r="2623" spans="1:11" x14ac:dyDescent="0.3">
      <c r="A2623" s="278" t="s">
        <v>24</v>
      </c>
      <c r="B2623" s="279">
        <v>9023600869</v>
      </c>
      <c r="C2623" s="508">
        <v>31106017</v>
      </c>
      <c r="D2623" s="597">
        <v>391.62</v>
      </c>
      <c r="E2623" s="281"/>
      <c r="F2623" s="149"/>
      <c r="G2623" s="149"/>
      <c r="H2623" s="149"/>
      <c r="I2623" s="282"/>
      <c r="J2623" s="157"/>
      <c r="K2623" s="262"/>
    </row>
    <row r="2624" spans="1:11" x14ac:dyDescent="0.3">
      <c r="A2624" s="278" t="s">
        <v>24</v>
      </c>
      <c r="B2624" s="279">
        <v>9023600870</v>
      </c>
      <c r="C2624" s="508">
        <v>31106017</v>
      </c>
      <c r="D2624" s="597">
        <v>4572</v>
      </c>
      <c r="E2624" s="281"/>
      <c r="F2624" s="349"/>
      <c r="G2624" s="349"/>
      <c r="H2624" s="349"/>
      <c r="I2624" s="282"/>
      <c r="J2624" s="157"/>
      <c r="K2624" s="262"/>
    </row>
    <row r="2625" spans="1:11" x14ac:dyDescent="0.3">
      <c r="A2625" s="278" t="s">
        <v>24</v>
      </c>
      <c r="B2625" s="279">
        <v>9023600871</v>
      </c>
      <c r="C2625" s="508">
        <v>31106017</v>
      </c>
      <c r="D2625" s="597">
        <v>339.84</v>
      </c>
      <c r="E2625" s="281"/>
      <c r="F2625" s="282"/>
      <c r="G2625" s="282"/>
      <c r="H2625" s="282"/>
      <c r="I2625" s="282"/>
      <c r="J2625" s="157"/>
      <c r="K2625" s="262"/>
    </row>
    <row r="2626" spans="1:11" x14ac:dyDescent="0.3">
      <c r="A2626" s="278" t="s">
        <v>24</v>
      </c>
      <c r="B2626" s="279">
        <v>9023601531</v>
      </c>
      <c r="C2626" s="508">
        <v>31106017</v>
      </c>
      <c r="D2626" s="597">
        <v>742.01</v>
      </c>
      <c r="E2626" s="281"/>
      <c r="F2626" s="282"/>
      <c r="G2626" s="282"/>
      <c r="H2626" s="282"/>
      <c r="I2626" s="282"/>
      <c r="J2626" s="157"/>
      <c r="K2626" s="262"/>
    </row>
    <row r="2627" spans="1:11" x14ac:dyDescent="0.3">
      <c r="A2627" s="278" t="s">
        <v>24</v>
      </c>
      <c r="B2627" s="279">
        <v>9023601530</v>
      </c>
      <c r="C2627" s="508">
        <v>31106017</v>
      </c>
      <c r="D2627" s="597">
        <v>1622.55</v>
      </c>
      <c r="E2627" s="281"/>
      <c r="F2627" s="282"/>
      <c r="G2627" s="282"/>
      <c r="H2627" s="282"/>
      <c r="I2627" s="282"/>
      <c r="J2627" s="157"/>
      <c r="K2627" s="262"/>
    </row>
    <row r="2628" spans="1:11" x14ac:dyDescent="0.3">
      <c r="A2628" s="278" t="s">
        <v>24</v>
      </c>
      <c r="B2628" s="279">
        <v>9023601529</v>
      </c>
      <c r="C2628" s="508">
        <v>31106017</v>
      </c>
      <c r="D2628" s="597">
        <v>2215.5</v>
      </c>
      <c r="E2628" s="281"/>
      <c r="F2628" s="282"/>
      <c r="G2628" s="282"/>
      <c r="H2628" s="282"/>
      <c r="I2628" s="282"/>
      <c r="J2628" s="157"/>
      <c r="K2628" s="262"/>
    </row>
    <row r="2629" spans="1:11" x14ac:dyDescent="0.3">
      <c r="A2629" s="278" t="s">
        <v>24</v>
      </c>
      <c r="B2629" s="279">
        <v>9023601528</v>
      </c>
      <c r="C2629" s="508">
        <v>31106017</v>
      </c>
      <c r="D2629" s="597">
        <v>752.7</v>
      </c>
      <c r="E2629" s="281"/>
      <c r="F2629" s="282"/>
      <c r="G2629" s="282"/>
      <c r="H2629" s="282"/>
      <c r="I2629" s="282"/>
      <c r="J2629" s="157"/>
      <c r="K2629" s="262"/>
    </row>
    <row r="2630" spans="1:11" x14ac:dyDescent="0.3">
      <c r="A2630" s="278" t="s">
        <v>24</v>
      </c>
      <c r="B2630" s="279">
        <v>9023601527</v>
      </c>
      <c r="C2630" s="508">
        <v>31106017</v>
      </c>
      <c r="D2630" s="597">
        <v>585</v>
      </c>
      <c r="E2630" s="281"/>
      <c r="F2630" s="282"/>
      <c r="G2630" s="282"/>
      <c r="H2630" s="282"/>
      <c r="I2630" s="282"/>
      <c r="J2630" s="157"/>
      <c r="K2630" s="262"/>
    </row>
    <row r="2631" spans="1:11" x14ac:dyDescent="0.3">
      <c r="A2631" s="278" t="s">
        <v>24</v>
      </c>
      <c r="B2631" s="279">
        <v>9023601526</v>
      </c>
      <c r="C2631" s="508">
        <v>31106017</v>
      </c>
      <c r="D2631" s="597">
        <v>5308.5</v>
      </c>
      <c r="E2631" s="281"/>
      <c r="F2631" s="282"/>
      <c r="G2631" s="282"/>
      <c r="H2631" s="282"/>
      <c r="I2631" s="282"/>
      <c r="J2631" s="157"/>
      <c r="K2631" s="262"/>
    </row>
    <row r="2632" spans="1:11" x14ac:dyDescent="0.3">
      <c r="A2632" s="278" t="s">
        <v>24</v>
      </c>
      <c r="B2632" s="279">
        <v>9023600875</v>
      </c>
      <c r="C2632" s="508">
        <v>31106043</v>
      </c>
      <c r="D2632" s="597">
        <v>927.2</v>
      </c>
      <c r="E2632" s="281"/>
      <c r="F2632" s="282"/>
      <c r="G2632" s="282"/>
      <c r="H2632" s="282"/>
      <c r="I2632" s="282"/>
      <c r="J2632" s="157"/>
      <c r="K2632" s="262"/>
    </row>
    <row r="2633" spans="1:11" x14ac:dyDescent="0.3">
      <c r="A2633" s="278" t="s">
        <v>24</v>
      </c>
      <c r="B2633" s="279">
        <v>9023600873</v>
      </c>
      <c r="C2633" s="508">
        <v>31106043</v>
      </c>
      <c r="D2633" s="597">
        <v>542.79999999999995</v>
      </c>
      <c r="E2633" s="281"/>
      <c r="F2633" s="282"/>
      <c r="G2633" s="282"/>
      <c r="H2633" s="282"/>
      <c r="I2633" s="282"/>
      <c r="J2633" s="157"/>
      <c r="K2633" s="262"/>
    </row>
    <row r="2634" spans="1:11" x14ac:dyDescent="0.3">
      <c r="A2634" s="278" t="s">
        <v>24</v>
      </c>
      <c r="B2634" s="279">
        <v>9023600872</v>
      </c>
      <c r="C2634" s="508">
        <v>31106043</v>
      </c>
      <c r="D2634" s="597">
        <v>4313.09</v>
      </c>
      <c r="E2634" s="281"/>
      <c r="F2634" s="282"/>
      <c r="G2634" s="282"/>
      <c r="H2634" s="282"/>
      <c r="I2634" s="282"/>
      <c r="J2634" s="157"/>
      <c r="K2634" s="262"/>
    </row>
    <row r="2635" spans="1:11" x14ac:dyDescent="0.3">
      <c r="A2635" s="278" t="s">
        <v>24</v>
      </c>
      <c r="B2635" s="279">
        <v>9023624329</v>
      </c>
      <c r="C2635" s="508">
        <v>31106017</v>
      </c>
      <c r="D2635" s="597">
        <v>384.4</v>
      </c>
      <c r="E2635" s="281"/>
      <c r="F2635" s="282"/>
      <c r="G2635" s="282"/>
      <c r="H2635" s="282"/>
      <c r="I2635" s="282"/>
      <c r="J2635" s="157"/>
      <c r="K2635" s="262"/>
    </row>
    <row r="2636" spans="1:11" x14ac:dyDescent="0.3">
      <c r="A2636" s="278" t="s">
        <v>24</v>
      </c>
      <c r="B2636" s="279">
        <v>9023623841</v>
      </c>
      <c r="C2636" s="508">
        <v>31106017</v>
      </c>
      <c r="D2636" s="597">
        <v>3744</v>
      </c>
      <c r="E2636" s="281"/>
      <c r="F2636" s="282"/>
      <c r="G2636" s="282"/>
      <c r="H2636" s="282"/>
      <c r="I2636" s="282"/>
      <c r="J2636" s="157"/>
      <c r="K2636" s="262"/>
    </row>
    <row r="2637" spans="1:11" x14ac:dyDescent="0.3">
      <c r="A2637" s="278" t="s">
        <v>24</v>
      </c>
      <c r="B2637" s="279">
        <v>9023623842</v>
      </c>
      <c r="C2637" s="508">
        <v>31106017</v>
      </c>
      <c r="D2637" s="597">
        <v>415.22</v>
      </c>
      <c r="E2637" s="281"/>
      <c r="F2637" s="282"/>
      <c r="G2637" s="282"/>
      <c r="H2637" s="282"/>
      <c r="I2637" s="282"/>
      <c r="J2637" s="157"/>
      <c r="K2637" s="262"/>
    </row>
    <row r="2638" spans="1:11" x14ac:dyDescent="0.3">
      <c r="A2638" s="278" t="s">
        <v>24</v>
      </c>
      <c r="B2638" s="279">
        <v>9023374704</v>
      </c>
      <c r="C2638" s="508">
        <v>31106017</v>
      </c>
      <c r="D2638" s="597">
        <v>1933.33</v>
      </c>
      <c r="E2638" s="281"/>
      <c r="F2638" s="282"/>
      <c r="G2638" s="282"/>
      <c r="H2638" s="282"/>
      <c r="I2638" s="282"/>
      <c r="J2638" s="157"/>
      <c r="K2638" s="262"/>
    </row>
    <row r="2639" spans="1:11" x14ac:dyDescent="0.3">
      <c r="A2639" s="278" t="s">
        <v>24</v>
      </c>
      <c r="B2639" s="279">
        <v>9023660493</v>
      </c>
      <c r="C2639" s="508">
        <v>31106017</v>
      </c>
      <c r="D2639" s="597">
        <v>533.36</v>
      </c>
      <c r="E2639" s="281"/>
      <c r="F2639" s="282"/>
      <c r="G2639" s="282"/>
      <c r="H2639" s="282"/>
      <c r="I2639" s="282"/>
      <c r="J2639" s="157"/>
      <c r="K2639" s="262"/>
    </row>
    <row r="2640" spans="1:11" x14ac:dyDescent="0.3">
      <c r="A2640" s="278" t="s">
        <v>24</v>
      </c>
      <c r="B2640" s="279">
        <v>9023641383</v>
      </c>
      <c r="C2640" s="508">
        <v>31108125</v>
      </c>
      <c r="D2640" s="597">
        <v>63186.48</v>
      </c>
      <c r="E2640" s="281"/>
      <c r="F2640" s="282"/>
      <c r="G2640" s="282"/>
      <c r="H2640" s="282"/>
      <c r="I2640" s="282"/>
      <c r="J2640" s="157"/>
      <c r="K2640" s="262"/>
    </row>
    <row r="2641" spans="1:11" x14ac:dyDescent="0.3">
      <c r="A2641" s="278" t="s">
        <v>24</v>
      </c>
      <c r="B2641" s="279">
        <v>9023641385</v>
      </c>
      <c r="C2641" s="508">
        <v>31106017</v>
      </c>
      <c r="D2641" s="597">
        <v>32465.9</v>
      </c>
      <c r="E2641" s="281"/>
      <c r="F2641" s="282"/>
      <c r="G2641" s="282"/>
      <c r="H2641" s="282"/>
      <c r="I2641" s="282"/>
      <c r="J2641" s="157"/>
      <c r="K2641" s="262"/>
    </row>
    <row r="2642" spans="1:11" x14ac:dyDescent="0.3">
      <c r="A2642" s="278" t="s">
        <v>24</v>
      </c>
      <c r="B2642" s="279">
        <v>9023641384</v>
      </c>
      <c r="C2642" s="508">
        <v>31106043</v>
      </c>
      <c r="D2642" s="597">
        <v>23942.85</v>
      </c>
      <c r="E2642" s="281"/>
      <c r="F2642" s="282"/>
      <c r="G2642" s="282"/>
      <c r="H2642" s="282"/>
      <c r="I2642" s="282"/>
      <c r="J2642" s="157"/>
      <c r="K2642" s="262"/>
    </row>
    <row r="2643" spans="1:11" x14ac:dyDescent="0.3">
      <c r="A2643" s="278" t="s">
        <v>24</v>
      </c>
      <c r="B2643" s="279">
        <v>9023669695</v>
      </c>
      <c r="C2643" s="508">
        <v>31106043</v>
      </c>
      <c r="D2643" s="597">
        <v>1176.28</v>
      </c>
      <c r="E2643" s="281"/>
      <c r="F2643" s="282"/>
      <c r="G2643" s="282"/>
      <c r="H2643" s="282"/>
      <c r="I2643" s="282"/>
      <c r="J2643" s="157"/>
      <c r="K2643" s="262"/>
    </row>
    <row r="2644" spans="1:11" x14ac:dyDescent="0.3">
      <c r="A2644" s="278" t="s">
        <v>24</v>
      </c>
      <c r="B2644" s="279">
        <v>9023670662</v>
      </c>
      <c r="C2644" s="508">
        <v>31106043</v>
      </c>
      <c r="D2644" s="597">
        <v>849.6</v>
      </c>
      <c r="E2644" s="281"/>
      <c r="F2644" s="282"/>
      <c r="G2644" s="282"/>
      <c r="H2644" s="282"/>
      <c r="I2644" s="282"/>
      <c r="J2644" s="157"/>
      <c r="K2644" s="262"/>
    </row>
    <row r="2645" spans="1:11" x14ac:dyDescent="0.3">
      <c r="A2645" s="278" t="s">
        <v>24</v>
      </c>
      <c r="B2645" s="279">
        <v>9023670661</v>
      </c>
      <c r="C2645" s="508">
        <v>31106043</v>
      </c>
      <c r="D2645" s="597">
        <v>260.5</v>
      </c>
      <c r="E2645" s="281"/>
      <c r="F2645" s="282"/>
      <c r="G2645" s="282"/>
      <c r="H2645" s="282"/>
      <c r="I2645" s="282"/>
      <c r="J2645" s="157"/>
      <c r="K2645" s="262"/>
    </row>
    <row r="2646" spans="1:11" x14ac:dyDescent="0.3">
      <c r="A2646" s="278" t="s">
        <v>24</v>
      </c>
      <c r="B2646" s="279">
        <v>9023670660</v>
      </c>
      <c r="C2646" s="508">
        <v>31106017</v>
      </c>
      <c r="D2646" s="597">
        <v>1950.15</v>
      </c>
      <c r="E2646" s="281"/>
      <c r="F2646" s="282"/>
      <c r="G2646" s="282"/>
      <c r="H2646" s="282"/>
      <c r="I2646" s="282"/>
      <c r="J2646" s="157"/>
      <c r="K2646" s="262"/>
    </row>
    <row r="2647" spans="1:11" x14ac:dyDescent="0.3">
      <c r="A2647" s="278" t="s">
        <v>24</v>
      </c>
      <c r="B2647" s="279">
        <v>9023670659</v>
      </c>
      <c r="C2647" s="508">
        <v>31106017</v>
      </c>
      <c r="D2647" s="597">
        <v>246</v>
      </c>
      <c r="E2647" s="281"/>
      <c r="F2647" s="282"/>
      <c r="G2647" s="282"/>
      <c r="H2647" s="282"/>
      <c r="I2647" s="282"/>
      <c r="J2647" s="157"/>
      <c r="K2647" s="262"/>
    </row>
    <row r="2648" spans="1:11" x14ac:dyDescent="0.3">
      <c r="A2648" s="278" t="s">
        <v>24</v>
      </c>
      <c r="B2648" s="279">
        <v>9023670658</v>
      </c>
      <c r="C2648" s="508">
        <v>31106017</v>
      </c>
      <c r="D2648" s="597">
        <v>2652.4</v>
      </c>
      <c r="E2648" s="281"/>
      <c r="F2648" s="282"/>
      <c r="G2648" s="282"/>
      <c r="H2648" s="282"/>
      <c r="I2648" s="282"/>
      <c r="J2648" s="157"/>
      <c r="K2648" s="262"/>
    </row>
    <row r="2649" spans="1:11" x14ac:dyDescent="0.3">
      <c r="A2649" s="278" t="s">
        <v>24</v>
      </c>
      <c r="B2649" s="279">
        <v>9023665201</v>
      </c>
      <c r="C2649" s="508">
        <v>31106017</v>
      </c>
      <c r="D2649" s="597">
        <v>988.17</v>
      </c>
      <c r="E2649" s="281"/>
      <c r="F2649" s="282"/>
      <c r="G2649" s="282"/>
      <c r="H2649" s="282"/>
      <c r="I2649" s="282"/>
      <c r="J2649" s="157"/>
      <c r="K2649" s="262"/>
    </row>
    <row r="2650" spans="1:11" x14ac:dyDescent="0.3">
      <c r="A2650" s="278" t="s">
        <v>24</v>
      </c>
      <c r="B2650" s="279">
        <v>9023664386</v>
      </c>
      <c r="C2650" s="508">
        <v>31106017</v>
      </c>
      <c r="D2650" s="597">
        <v>216.98</v>
      </c>
      <c r="E2650" s="281"/>
      <c r="F2650" s="282"/>
      <c r="G2650" s="282"/>
      <c r="H2650" s="282"/>
      <c r="I2650" s="282"/>
      <c r="J2650" s="157"/>
      <c r="K2650" s="262"/>
    </row>
    <row r="2651" spans="1:11" x14ac:dyDescent="0.3">
      <c r="A2651" s="278" t="s">
        <v>24</v>
      </c>
      <c r="B2651" s="279">
        <v>9023664385</v>
      </c>
      <c r="C2651" s="508">
        <v>31106017</v>
      </c>
      <c r="D2651" s="597">
        <v>202.82</v>
      </c>
      <c r="E2651" s="281"/>
      <c r="F2651" s="282"/>
      <c r="G2651" s="282"/>
      <c r="H2651" s="282"/>
      <c r="I2651" s="282"/>
      <c r="J2651" s="157"/>
      <c r="K2651" s="262"/>
    </row>
    <row r="2652" spans="1:11" x14ac:dyDescent="0.3">
      <c r="A2652" s="278" t="s">
        <v>24</v>
      </c>
      <c r="B2652" s="279">
        <v>9023664384</v>
      </c>
      <c r="C2652" s="508">
        <v>31106017</v>
      </c>
      <c r="D2652" s="597">
        <v>199.28</v>
      </c>
      <c r="E2652" s="281"/>
      <c r="F2652" s="282"/>
      <c r="G2652" s="282"/>
      <c r="H2652" s="282"/>
      <c r="I2652" s="282"/>
      <c r="J2652" s="157"/>
      <c r="K2652" s="262"/>
    </row>
    <row r="2653" spans="1:11" x14ac:dyDescent="0.3">
      <c r="A2653" s="278" t="s">
        <v>24</v>
      </c>
      <c r="B2653" s="279">
        <v>9023664383</v>
      </c>
      <c r="C2653" s="508">
        <v>31106017</v>
      </c>
      <c r="D2653" s="597">
        <v>204</v>
      </c>
      <c r="E2653" s="281"/>
      <c r="F2653" s="282"/>
      <c r="G2653" s="282"/>
      <c r="H2653" s="282"/>
      <c r="I2653" s="282"/>
      <c r="J2653" s="157"/>
      <c r="K2653" s="262"/>
    </row>
    <row r="2654" spans="1:11" x14ac:dyDescent="0.3">
      <c r="A2654" s="278" t="s">
        <v>24</v>
      </c>
      <c r="B2654" s="279">
        <v>9023664382</v>
      </c>
      <c r="C2654" s="508">
        <v>31106017</v>
      </c>
      <c r="D2654" s="597">
        <v>265.36</v>
      </c>
      <c r="E2654" s="281"/>
      <c r="F2654" s="282"/>
      <c r="G2654" s="282"/>
      <c r="H2654" s="282"/>
      <c r="I2654" s="282"/>
      <c r="J2654" s="157"/>
      <c r="K2654" s="262"/>
    </row>
    <row r="2655" spans="1:11" x14ac:dyDescent="0.3">
      <c r="A2655" s="278" t="s">
        <v>24</v>
      </c>
      <c r="B2655" s="279">
        <v>9023664381</v>
      </c>
      <c r="C2655" s="508">
        <v>31106017</v>
      </c>
      <c r="D2655" s="597">
        <v>310.2</v>
      </c>
      <c r="E2655" s="281"/>
      <c r="F2655" s="282"/>
      <c r="G2655" s="282"/>
      <c r="H2655" s="282"/>
      <c r="I2655" s="282"/>
      <c r="J2655" s="157"/>
      <c r="K2655" s="262"/>
    </row>
    <row r="2656" spans="1:11" x14ac:dyDescent="0.3">
      <c r="A2656" s="278" t="s">
        <v>24</v>
      </c>
      <c r="B2656" s="279">
        <v>9023664379</v>
      </c>
      <c r="C2656" s="508">
        <v>31106017</v>
      </c>
      <c r="D2656" s="597">
        <v>2161.2800000000002</v>
      </c>
      <c r="E2656" s="281"/>
      <c r="F2656" s="282"/>
      <c r="G2656" s="282"/>
      <c r="H2656" s="282"/>
      <c r="I2656" s="282"/>
      <c r="J2656" s="157"/>
      <c r="K2656" s="262"/>
    </row>
    <row r="2657" spans="1:11" x14ac:dyDescent="0.3">
      <c r="A2657" s="278" t="s">
        <v>24</v>
      </c>
      <c r="B2657" s="279">
        <v>9023706689</v>
      </c>
      <c r="C2657" s="508">
        <v>31106017</v>
      </c>
      <c r="D2657" s="597">
        <v>4621.5</v>
      </c>
      <c r="E2657" s="281"/>
      <c r="F2657" s="282"/>
      <c r="G2657" s="282"/>
      <c r="H2657" s="282"/>
      <c r="I2657" s="282"/>
      <c r="J2657" s="157"/>
      <c r="K2657" s="262"/>
    </row>
    <row r="2658" spans="1:11" x14ac:dyDescent="0.3">
      <c r="A2658" s="278" t="s">
        <v>24</v>
      </c>
      <c r="B2658" s="279">
        <v>9023706690</v>
      </c>
      <c r="C2658" s="508">
        <v>31106017</v>
      </c>
      <c r="D2658" s="597">
        <v>823.5</v>
      </c>
      <c r="E2658" s="281"/>
      <c r="F2658" s="282"/>
      <c r="G2658" s="282"/>
      <c r="H2658" s="282"/>
      <c r="I2658" s="282"/>
      <c r="J2658" s="157"/>
      <c r="K2658" s="262"/>
    </row>
    <row r="2659" spans="1:11" x14ac:dyDescent="0.3">
      <c r="A2659" s="278" t="s">
        <v>24</v>
      </c>
      <c r="B2659" s="279">
        <v>9023706691</v>
      </c>
      <c r="C2659" s="508">
        <v>31106043</v>
      </c>
      <c r="D2659" s="597">
        <v>665.68</v>
      </c>
      <c r="E2659" s="281"/>
      <c r="F2659" s="282"/>
      <c r="G2659" s="282"/>
      <c r="H2659" s="282"/>
      <c r="I2659" s="282"/>
      <c r="J2659" s="157"/>
      <c r="K2659" s="262"/>
    </row>
    <row r="2660" spans="1:11" x14ac:dyDescent="0.3">
      <c r="A2660" s="278" t="s">
        <v>24</v>
      </c>
      <c r="B2660" s="279">
        <v>9023707267</v>
      </c>
      <c r="C2660" s="508">
        <v>31106043</v>
      </c>
      <c r="D2660" s="597">
        <v>3243</v>
      </c>
      <c r="E2660" s="281"/>
      <c r="F2660" s="282"/>
      <c r="G2660" s="282"/>
      <c r="H2660" s="282"/>
      <c r="I2660" s="282"/>
      <c r="J2660" s="157"/>
      <c r="K2660" s="262"/>
    </row>
    <row r="2661" spans="1:11" x14ac:dyDescent="0.3">
      <c r="A2661" s="278" t="s">
        <v>24</v>
      </c>
      <c r="B2661" s="279">
        <v>9023685053</v>
      </c>
      <c r="C2661" s="508">
        <v>31106017</v>
      </c>
      <c r="D2661" s="597">
        <v>32465.9</v>
      </c>
      <c r="E2661" s="281"/>
      <c r="F2661" s="282"/>
      <c r="G2661" s="282"/>
      <c r="H2661" s="282"/>
      <c r="I2661" s="282"/>
      <c r="J2661" s="157"/>
      <c r="K2661" s="262"/>
    </row>
    <row r="2662" spans="1:11" x14ac:dyDescent="0.3">
      <c r="A2662" s="278" t="s">
        <v>24</v>
      </c>
      <c r="B2662" s="279">
        <v>9023685052</v>
      </c>
      <c r="C2662" s="508">
        <v>31106043</v>
      </c>
      <c r="D2662" s="597">
        <v>23942.85</v>
      </c>
      <c r="E2662" s="281"/>
      <c r="F2662" s="282"/>
      <c r="G2662" s="282"/>
      <c r="H2662" s="282"/>
      <c r="I2662" s="282"/>
      <c r="J2662" s="157"/>
      <c r="K2662" s="262"/>
    </row>
    <row r="2663" spans="1:11" x14ac:dyDescent="0.3">
      <c r="A2663" s="278" t="s">
        <v>24</v>
      </c>
      <c r="B2663" s="279">
        <v>9023724241</v>
      </c>
      <c r="C2663" s="508">
        <v>31106043</v>
      </c>
      <c r="D2663" s="597">
        <v>23942.85</v>
      </c>
      <c r="E2663" s="281"/>
      <c r="F2663" s="282"/>
      <c r="G2663" s="282"/>
      <c r="H2663" s="282"/>
      <c r="I2663" s="282"/>
      <c r="J2663" s="157"/>
      <c r="K2663" s="262"/>
    </row>
    <row r="2664" spans="1:11" x14ac:dyDescent="0.3">
      <c r="A2664" s="278" t="s">
        <v>24</v>
      </c>
      <c r="B2664" s="279">
        <v>9023724242</v>
      </c>
      <c r="C2664" s="508">
        <v>31106017</v>
      </c>
      <c r="D2664" s="597">
        <v>32465.9</v>
      </c>
      <c r="E2664" s="281"/>
      <c r="F2664" s="282"/>
      <c r="G2664" s="282"/>
      <c r="H2664" s="282"/>
      <c r="I2664" s="282"/>
      <c r="J2664" s="157"/>
      <c r="K2664" s="262"/>
    </row>
    <row r="2665" spans="1:11" x14ac:dyDescent="0.3">
      <c r="A2665" s="278" t="s">
        <v>24</v>
      </c>
      <c r="B2665" s="279">
        <v>9023753405</v>
      </c>
      <c r="C2665" s="508">
        <v>31106043</v>
      </c>
      <c r="D2665" s="597">
        <v>2007</v>
      </c>
      <c r="E2665" s="281"/>
      <c r="F2665" s="282"/>
      <c r="G2665" s="282"/>
      <c r="H2665" s="282"/>
      <c r="I2665" s="282"/>
      <c r="J2665" s="157"/>
      <c r="K2665" s="262"/>
    </row>
    <row r="2666" spans="1:11" x14ac:dyDescent="0.3">
      <c r="A2666" s="278" t="s">
        <v>24</v>
      </c>
      <c r="B2666" s="279">
        <v>9023753406</v>
      </c>
      <c r="C2666" s="508">
        <v>31106043</v>
      </c>
      <c r="D2666" s="597">
        <v>328.8</v>
      </c>
      <c r="E2666" s="281"/>
      <c r="F2666" s="282"/>
      <c r="G2666" s="282"/>
      <c r="H2666" s="282"/>
      <c r="I2666" s="282"/>
      <c r="J2666" s="157"/>
      <c r="K2666" s="262"/>
    </row>
    <row r="2667" spans="1:11" x14ac:dyDescent="0.3">
      <c r="A2667" s="278" t="s">
        <v>24</v>
      </c>
      <c r="B2667" s="279">
        <v>9023752232</v>
      </c>
      <c r="C2667" s="508">
        <v>31106043</v>
      </c>
      <c r="D2667" s="597">
        <v>665.68</v>
      </c>
      <c r="E2667" s="281"/>
      <c r="F2667" s="282"/>
      <c r="G2667" s="282"/>
      <c r="H2667" s="282"/>
      <c r="I2667" s="282"/>
      <c r="J2667" s="157"/>
      <c r="K2667" s="262"/>
    </row>
    <row r="2668" spans="1:11" x14ac:dyDescent="0.3">
      <c r="A2668" s="278" t="s">
        <v>24</v>
      </c>
      <c r="B2668" s="279">
        <v>9023749009</v>
      </c>
      <c r="C2668" s="508">
        <v>31106017</v>
      </c>
      <c r="D2668" s="597">
        <v>1879.6</v>
      </c>
      <c r="E2668" s="281"/>
      <c r="F2668" s="282"/>
      <c r="G2668" s="282"/>
      <c r="H2668" s="282"/>
      <c r="I2668" s="282"/>
      <c r="J2668" s="157"/>
      <c r="K2668" s="262"/>
    </row>
    <row r="2669" spans="1:11" x14ac:dyDescent="0.3">
      <c r="A2669" s="278" t="s">
        <v>24</v>
      </c>
      <c r="B2669" s="279">
        <v>9023748169</v>
      </c>
      <c r="C2669" s="508">
        <v>31106043</v>
      </c>
      <c r="D2669" s="597">
        <v>1018.97</v>
      </c>
      <c r="E2669" s="281"/>
      <c r="F2669" s="282"/>
      <c r="G2669" s="282"/>
      <c r="H2669" s="282"/>
      <c r="I2669" s="282"/>
      <c r="J2669" s="157"/>
      <c r="K2669" s="262"/>
    </row>
    <row r="2670" spans="1:11" x14ac:dyDescent="0.3">
      <c r="A2670" s="278" t="s">
        <v>24</v>
      </c>
      <c r="B2670" s="279">
        <v>9023748166</v>
      </c>
      <c r="C2670" s="508">
        <v>31106017</v>
      </c>
      <c r="D2670" s="597">
        <v>213.44</v>
      </c>
      <c r="E2670" s="281"/>
      <c r="F2670" s="282"/>
      <c r="G2670" s="282"/>
      <c r="H2670" s="282"/>
      <c r="I2670" s="282"/>
      <c r="J2670" s="157"/>
      <c r="K2670" s="262"/>
    </row>
    <row r="2671" spans="1:11" x14ac:dyDescent="0.3">
      <c r="A2671" s="278" t="s">
        <v>24</v>
      </c>
      <c r="B2671" s="279">
        <v>9023748165</v>
      </c>
      <c r="C2671" s="508">
        <v>31106017</v>
      </c>
      <c r="D2671" s="597">
        <v>663.92</v>
      </c>
      <c r="E2671" s="281"/>
      <c r="F2671" s="282"/>
      <c r="G2671" s="282"/>
      <c r="H2671" s="282"/>
      <c r="I2671" s="282"/>
      <c r="J2671" s="157"/>
      <c r="K2671" s="262"/>
    </row>
    <row r="2672" spans="1:11" x14ac:dyDescent="0.3">
      <c r="A2672" s="278" t="s">
        <v>24</v>
      </c>
      <c r="B2672" s="279">
        <v>9023748167</v>
      </c>
      <c r="C2672" s="508">
        <v>31106017</v>
      </c>
      <c r="D2672" s="597">
        <v>213.44</v>
      </c>
      <c r="E2672" s="281"/>
      <c r="F2672" s="282"/>
      <c r="G2672" s="282"/>
      <c r="H2672" s="282"/>
      <c r="I2672" s="282"/>
      <c r="J2672" s="157"/>
      <c r="K2672" s="262"/>
    </row>
    <row r="2673" spans="1:11" x14ac:dyDescent="0.3">
      <c r="A2673" s="278" t="s">
        <v>24</v>
      </c>
      <c r="B2673" s="279">
        <v>9023748164</v>
      </c>
      <c r="C2673" s="508">
        <v>31106017</v>
      </c>
      <c r="D2673" s="597">
        <v>8456.4</v>
      </c>
      <c r="E2673" s="281"/>
      <c r="F2673" s="282"/>
      <c r="G2673" s="282"/>
      <c r="H2673" s="282"/>
      <c r="I2673" s="282"/>
      <c r="J2673" s="157"/>
      <c r="K2673" s="262"/>
    </row>
    <row r="2674" spans="1:11" x14ac:dyDescent="0.3">
      <c r="A2674" s="278" t="s">
        <v>24</v>
      </c>
      <c r="B2674" s="279">
        <v>9023748168</v>
      </c>
      <c r="C2674" s="508">
        <v>31106017</v>
      </c>
      <c r="D2674" s="597">
        <v>156</v>
      </c>
      <c r="E2674" s="281"/>
      <c r="F2674" s="282"/>
      <c r="G2674" s="282"/>
      <c r="H2674" s="282"/>
      <c r="I2674" s="282"/>
      <c r="J2674" s="157"/>
      <c r="K2674" s="262"/>
    </row>
    <row r="2675" spans="1:11" x14ac:dyDescent="0.3">
      <c r="A2675" s="278" t="s">
        <v>24</v>
      </c>
      <c r="B2675" s="279">
        <v>9023781830</v>
      </c>
      <c r="C2675" s="508">
        <v>31143744</v>
      </c>
      <c r="D2675" s="597">
        <v>20810.91</v>
      </c>
      <c r="E2675" s="281"/>
      <c r="F2675" s="282"/>
      <c r="G2675" s="282"/>
      <c r="H2675" s="282"/>
      <c r="I2675" s="282"/>
      <c r="J2675" s="157"/>
      <c r="K2675" s="262"/>
    </row>
    <row r="2676" spans="1:11" x14ac:dyDescent="0.3">
      <c r="A2676" s="278" t="s">
        <v>24</v>
      </c>
      <c r="B2676" s="279">
        <v>9023779545</v>
      </c>
      <c r="C2676" s="508">
        <v>31106017</v>
      </c>
      <c r="D2676" s="597">
        <v>786.78</v>
      </c>
      <c r="E2676" s="281"/>
      <c r="F2676" s="282"/>
      <c r="G2676" s="282"/>
      <c r="H2676" s="282"/>
      <c r="I2676" s="282"/>
      <c r="J2676" s="157"/>
      <c r="K2676" s="262"/>
    </row>
    <row r="2677" spans="1:11" x14ac:dyDescent="0.3">
      <c r="A2677" s="278" t="s">
        <v>24</v>
      </c>
      <c r="B2677" s="279">
        <v>9023777468</v>
      </c>
      <c r="C2677" s="508">
        <v>31106017</v>
      </c>
      <c r="D2677" s="597">
        <v>7012.2</v>
      </c>
      <c r="E2677" s="281"/>
      <c r="F2677" s="282"/>
      <c r="G2677" s="282"/>
      <c r="H2677" s="282"/>
      <c r="I2677" s="282"/>
      <c r="J2677" s="157"/>
      <c r="K2677" s="262"/>
    </row>
    <row r="2678" spans="1:11" x14ac:dyDescent="0.3">
      <c r="A2678" s="278" t="s">
        <v>24</v>
      </c>
      <c r="B2678" s="279">
        <v>9023785598</v>
      </c>
      <c r="C2678" s="508">
        <v>31106043</v>
      </c>
      <c r="D2678" s="597">
        <v>251.78</v>
      </c>
      <c r="E2678" s="281"/>
      <c r="F2678" s="282"/>
      <c r="G2678" s="282"/>
      <c r="H2678" s="282"/>
      <c r="I2678" s="282"/>
      <c r="J2678" s="157"/>
      <c r="K2678" s="262"/>
    </row>
    <row r="2679" spans="1:11" x14ac:dyDescent="0.3">
      <c r="A2679" s="278" t="s">
        <v>24</v>
      </c>
      <c r="B2679" s="279">
        <v>9023785597</v>
      </c>
      <c r="C2679" s="508">
        <v>31106043</v>
      </c>
      <c r="D2679" s="597">
        <v>3197.71</v>
      </c>
      <c r="E2679" s="281"/>
      <c r="F2679" s="282"/>
      <c r="G2679" s="282"/>
      <c r="H2679" s="282"/>
      <c r="I2679" s="282"/>
      <c r="J2679" s="157"/>
      <c r="K2679" s="262"/>
    </row>
    <row r="2680" spans="1:11" x14ac:dyDescent="0.3">
      <c r="A2680" s="278" t="s">
        <v>24</v>
      </c>
      <c r="B2680" s="279">
        <v>9023785596</v>
      </c>
      <c r="C2680" s="508">
        <v>31106017</v>
      </c>
      <c r="D2680" s="597">
        <v>4002</v>
      </c>
      <c r="E2680" s="281"/>
      <c r="F2680" s="282"/>
      <c r="G2680" s="282"/>
      <c r="H2680" s="282"/>
      <c r="I2680" s="282"/>
      <c r="J2680" s="157"/>
      <c r="K2680" s="262"/>
    </row>
    <row r="2681" spans="1:11" x14ac:dyDescent="0.3">
      <c r="A2681" s="278" t="s">
        <v>24</v>
      </c>
      <c r="B2681" s="279">
        <v>9023773400</v>
      </c>
      <c r="C2681" s="508">
        <v>31156595</v>
      </c>
      <c r="D2681" s="597">
        <v>24025.03</v>
      </c>
      <c r="E2681" s="281"/>
      <c r="F2681" s="282"/>
      <c r="G2681" s="282"/>
      <c r="H2681" s="282"/>
      <c r="I2681" s="282"/>
      <c r="J2681" s="157"/>
      <c r="K2681" s="262"/>
    </row>
    <row r="2682" spans="1:11" x14ac:dyDescent="0.3">
      <c r="A2682" s="278" t="s">
        <v>24</v>
      </c>
      <c r="B2682" s="279">
        <v>9023789264</v>
      </c>
      <c r="C2682" s="508">
        <v>31106017</v>
      </c>
      <c r="D2682" s="597">
        <v>274.8</v>
      </c>
      <c r="E2682" s="281"/>
      <c r="F2682" s="282"/>
      <c r="G2682" s="282"/>
      <c r="H2682" s="282"/>
      <c r="I2682" s="282"/>
      <c r="J2682" s="157"/>
      <c r="K2682" s="262"/>
    </row>
    <row r="2683" spans="1:11" x14ac:dyDescent="0.3">
      <c r="A2683" s="278" t="s">
        <v>24</v>
      </c>
      <c r="B2683" s="279">
        <v>9023788708</v>
      </c>
      <c r="C2683" s="508">
        <v>31106017</v>
      </c>
      <c r="D2683" s="597">
        <v>650.04</v>
      </c>
      <c r="E2683" s="281"/>
      <c r="F2683" s="282"/>
      <c r="G2683" s="282"/>
      <c r="H2683" s="282"/>
      <c r="I2683" s="282"/>
      <c r="J2683" s="157"/>
      <c r="K2683" s="262"/>
    </row>
    <row r="2684" spans="1:11" x14ac:dyDescent="0.3">
      <c r="A2684" s="278" t="s">
        <v>24</v>
      </c>
      <c r="B2684" s="279">
        <v>9023786091</v>
      </c>
      <c r="C2684" s="508">
        <v>31106043</v>
      </c>
      <c r="D2684" s="597">
        <v>1234</v>
      </c>
      <c r="E2684" s="281"/>
      <c r="F2684" s="282"/>
      <c r="G2684" s="282"/>
      <c r="H2684" s="282"/>
      <c r="I2684" s="282"/>
      <c r="J2684" s="157"/>
      <c r="K2684" s="262"/>
    </row>
    <row r="2685" spans="1:11" x14ac:dyDescent="0.3">
      <c r="A2685" s="278" t="s">
        <v>24</v>
      </c>
      <c r="B2685" s="279">
        <v>9023788019</v>
      </c>
      <c r="C2685" s="508">
        <v>31106043</v>
      </c>
      <c r="D2685" s="597">
        <v>1325</v>
      </c>
      <c r="E2685" s="281"/>
      <c r="F2685" s="282"/>
      <c r="G2685" s="282"/>
      <c r="H2685" s="282"/>
      <c r="I2685" s="282"/>
      <c r="J2685" s="157"/>
      <c r="K2685" s="262"/>
    </row>
    <row r="2686" spans="1:11" x14ac:dyDescent="0.3">
      <c r="A2686" s="278" t="s">
        <v>24</v>
      </c>
      <c r="B2686" s="279">
        <v>9023773401</v>
      </c>
      <c r="C2686" s="508">
        <v>31106043</v>
      </c>
      <c r="D2686" s="597">
        <v>1325</v>
      </c>
      <c r="E2686" s="281"/>
      <c r="F2686" s="282"/>
      <c r="G2686" s="282"/>
      <c r="H2686" s="282"/>
      <c r="I2686" s="282"/>
      <c r="J2686" s="157"/>
      <c r="K2686" s="262"/>
    </row>
    <row r="2687" spans="1:11" x14ac:dyDescent="0.3">
      <c r="A2687" s="278" t="s">
        <v>24</v>
      </c>
      <c r="B2687" s="279">
        <v>9023773401</v>
      </c>
      <c r="C2687" s="508">
        <v>31156560</v>
      </c>
      <c r="D2687" s="597">
        <v>32577.34</v>
      </c>
      <c r="E2687" s="281"/>
      <c r="F2687" s="282"/>
      <c r="G2687" s="282"/>
      <c r="H2687" s="282"/>
      <c r="I2687" s="282"/>
      <c r="J2687" s="157"/>
      <c r="K2687" s="262"/>
    </row>
    <row r="2688" spans="1:11" x14ac:dyDescent="0.3">
      <c r="A2688" s="278" t="s">
        <v>24</v>
      </c>
      <c r="B2688" s="279">
        <v>9023816638</v>
      </c>
      <c r="C2688" s="508">
        <v>31156560</v>
      </c>
      <c r="D2688" s="597">
        <v>1597.3</v>
      </c>
      <c r="E2688" s="281"/>
      <c r="F2688" s="282"/>
      <c r="G2688" s="282"/>
      <c r="H2688" s="282"/>
      <c r="I2688" s="282"/>
      <c r="J2688" s="157"/>
      <c r="K2688" s="262"/>
    </row>
    <row r="2689" spans="1:11" x14ac:dyDescent="0.3">
      <c r="A2689" s="278" t="s">
        <v>24</v>
      </c>
      <c r="B2689" s="279">
        <v>9023816637</v>
      </c>
      <c r="C2689" s="508">
        <v>31156560</v>
      </c>
      <c r="D2689" s="597">
        <v>1502</v>
      </c>
      <c r="E2689" s="281"/>
      <c r="F2689" s="282"/>
      <c r="G2689" s="282"/>
      <c r="H2689" s="282"/>
      <c r="I2689" s="282"/>
      <c r="J2689" s="157"/>
      <c r="K2689" s="262"/>
    </row>
    <row r="2690" spans="1:11" x14ac:dyDescent="0.3">
      <c r="A2690" s="278" t="s">
        <v>24</v>
      </c>
      <c r="B2690" s="279">
        <v>9023816657</v>
      </c>
      <c r="C2690" s="508">
        <v>31156560</v>
      </c>
      <c r="D2690" s="597">
        <v>32577.34</v>
      </c>
      <c r="E2690" s="281"/>
      <c r="F2690" s="282"/>
      <c r="G2690" s="282"/>
      <c r="H2690" s="282"/>
      <c r="I2690" s="282"/>
      <c r="J2690" s="157"/>
      <c r="K2690" s="262"/>
    </row>
    <row r="2691" spans="1:11" x14ac:dyDescent="0.3">
      <c r="A2691" s="278" t="s">
        <v>24</v>
      </c>
      <c r="B2691" s="279">
        <v>9023804658</v>
      </c>
      <c r="C2691" s="508">
        <v>31143744</v>
      </c>
      <c r="D2691" s="597">
        <v>20810.91</v>
      </c>
      <c r="E2691" s="281"/>
      <c r="F2691" s="282"/>
      <c r="G2691" s="282"/>
      <c r="H2691" s="282"/>
      <c r="I2691" s="282"/>
      <c r="J2691" s="157"/>
      <c r="K2691" s="262"/>
    </row>
    <row r="2692" spans="1:11" x14ac:dyDescent="0.3">
      <c r="A2692" s="278" t="s">
        <v>24</v>
      </c>
      <c r="B2692" s="279">
        <v>9023804656</v>
      </c>
      <c r="C2692" s="508">
        <v>31156595</v>
      </c>
      <c r="D2692" s="597">
        <v>24025.03</v>
      </c>
      <c r="E2692" s="281"/>
      <c r="F2692" s="282"/>
      <c r="G2692" s="282"/>
      <c r="H2692" s="282"/>
      <c r="I2692" s="282"/>
      <c r="J2692" s="157"/>
      <c r="K2692" s="262"/>
    </row>
    <row r="2693" spans="1:11" x14ac:dyDescent="0.3">
      <c r="A2693" s="278" t="s">
        <v>24</v>
      </c>
      <c r="B2693" s="279">
        <v>9023827388</v>
      </c>
      <c r="C2693" s="508">
        <v>31106017</v>
      </c>
      <c r="D2693" s="597">
        <v>6844</v>
      </c>
      <c r="E2693" s="281"/>
      <c r="F2693" s="282"/>
      <c r="G2693" s="282"/>
      <c r="H2693" s="282"/>
      <c r="I2693" s="282"/>
      <c r="J2693" s="157"/>
      <c r="K2693" s="262"/>
    </row>
    <row r="2694" spans="1:11" x14ac:dyDescent="0.3">
      <c r="A2694" s="278" t="s">
        <v>24</v>
      </c>
      <c r="B2694" s="279">
        <v>9023844888</v>
      </c>
      <c r="C2694" s="508">
        <v>31143744</v>
      </c>
      <c r="D2694" s="597">
        <v>20810.91</v>
      </c>
      <c r="E2694" s="281"/>
      <c r="F2694" s="282"/>
      <c r="G2694" s="282"/>
      <c r="H2694" s="282"/>
      <c r="I2694" s="282"/>
      <c r="J2694" s="157"/>
      <c r="K2694" s="262"/>
    </row>
    <row r="2695" spans="1:11" x14ac:dyDescent="0.3">
      <c r="A2695" s="278" t="s">
        <v>24</v>
      </c>
      <c r="B2695" s="279">
        <v>9023844887</v>
      </c>
      <c r="C2695" s="508">
        <v>31156560</v>
      </c>
      <c r="D2695" s="597">
        <v>32577.34</v>
      </c>
      <c r="E2695" s="281"/>
      <c r="F2695" s="282"/>
      <c r="G2695" s="282"/>
      <c r="H2695" s="282"/>
      <c r="I2695" s="282"/>
      <c r="J2695" s="157"/>
      <c r="K2695" s="262"/>
    </row>
    <row r="2696" spans="1:11" x14ac:dyDescent="0.3">
      <c r="A2696" s="278" t="s">
        <v>24</v>
      </c>
      <c r="B2696" s="279">
        <v>9023844886</v>
      </c>
      <c r="C2696" s="508">
        <v>31156595</v>
      </c>
      <c r="D2696" s="597">
        <v>24025.03</v>
      </c>
      <c r="E2696" s="281"/>
      <c r="F2696" s="282"/>
      <c r="G2696" s="282"/>
      <c r="H2696" s="282"/>
      <c r="I2696" s="282"/>
      <c r="J2696" s="157"/>
      <c r="K2696" s="262"/>
    </row>
    <row r="2697" spans="1:11" x14ac:dyDescent="0.3">
      <c r="A2697" s="278" t="s">
        <v>24</v>
      </c>
      <c r="B2697" s="279">
        <v>9023871893</v>
      </c>
      <c r="C2697" s="508">
        <v>31156560</v>
      </c>
      <c r="D2697" s="597">
        <v>227.6</v>
      </c>
      <c r="E2697" s="281"/>
      <c r="F2697" s="282"/>
      <c r="G2697" s="282"/>
      <c r="H2697" s="282"/>
      <c r="I2697" s="282"/>
      <c r="J2697" s="157"/>
      <c r="K2697" s="262"/>
    </row>
    <row r="2698" spans="1:11" x14ac:dyDescent="0.3">
      <c r="A2698" s="278" t="s">
        <v>24</v>
      </c>
      <c r="B2698" s="279">
        <v>9023871894</v>
      </c>
      <c r="C2698" s="508">
        <v>31156595</v>
      </c>
      <c r="D2698" s="597">
        <v>1328.4</v>
      </c>
      <c r="E2698" s="281"/>
      <c r="F2698" s="282"/>
      <c r="G2698" s="282"/>
      <c r="H2698" s="282"/>
      <c r="I2698" s="282"/>
      <c r="J2698" s="157"/>
      <c r="K2698" s="262"/>
    </row>
    <row r="2699" spans="1:11" x14ac:dyDescent="0.3">
      <c r="A2699" s="278" t="s">
        <v>24</v>
      </c>
      <c r="B2699" s="279">
        <v>9023875672</v>
      </c>
      <c r="C2699" s="508">
        <v>31156595</v>
      </c>
      <c r="D2699" s="597">
        <v>445.76</v>
      </c>
      <c r="E2699" s="281"/>
      <c r="F2699" s="282"/>
      <c r="G2699" s="282"/>
      <c r="H2699" s="282"/>
      <c r="I2699" s="282"/>
      <c r="J2699" s="157"/>
      <c r="K2699" s="262"/>
    </row>
    <row r="2700" spans="1:11" x14ac:dyDescent="0.3">
      <c r="A2700" s="278" t="s">
        <v>24</v>
      </c>
      <c r="B2700" s="279">
        <v>9023898872</v>
      </c>
      <c r="C2700" s="508">
        <v>31156595</v>
      </c>
      <c r="D2700" s="597">
        <v>4146</v>
      </c>
      <c r="E2700" s="281"/>
      <c r="F2700" s="282"/>
      <c r="G2700" s="282"/>
      <c r="H2700" s="282"/>
      <c r="I2700" s="282"/>
      <c r="J2700" s="157"/>
      <c r="K2700" s="262"/>
    </row>
    <row r="2701" spans="1:11" x14ac:dyDescent="0.3">
      <c r="A2701" s="278" t="s">
        <v>24</v>
      </c>
      <c r="B2701" s="279">
        <v>9023905929</v>
      </c>
      <c r="C2701" s="508">
        <v>31156595</v>
      </c>
      <c r="D2701" s="597">
        <v>809.2</v>
      </c>
      <c r="E2701" s="281"/>
      <c r="F2701" s="282"/>
      <c r="G2701" s="282"/>
      <c r="H2701" s="282"/>
      <c r="I2701" s="282"/>
      <c r="J2701" s="157"/>
      <c r="K2701" s="262"/>
    </row>
    <row r="2702" spans="1:11" x14ac:dyDescent="0.3">
      <c r="A2702" s="278" t="s">
        <v>24</v>
      </c>
      <c r="B2702" s="279">
        <v>9023885824</v>
      </c>
      <c r="C2702" s="508">
        <v>31156595</v>
      </c>
      <c r="D2702" s="597">
        <v>24025.03</v>
      </c>
      <c r="E2702" s="281"/>
      <c r="F2702" s="282"/>
      <c r="G2702" s="282"/>
      <c r="H2702" s="282"/>
      <c r="I2702" s="282"/>
      <c r="J2702" s="157"/>
      <c r="K2702" s="262"/>
    </row>
    <row r="2703" spans="1:11" x14ac:dyDescent="0.3">
      <c r="A2703" s="278" t="s">
        <v>24</v>
      </c>
      <c r="B2703" s="279">
        <v>9023898873</v>
      </c>
      <c r="C2703" s="508">
        <v>31156595</v>
      </c>
      <c r="D2703" s="597">
        <v>5360</v>
      </c>
      <c r="E2703" s="281"/>
      <c r="F2703" s="282"/>
      <c r="G2703" s="282"/>
      <c r="H2703" s="282"/>
      <c r="I2703" s="282"/>
      <c r="J2703" s="157"/>
      <c r="K2703" s="262"/>
    </row>
    <row r="2704" spans="1:11" x14ac:dyDescent="0.3">
      <c r="A2704" s="278" t="s">
        <v>24</v>
      </c>
      <c r="B2704" s="279">
        <v>9023904256</v>
      </c>
      <c r="C2704" s="508">
        <v>31156595</v>
      </c>
      <c r="D2704" s="597">
        <v>1916.33</v>
      </c>
      <c r="E2704" s="281"/>
      <c r="F2704" s="282"/>
      <c r="G2704" s="282"/>
      <c r="H2704" s="282"/>
      <c r="I2704" s="282"/>
      <c r="J2704" s="157"/>
      <c r="K2704" s="262"/>
    </row>
    <row r="2705" spans="1:11" x14ac:dyDescent="0.3">
      <c r="A2705" s="278" t="s">
        <v>24</v>
      </c>
      <c r="B2705" s="279">
        <v>9023905928</v>
      </c>
      <c r="C2705" s="508">
        <v>31156560</v>
      </c>
      <c r="D2705" s="597">
        <v>5641.5</v>
      </c>
      <c r="E2705" s="281"/>
      <c r="F2705" s="282"/>
      <c r="G2705" s="282"/>
      <c r="H2705" s="282"/>
      <c r="I2705" s="282"/>
      <c r="J2705" s="157"/>
      <c r="K2705" s="262"/>
    </row>
    <row r="2706" spans="1:11" x14ac:dyDescent="0.3">
      <c r="A2706" s="278" t="s">
        <v>24</v>
      </c>
      <c r="B2706" s="279">
        <v>9023904255</v>
      </c>
      <c r="C2706" s="508">
        <v>31156560</v>
      </c>
      <c r="D2706" s="597">
        <v>1832.58</v>
      </c>
      <c r="E2706" s="281"/>
      <c r="F2706" s="282"/>
      <c r="G2706" s="282"/>
      <c r="H2706" s="282"/>
      <c r="I2706" s="282"/>
      <c r="J2706" s="157"/>
      <c r="K2706" s="262"/>
    </row>
    <row r="2707" spans="1:11" x14ac:dyDescent="0.3">
      <c r="A2707" s="278" t="s">
        <v>24</v>
      </c>
      <c r="B2707" s="279">
        <v>9023904254</v>
      </c>
      <c r="C2707" s="508">
        <v>31156560</v>
      </c>
      <c r="D2707" s="597">
        <v>7587.2</v>
      </c>
      <c r="E2707" s="281"/>
      <c r="F2707" s="282"/>
      <c r="G2707" s="282"/>
      <c r="H2707" s="282"/>
      <c r="I2707" s="282"/>
      <c r="J2707" s="157"/>
      <c r="K2707" s="262"/>
    </row>
    <row r="2708" spans="1:11" x14ac:dyDescent="0.3">
      <c r="A2708" s="278" t="s">
        <v>24</v>
      </c>
      <c r="B2708" s="279">
        <v>9023898874</v>
      </c>
      <c r="C2708" s="508">
        <v>31156595</v>
      </c>
      <c r="D2708" s="597">
        <v>297.95</v>
      </c>
      <c r="E2708" s="281"/>
      <c r="F2708" s="282"/>
      <c r="G2708" s="282"/>
      <c r="H2708" s="282"/>
      <c r="I2708" s="282"/>
      <c r="J2708" s="157"/>
      <c r="K2708" s="262"/>
    </row>
    <row r="2709" spans="1:11" x14ac:dyDescent="0.3">
      <c r="A2709" s="278" t="s">
        <v>24</v>
      </c>
      <c r="B2709" s="279">
        <v>9023876956</v>
      </c>
      <c r="C2709" s="508">
        <v>31156560</v>
      </c>
      <c r="D2709" s="597">
        <v>2398.5</v>
      </c>
      <c r="E2709" s="281"/>
      <c r="F2709" s="282"/>
      <c r="G2709" s="282"/>
      <c r="H2709" s="282"/>
      <c r="I2709" s="282"/>
      <c r="J2709" s="157"/>
      <c r="K2709" s="262"/>
    </row>
    <row r="2710" spans="1:11" x14ac:dyDescent="0.3">
      <c r="A2710" s="278" t="s">
        <v>24</v>
      </c>
      <c r="B2710" s="279">
        <v>9023885825</v>
      </c>
      <c r="C2710" s="508">
        <v>31156560</v>
      </c>
      <c r="D2710" s="597">
        <v>32577.34</v>
      </c>
      <c r="E2710" s="281"/>
      <c r="F2710" s="282"/>
      <c r="G2710" s="282"/>
      <c r="H2710" s="282"/>
      <c r="I2710" s="282"/>
      <c r="J2710" s="157"/>
      <c r="K2710" s="262"/>
    </row>
    <row r="2711" spans="1:11" x14ac:dyDescent="0.3">
      <c r="A2711" s="278" t="s">
        <v>24</v>
      </c>
      <c r="B2711" s="279">
        <v>9023885826</v>
      </c>
      <c r="C2711" s="508">
        <v>31143744</v>
      </c>
      <c r="D2711" s="597">
        <v>20810.91</v>
      </c>
      <c r="E2711" s="281"/>
      <c r="F2711" s="282"/>
      <c r="G2711" s="282"/>
      <c r="H2711" s="282"/>
      <c r="I2711" s="282"/>
      <c r="J2711" s="157"/>
      <c r="K2711" s="262"/>
    </row>
    <row r="2712" spans="1:11" x14ac:dyDescent="0.3">
      <c r="A2712" s="278" t="s">
        <v>24</v>
      </c>
      <c r="B2712" s="279">
        <v>9023923692</v>
      </c>
      <c r="C2712" s="508">
        <v>31156595</v>
      </c>
      <c r="D2712" s="597">
        <v>24025.03</v>
      </c>
      <c r="E2712" s="281"/>
      <c r="F2712" s="282"/>
      <c r="G2712" s="282"/>
      <c r="H2712" s="282"/>
      <c r="I2712" s="282"/>
      <c r="J2712" s="157"/>
      <c r="K2712" s="262"/>
    </row>
    <row r="2713" spans="1:11" x14ac:dyDescent="0.3">
      <c r="A2713" s="278" t="s">
        <v>24</v>
      </c>
      <c r="B2713" s="279">
        <v>9023923693</v>
      </c>
      <c r="C2713" s="508">
        <v>31156560</v>
      </c>
      <c r="D2713" s="597">
        <v>32577.34</v>
      </c>
      <c r="E2713" s="281"/>
      <c r="F2713" s="282"/>
      <c r="G2713" s="282"/>
      <c r="H2713" s="282"/>
      <c r="I2713" s="282"/>
      <c r="J2713" s="157"/>
      <c r="K2713" s="262"/>
    </row>
    <row r="2714" spans="1:11" x14ac:dyDescent="0.3">
      <c r="A2714" s="278" t="s">
        <v>24</v>
      </c>
      <c r="B2714" s="279">
        <v>9023923694</v>
      </c>
      <c r="C2714" s="508">
        <v>31143744</v>
      </c>
      <c r="D2714" s="597">
        <v>20810.91</v>
      </c>
      <c r="E2714" s="281"/>
      <c r="F2714" s="282"/>
      <c r="G2714" s="282"/>
      <c r="H2714" s="282"/>
      <c r="I2714" s="282"/>
      <c r="J2714" s="157"/>
      <c r="K2714" s="262"/>
    </row>
    <row r="2715" spans="1:11" x14ac:dyDescent="0.3">
      <c r="A2715" s="278" t="s">
        <v>24</v>
      </c>
      <c r="B2715" s="279">
        <v>9023921612</v>
      </c>
      <c r="C2715" s="508">
        <v>31156595</v>
      </c>
      <c r="D2715" s="597">
        <v>1596.4</v>
      </c>
      <c r="E2715" s="281"/>
      <c r="F2715" s="282"/>
      <c r="G2715" s="282"/>
      <c r="H2715" s="282"/>
      <c r="I2715" s="282"/>
      <c r="J2715" s="157"/>
      <c r="K2715" s="262"/>
    </row>
    <row r="2716" spans="1:11" x14ac:dyDescent="0.3">
      <c r="A2716" s="278" t="s">
        <v>24</v>
      </c>
      <c r="B2716" s="279">
        <v>9023921609</v>
      </c>
      <c r="C2716" s="508">
        <v>31156560</v>
      </c>
      <c r="D2716" s="597">
        <v>6926</v>
      </c>
      <c r="E2716" s="281"/>
      <c r="F2716" s="282"/>
      <c r="G2716" s="282"/>
      <c r="H2716" s="282"/>
      <c r="I2716" s="282"/>
      <c r="J2716" s="157"/>
      <c r="K2716" s="262"/>
    </row>
    <row r="2717" spans="1:11" x14ac:dyDescent="0.3">
      <c r="A2717" s="278" t="s">
        <v>24</v>
      </c>
      <c r="B2717" s="279">
        <v>9023921611</v>
      </c>
      <c r="C2717" s="508">
        <v>31156595</v>
      </c>
      <c r="D2717" s="597">
        <v>3197.71</v>
      </c>
      <c r="E2717" s="281"/>
      <c r="F2717" s="282"/>
      <c r="G2717" s="282"/>
      <c r="H2717" s="282"/>
      <c r="I2717" s="282"/>
      <c r="J2717" s="157"/>
      <c r="K2717" s="262"/>
    </row>
    <row r="2718" spans="1:11" x14ac:dyDescent="0.3">
      <c r="A2718" s="278" t="s">
        <v>24</v>
      </c>
      <c r="B2718" s="279">
        <v>9023921610</v>
      </c>
      <c r="C2718" s="508">
        <v>31156595</v>
      </c>
      <c r="D2718" s="597">
        <v>284.19</v>
      </c>
      <c r="E2718" s="281"/>
      <c r="F2718" s="282"/>
      <c r="G2718" s="282"/>
      <c r="H2718" s="282"/>
      <c r="I2718" s="282"/>
      <c r="J2718" s="157"/>
      <c r="K2718" s="262"/>
    </row>
    <row r="2719" spans="1:11" x14ac:dyDescent="0.3">
      <c r="A2719" s="278" t="s">
        <v>24</v>
      </c>
      <c r="B2719" s="279">
        <v>9023927662</v>
      </c>
      <c r="C2719" s="508">
        <v>31156560</v>
      </c>
      <c r="D2719" s="597">
        <v>2907.45</v>
      </c>
      <c r="E2719" s="281"/>
      <c r="F2719" s="282"/>
      <c r="G2719" s="282"/>
      <c r="H2719" s="282"/>
      <c r="I2719" s="282"/>
      <c r="J2719" s="157"/>
      <c r="K2719" s="262"/>
    </row>
    <row r="2720" spans="1:11" x14ac:dyDescent="0.3">
      <c r="A2720" s="278" t="s">
        <v>24</v>
      </c>
      <c r="B2720" s="279">
        <v>9023948067</v>
      </c>
      <c r="C2720" s="508">
        <v>31156560</v>
      </c>
      <c r="D2720" s="597">
        <v>4071.6</v>
      </c>
      <c r="E2720" s="281"/>
      <c r="F2720" s="282"/>
      <c r="G2720" s="282"/>
      <c r="H2720" s="282"/>
      <c r="I2720" s="282"/>
      <c r="J2720" s="157"/>
      <c r="K2720" s="262"/>
    </row>
    <row r="2721" spans="1:11" x14ac:dyDescent="0.3">
      <c r="A2721" s="278" t="s">
        <v>24</v>
      </c>
      <c r="B2721" s="279">
        <v>9023947205</v>
      </c>
      <c r="C2721" s="508">
        <v>31156560</v>
      </c>
      <c r="D2721" s="597">
        <v>1183.75</v>
      </c>
      <c r="E2721" s="281"/>
      <c r="F2721" s="282"/>
      <c r="G2721" s="282"/>
      <c r="H2721" s="282"/>
      <c r="I2721" s="282"/>
      <c r="J2721" s="157"/>
      <c r="K2721" s="262"/>
    </row>
    <row r="2722" spans="1:11" x14ac:dyDescent="0.3">
      <c r="A2722" s="278" t="s">
        <v>24</v>
      </c>
      <c r="B2722" s="279">
        <v>9023946118</v>
      </c>
      <c r="C2722" s="508">
        <v>31156595</v>
      </c>
      <c r="D2722" s="597">
        <v>1843.63</v>
      </c>
      <c r="E2722" s="281"/>
      <c r="F2722" s="282"/>
      <c r="G2722" s="282"/>
      <c r="H2722" s="282"/>
      <c r="I2722" s="282"/>
      <c r="J2722" s="157"/>
      <c r="K2722" s="262"/>
    </row>
    <row r="2723" spans="1:11" x14ac:dyDescent="0.3">
      <c r="A2723" s="278" t="s">
        <v>24</v>
      </c>
      <c r="B2723" s="279">
        <v>9023947207</v>
      </c>
      <c r="C2723" s="508">
        <v>31156595</v>
      </c>
      <c r="D2723" s="597">
        <v>907.28</v>
      </c>
      <c r="E2723" s="281"/>
      <c r="F2723" s="282"/>
      <c r="G2723" s="282"/>
      <c r="H2723" s="282"/>
      <c r="I2723" s="282"/>
      <c r="J2723" s="157"/>
      <c r="K2723" s="262"/>
    </row>
    <row r="2724" spans="1:11" x14ac:dyDescent="0.3">
      <c r="A2724" s="278" t="s">
        <v>24</v>
      </c>
      <c r="B2724" s="279">
        <v>9023947206</v>
      </c>
      <c r="C2724" s="508">
        <v>31156595</v>
      </c>
      <c r="D2724" s="597">
        <v>2204.1</v>
      </c>
      <c r="E2724" s="281"/>
      <c r="F2724" s="282"/>
      <c r="G2724" s="282"/>
      <c r="H2724" s="282"/>
      <c r="I2724" s="282"/>
      <c r="J2724" s="157"/>
      <c r="K2724" s="262"/>
    </row>
    <row r="2725" spans="1:11" x14ac:dyDescent="0.3">
      <c r="A2725" s="278" t="s">
        <v>24</v>
      </c>
      <c r="B2725" s="279">
        <v>9023963768</v>
      </c>
      <c r="C2725" s="508">
        <v>31143744</v>
      </c>
      <c r="D2725" s="597">
        <v>20810.91</v>
      </c>
      <c r="E2725" s="281"/>
      <c r="F2725" s="282"/>
      <c r="G2725" s="282"/>
      <c r="H2725" s="282"/>
      <c r="I2725" s="282"/>
      <c r="J2725" s="157"/>
      <c r="K2725" s="262"/>
    </row>
    <row r="2726" spans="1:11" x14ac:dyDescent="0.3">
      <c r="A2726" s="278" t="s">
        <v>24</v>
      </c>
      <c r="B2726" s="279">
        <v>9023963767</v>
      </c>
      <c r="C2726" s="508">
        <v>31156560</v>
      </c>
      <c r="D2726" s="597">
        <v>32577.34</v>
      </c>
      <c r="E2726" s="281"/>
      <c r="F2726" s="282"/>
      <c r="G2726" s="282"/>
      <c r="H2726" s="282"/>
      <c r="I2726" s="282"/>
      <c r="J2726" s="157"/>
      <c r="K2726" s="262"/>
    </row>
    <row r="2727" spans="1:11" x14ac:dyDescent="0.3">
      <c r="A2727" s="278" t="s">
        <v>24</v>
      </c>
      <c r="B2727" s="279">
        <v>9023963766</v>
      </c>
      <c r="C2727" s="508">
        <v>31156595</v>
      </c>
      <c r="D2727" s="597">
        <v>24025.03</v>
      </c>
      <c r="E2727" s="281"/>
      <c r="F2727" s="282"/>
      <c r="G2727" s="282"/>
      <c r="H2727" s="282"/>
      <c r="I2727" s="282"/>
      <c r="J2727" s="157"/>
      <c r="K2727" s="262"/>
    </row>
    <row r="2728" spans="1:11" x14ac:dyDescent="0.3">
      <c r="A2728" s="278" t="s">
        <v>24</v>
      </c>
      <c r="B2728" s="279">
        <v>9023793689</v>
      </c>
      <c r="C2728" s="508">
        <v>31156560</v>
      </c>
      <c r="D2728" s="597">
        <v>16495.2</v>
      </c>
      <c r="E2728" s="281"/>
      <c r="F2728" s="282"/>
      <c r="G2728" s="282"/>
      <c r="H2728" s="282"/>
      <c r="I2728" s="282"/>
      <c r="J2728" s="157"/>
      <c r="K2728" s="262"/>
    </row>
    <row r="2729" spans="1:11" x14ac:dyDescent="0.3">
      <c r="A2729" s="278" t="s">
        <v>24</v>
      </c>
      <c r="B2729" s="279">
        <v>9023986423</v>
      </c>
      <c r="C2729" s="508">
        <v>31156595</v>
      </c>
      <c r="D2729" s="597">
        <v>276.39</v>
      </c>
      <c r="E2729" s="281"/>
      <c r="F2729" s="282"/>
      <c r="G2729" s="282"/>
      <c r="H2729" s="282"/>
      <c r="I2729" s="282"/>
      <c r="J2729" s="157"/>
      <c r="K2729" s="262"/>
    </row>
    <row r="2730" spans="1:11" x14ac:dyDescent="0.3">
      <c r="A2730" s="278" t="s">
        <v>24</v>
      </c>
      <c r="B2730" s="279">
        <v>9023986422</v>
      </c>
      <c r="C2730" s="508">
        <v>31156595</v>
      </c>
      <c r="D2730" s="597">
        <v>2030.01</v>
      </c>
      <c r="E2730" s="281"/>
      <c r="F2730" s="282"/>
      <c r="G2730" s="282"/>
      <c r="H2730" s="282"/>
      <c r="I2730" s="282"/>
      <c r="J2730" s="157"/>
      <c r="K2730" s="262"/>
    </row>
    <row r="2731" spans="1:11" x14ac:dyDescent="0.3">
      <c r="A2731" s="278" t="s">
        <v>24</v>
      </c>
      <c r="B2731" s="279">
        <v>9023991285</v>
      </c>
      <c r="C2731" s="508">
        <v>31156595</v>
      </c>
      <c r="D2731" s="597">
        <v>195.74</v>
      </c>
      <c r="E2731" s="281"/>
      <c r="F2731" s="282"/>
      <c r="G2731" s="282"/>
      <c r="H2731" s="282"/>
      <c r="I2731" s="282"/>
      <c r="J2731" s="157"/>
      <c r="K2731" s="262"/>
    </row>
    <row r="2732" spans="1:11" x14ac:dyDescent="0.3">
      <c r="A2732" s="278" t="s">
        <v>24</v>
      </c>
      <c r="B2732" s="279">
        <v>9023986424</v>
      </c>
      <c r="C2732" s="508">
        <v>31156595</v>
      </c>
      <c r="D2732" s="597">
        <v>276.39</v>
      </c>
      <c r="E2732" s="281"/>
      <c r="F2732" s="282"/>
      <c r="G2732" s="282"/>
      <c r="H2732" s="282"/>
      <c r="I2732" s="282"/>
      <c r="J2732" s="157"/>
      <c r="K2732" s="262"/>
    </row>
    <row r="2733" spans="1:11" x14ac:dyDescent="0.3">
      <c r="A2733" s="278" t="s">
        <v>24</v>
      </c>
      <c r="B2733" s="279">
        <v>9023986421</v>
      </c>
      <c r="C2733" s="508">
        <v>31156560</v>
      </c>
      <c r="D2733" s="597">
        <v>2273.9</v>
      </c>
      <c r="E2733" s="281"/>
      <c r="F2733" s="282"/>
      <c r="G2733" s="282"/>
      <c r="H2733" s="282"/>
      <c r="I2733" s="282"/>
      <c r="J2733" s="157"/>
      <c r="K2733" s="262"/>
    </row>
    <row r="2734" spans="1:11" x14ac:dyDescent="0.3">
      <c r="A2734" s="278" t="s">
        <v>24</v>
      </c>
      <c r="B2734" s="279">
        <v>9023991284</v>
      </c>
      <c r="C2734" s="508">
        <v>31156560</v>
      </c>
      <c r="D2734" s="597">
        <v>278.43</v>
      </c>
      <c r="E2734" s="281"/>
      <c r="F2734" s="282"/>
      <c r="G2734" s="282"/>
      <c r="H2734" s="282"/>
      <c r="I2734" s="282"/>
      <c r="J2734" s="157"/>
      <c r="K2734" s="262"/>
    </row>
    <row r="2735" spans="1:11" x14ac:dyDescent="0.3">
      <c r="A2735" s="278" t="s">
        <v>24</v>
      </c>
      <c r="B2735" s="279">
        <v>9024024103</v>
      </c>
      <c r="C2735" s="508">
        <v>31156560</v>
      </c>
      <c r="D2735" s="597">
        <v>3188.25</v>
      </c>
      <c r="E2735" s="281"/>
      <c r="F2735" s="282"/>
      <c r="G2735" s="282"/>
      <c r="H2735" s="282"/>
      <c r="I2735" s="282"/>
      <c r="J2735" s="157"/>
      <c r="K2735" s="262"/>
    </row>
    <row r="2736" spans="1:11" x14ac:dyDescent="0.3">
      <c r="A2736" s="278" t="s">
        <v>24</v>
      </c>
      <c r="B2736" s="279">
        <v>9024024102</v>
      </c>
      <c r="C2736" s="508">
        <v>31156560</v>
      </c>
      <c r="D2736" s="597">
        <v>1286.2</v>
      </c>
      <c r="E2736" s="281"/>
      <c r="F2736" s="282"/>
      <c r="G2736" s="282"/>
      <c r="H2736" s="282"/>
      <c r="I2736" s="282"/>
      <c r="J2736" s="157"/>
      <c r="K2736" s="262"/>
    </row>
    <row r="2737" spans="1:11" x14ac:dyDescent="0.3">
      <c r="A2737" s="278" t="s">
        <v>24</v>
      </c>
      <c r="B2737" s="279">
        <v>9024023140</v>
      </c>
      <c r="C2737" s="508">
        <v>31156560</v>
      </c>
      <c r="D2737" s="597">
        <v>12174.2</v>
      </c>
      <c r="E2737" s="281"/>
      <c r="F2737" s="282"/>
      <c r="G2737" s="282"/>
      <c r="H2737" s="282"/>
      <c r="I2737" s="282"/>
      <c r="J2737" s="157"/>
      <c r="K2737" s="262"/>
    </row>
    <row r="2738" spans="1:11" x14ac:dyDescent="0.3">
      <c r="A2738" s="278" t="s">
        <v>24</v>
      </c>
      <c r="B2738" s="279">
        <v>9024023139</v>
      </c>
      <c r="C2738" s="508">
        <v>31156560</v>
      </c>
      <c r="D2738" s="597">
        <v>25549</v>
      </c>
      <c r="E2738" s="281"/>
      <c r="F2738" s="282"/>
      <c r="G2738" s="282"/>
      <c r="H2738" s="282"/>
      <c r="I2738" s="282"/>
      <c r="J2738" s="157"/>
      <c r="K2738" s="262"/>
    </row>
    <row r="2739" spans="1:11" x14ac:dyDescent="0.3">
      <c r="A2739" s="278" t="s">
        <v>24</v>
      </c>
      <c r="B2739" s="279">
        <v>9023991283</v>
      </c>
      <c r="C2739" s="508">
        <v>1223851</v>
      </c>
      <c r="D2739" s="597">
        <v>6338.92</v>
      </c>
      <c r="E2739" s="281"/>
      <c r="F2739" s="282"/>
      <c r="G2739" s="282"/>
      <c r="H2739" s="282"/>
      <c r="I2739" s="282"/>
      <c r="J2739" s="157"/>
      <c r="K2739" s="262"/>
    </row>
    <row r="2740" spans="1:11" x14ac:dyDescent="0.3">
      <c r="A2740" s="278" t="s">
        <v>24</v>
      </c>
      <c r="B2740" s="279">
        <v>9023990244</v>
      </c>
      <c r="C2740" s="508">
        <v>1223851</v>
      </c>
      <c r="D2740" s="597">
        <v>6791.67</v>
      </c>
      <c r="E2740" s="281"/>
      <c r="F2740" s="282"/>
      <c r="G2740" s="282"/>
      <c r="H2740" s="282"/>
      <c r="I2740" s="282"/>
      <c r="J2740" s="157"/>
      <c r="K2740" s="262"/>
    </row>
    <row r="2741" spans="1:11" x14ac:dyDescent="0.3">
      <c r="A2741" s="278" t="s">
        <v>24</v>
      </c>
      <c r="B2741" s="279">
        <v>9023990245</v>
      </c>
      <c r="C2741" s="508">
        <v>1223851</v>
      </c>
      <c r="D2741" s="597">
        <v>6791.67</v>
      </c>
      <c r="E2741" s="281"/>
      <c r="F2741" s="282"/>
      <c r="G2741" s="282"/>
      <c r="H2741" s="282"/>
      <c r="I2741" s="282"/>
      <c r="J2741" s="157"/>
      <c r="K2741" s="262"/>
    </row>
    <row r="2742" spans="1:11" x14ac:dyDescent="0.3">
      <c r="A2742" s="278" t="s">
        <v>24</v>
      </c>
      <c r="B2742" s="279">
        <v>9024004628</v>
      </c>
      <c r="C2742" s="508">
        <v>31143744</v>
      </c>
      <c r="D2742" s="597">
        <v>20810.91</v>
      </c>
      <c r="E2742" s="281"/>
      <c r="F2742" s="282"/>
      <c r="G2742" s="282"/>
      <c r="H2742" s="282"/>
      <c r="I2742" s="282"/>
      <c r="J2742" s="157"/>
      <c r="K2742" s="262"/>
    </row>
    <row r="2743" spans="1:11" x14ac:dyDescent="0.3">
      <c r="A2743" s="278" t="s">
        <v>24</v>
      </c>
      <c r="B2743" s="279">
        <v>9024004627</v>
      </c>
      <c r="C2743" s="508">
        <v>31156560</v>
      </c>
      <c r="D2743" s="597">
        <v>32577.34</v>
      </c>
      <c r="E2743" s="281"/>
      <c r="F2743" s="282"/>
      <c r="G2743" s="282"/>
      <c r="H2743" s="282"/>
      <c r="I2743" s="282"/>
      <c r="J2743" s="157"/>
      <c r="K2743" s="262"/>
    </row>
    <row r="2744" spans="1:11" x14ac:dyDescent="0.3">
      <c r="A2744" s="278" t="s">
        <v>24</v>
      </c>
      <c r="B2744" s="279">
        <v>9024004626</v>
      </c>
      <c r="C2744" s="508">
        <v>31156595</v>
      </c>
      <c r="D2744" s="597">
        <v>24025.03</v>
      </c>
      <c r="E2744" s="281"/>
      <c r="F2744" s="282"/>
      <c r="G2744" s="282"/>
      <c r="H2744" s="282"/>
      <c r="I2744" s="282"/>
      <c r="J2744" s="157"/>
      <c r="K2744" s="262"/>
    </row>
    <row r="2745" spans="1:11" x14ac:dyDescent="0.3">
      <c r="A2745" s="278" t="s">
        <v>24</v>
      </c>
      <c r="B2745" s="279">
        <v>9024004629</v>
      </c>
      <c r="C2745" s="508">
        <v>1223851</v>
      </c>
      <c r="D2745" s="597">
        <v>6791.67</v>
      </c>
      <c r="E2745" s="281"/>
      <c r="F2745" s="282"/>
      <c r="G2745" s="282"/>
      <c r="H2745" s="282"/>
      <c r="I2745" s="282"/>
      <c r="J2745" s="157"/>
      <c r="K2745" s="262"/>
    </row>
    <row r="2746" spans="1:11" x14ac:dyDescent="0.3">
      <c r="A2746" s="278" t="s">
        <v>24</v>
      </c>
      <c r="B2746" s="279">
        <v>9024048750</v>
      </c>
      <c r="C2746" s="508">
        <v>1223851</v>
      </c>
      <c r="D2746" s="597">
        <v>6791.67</v>
      </c>
      <c r="E2746" s="281"/>
      <c r="F2746" s="282"/>
      <c r="G2746" s="282"/>
      <c r="H2746" s="282"/>
      <c r="I2746" s="282"/>
      <c r="J2746" s="157"/>
      <c r="K2746" s="262"/>
    </row>
    <row r="2747" spans="1:11" x14ac:dyDescent="0.3">
      <c r="A2747" s="278" t="s">
        <v>24</v>
      </c>
      <c r="B2747" s="279">
        <v>9024048749</v>
      </c>
      <c r="C2747" s="508">
        <v>31143744</v>
      </c>
      <c r="D2747" s="597">
        <v>20810.91</v>
      </c>
      <c r="E2747" s="281"/>
      <c r="F2747" s="282"/>
      <c r="G2747" s="282"/>
      <c r="H2747" s="282"/>
      <c r="I2747" s="282"/>
      <c r="J2747" s="157"/>
      <c r="K2747" s="262"/>
    </row>
    <row r="2748" spans="1:11" x14ac:dyDescent="0.3">
      <c r="A2748" s="278" t="s">
        <v>24</v>
      </c>
      <c r="B2748" s="279">
        <v>9024048748</v>
      </c>
      <c r="C2748" s="508">
        <v>31156560</v>
      </c>
      <c r="D2748" s="597">
        <v>32577.34</v>
      </c>
      <c r="E2748" s="281"/>
      <c r="F2748" s="282"/>
      <c r="G2748" s="282"/>
      <c r="H2748" s="282"/>
      <c r="I2748" s="282"/>
      <c r="J2748" s="157"/>
      <c r="K2748" s="262"/>
    </row>
    <row r="2749" spans="1:11" x14ac:dyDescent="0.3">
      <c r="A2749" s="278" t="s">
        <v>24</v>
      </c>
      <c r="B2749" s="279">
        <v>9024048747</v>
      </c>
      <c r="C2749" s="508">
        <v>31156595</v>
      </c>
      <c r="D2749" s="597">
        <v>24025.03</v>
      </c>
      <c r="E2749" s="281"/>
      <c r="F2749" s="282"/>
      <c r="G2749" s="282"/>
      <c r="H2749" s="282"/>
      <c r="I2749" s="282"/>
      <c r="J2749" s="157"/>
      <c r="K2749" s="262"/>
    </row>
    <row r="2750" spans="1:11" x14ac:dyDescent="0.3">
      <c r="A2750" s="278" t="s">
        <v>24</v>
      </c>
      <c r="B2750" s="279">
        <v>9024063459</v>
      </c>
      <c r="C2750" s="508">
        <v>31156560</v>
      </c>
      <c r="D2750" s="597">
        <v>947.61</v>
      </c>
      <c r="E2750" s="281"/>
      <c r="F2750" s="282"/>
      <c r="G2750" s="282"/>
      <c r="H2750" s="282"/>
      <c r="I2750" s="282"/>
      <c r="J2750" s="157"/>
      <c r="K2750" s="262"/>
    </row>
    <row r="2751" spans="1:11" x14ac:dyDescent="0.3">
      <c r="A2751" s="278" t="s">
        <v>24</v>
      </c>
      <c r="B2751" s="279">
        <v>9024034544</v>
      </c>
      <c r="C2751" s="508">
        <v>31156560</v>
      </c>
      <c r="D2751" s="597">
        <v>4272.84</v>
      </c>
      <c r="E2751" s="281"/>
      <c r="F2751" s="282"/>
      <c r="G2751" s="282"/>
      <c r="H2751" s="282"/>
      <c r="I2751" s="282"/>
      <c r="J2751" s="157"/>
      <c r="K2751" s="262"/>
    </row>
    <row r="2752" spans="1:11" x14ac:dyDescent="0.3">
      <c r="A2752" s="278" t="s">
        <v>24</v>
      </c>
      <c r="B2752" s="279">
        <v>9024034545</v>
      </c>
      <c r="C2752" s="508">
        <v>31156560</v>
      </c>
      <c r="D2752" s="597">
        <v>1200</v>
      </c>
      <c r="E2752" s="281"/>
      <c r="F2752" s="282"/>
      <c r="G2752" s="282"/>
      <c r="H2752" s="282"/>
      <c r="I2752" s="282"/>
      <c r="J2752" s="157"/>
      <c r="K2752" s="262"/>
    </row>
    <row r="2753" spans="1:12" x14ac:dyDescent="0.3">
      <c r="A2753" s="278" t="s">
        <v>24</v>
      </c>
      <c r="B2753" s="279">
        <v>9024063460</v>
      </c>
      <c r="C2753" s="508">
        <v>31156560</v>
      </c>
      <c r="D2753" s="597">
        <v>1965.6</v>
      </c>
      <c r="E2753" s="281"/>
      <c r="F2753" s="282"/>
      <c r="G2753" s="282"/>
      <c r="H2753" s="282"/>
      <c r="I2753" s="282"/>
      <c r="J2753" s="157"/>
      <c r="K2753" s="262"/>
    </row>
    <row r="2754" spans="1:12" x14ac:dyDescent="0.3">
      <c r="A2754" s="278" t="s">
        <v>24</v>
      </c>
      <c r="B2754" s="279">
        <v>9024069329</v>
      </c>
      <c r="C2754" s="508">
        <v>31156560</v>
      </c>
      <c r="D2754" s="597">
        <v>332.1</v>
      </c>
      <c r="E2754" s="281"/>
      <c r="F2754" s="282"/>
      <c r="G2754" s="282"/>
      <c r="H2754" s="282"/>
      <c r="I2754" s="282"/>
      <c r="J2754" s="157"/>
      <c r="K2754" s="262"/>
    </row>
    <row r="2755" spans="1:12" x14ac:dyDescent="0.3">
      <c r="A2755" s="278" t="s">
        <v>24</v>
      </c>
      <c r="B2755" s="279">
        <v>9024064935</v>
      </c>
      <c r="C2755" s="508">
        <v>31156560</v>
      </c>
      <c r="D2755" s="597">
        <v>647.82000000000005</v>
      </c>
      <c r="E2755" s="281"/>
      <c r="F2755" s="282"/>
      <c r="G2755" s="282"/>
      <c r="H2755" s="282"/>
      <c r="I2755" s="282"/>
      <c r="J2755" s="157"/>
      <c r="K2755" s="262"/>
    </row>
    <row r="2756" spans="1:12" x14ac:dyDescent="0.3">
      <c r="A2756" s="278" t="s">
        <v>24</v>
      </c>
      <c r="B2756" s="279">
        <v>9024064936</v>
      </c>
      <c r="C2756" s="508">
        <v>31156560</v>
      </c>
      <c r="D2756" s="597">
        <v>548.04</v>
      </c>
      <c r="E2756" s="281"/>
      <c r="F2756" s="282"/>
      <c r="G2756" s="282"/>
      <c r="H2756" s="282"/>
      <c r="I2756" s="282"/>
      <c r="J2756" s="157"/>
      <c r="K2756" s="262"/>
    </row>
    <row r="2757" spans="1:12" x14ac:dyDescent="0.3">
      <c r="A2757" s="278" t="s">
        <v>24</v>
      </c>
      <c r="B2757" s="279">
        <v>9024064937</v>
      </c>
      <c r="C2757" s="508">
        <v>31156560</v>
      </c>
      <c r="D2757" s="597">
        <v>609.12</v>
      </c>
      <c r="E2757" s="281"/>
      <c r="F2757" s="282"/>
      <c r="G2757" s="282"/>
      <c r="H2757" s="282"/>
      <c r="I2757" s="282"/>
      <c r="J2757" s="157"/>
      <c r="K2757" s="262"/>
    </row>
    <row r="2758" spans="1:12" x14ac:dyDescent="0.3">
      <c r="A2758" s="278" t="s">
        <v>24</v>
      </c>
      <c r="B2758" s="279">
        <v>9024064938</v>
      </c>
      <c r="C2758" s="508">
        <v>31156560</v>
      </c>
      <c r="D2758" s="597">
        <v>603.67999999999995</v>
      </c>
      <c r="E2758" s="281"/>
      <c r="F2758" s="282"/>
      <c r="G2758" s="282"/>
      <c r="H2758" s="282"/>
      <c r="I2758" s="282"/>
      <c r="J2758" s="157"/>
      <c r="K2758" s="262"/>
    </row>
    <row r="2759" spans="1:12" x14ac:dyDescent="0.3">
      <c r="A2759" s="278" t="s">
        <v>24</v>
      </c>
      <c r="B2759" s="279">
        <v>9024064939</v>
      </c>
      <c r="C2759" s="508">
        <v>31156595</v>
      </c>
      <c r="D2759" s="597">
        <v>291.79000000000002</v>
      </c>
      <c r="E2759" s="281"/>
      <c r="F2759" s="282"/>
      <c r="G2759" s="282"/>
      <c r="H2759" s="282"/>
      <c r="I2759" s="282"/>
      <c r="J2759" s="157"/>
      <c r="K2759" s="262"/>
    </row>
    <row r="2760" spans="1:12" ht="15" thickBot="1" x14ac:dyDescent="0.35">
      <c r="A2760" s="278" t="s">
        <v>24</v>
      </c>
      <c r="B2760" s="279">
        <v>9024064940</v>
      </c>
      <c r="C2760" s="508">
        <v>31156595</v>
      </c>
      <c r="D2760" s="597">
        <v>385.39</v>
      </c>
      <c r="E2760" s="281"/>
      <c r="F2760" s="282"/>
      <c r="G2760" s="282"/>
      <c r="H2760" s="282"/>
      <c r="I2760" s="282"/>
      <c r="J2760" s="157"/>
      <c r="K2760" s="262"/>
    </row>
    <row r="2761" spans="1:12" ht="15" thickTop="1" x14ac:dyDescent="0.3">
      <c r="A2761" s="296" t="s">
        <v>1370</v>
      </c>
      <c r="B2761" s="296">
        <v>44110031</v>
      </c>
      <c r="C2761" s="535">
        <v>666512</v>
      </c>
      <c r="D2761" s="602">
        <v>1783.23</v>
      </c>
      <c r="E2761" s="296"/>
      <c r="F2761" s="298"/>
      <c r="G2761" s="298"/>
      <c r="H2761" s="298"/>
      <c r="I2761" s="298"/>
      <c r="J2761" s="98"/>
      <c r="K2761" s="98"/>
    </row>
    <row r="2762" spans="1:12" x14ac:dyDescent="0.3">
      <c r="A2762" s="47" t="s">
        <v>1370</v>
      </c>
      <c r="B2762" s="47">
        <v>44110928</v>
      </c>
      <c r="C2762" s="516">
        <v>666512</v>
      </c>
      <c r="D2762" s="603">
        <v>1693.83</v>
      </c>
      <c r="E2762" s="47"/>
      <c r="F2762" s="48"/>
      <c r="G2762" s="48"/>
      <c r="H2762" s="48"/>
      <c r="I2762" s="48"/>
      <c r="J2762" s="98"/>
      <c r="K2762" s="98"/>
      <c r="L2762" s="45"/>
    </row>
    <row r="2763" spans="1:12" x14ac:dyDescent="0.3">
      <c r="A2763" s="47" t="s">
        <v>1370</v>
      </c>
      <c r="B2763" s="47">
        <v>44111838</v>
      </c>
      <c r="C2763" s="516">
        <v>666512</v>
      </c>
      <c r="D2763" s="603">
        <v>1636.95</v>
      </c>
      <c r="E2763" s="47"/>
      <c r="F2763" s="48"/>
      <c r="G2763" s="48"/>
      <c r="H2763" s="48"/>
      <c r="I2763" s="48"/>
      <c r="J2763" s="98"/>
      <c r="K2763" s="98"/>
      <c r="L2763" s="45"/>
    </row>
    <row r="2764" spans="1:12" x14ac:dyDescent="0.3">
      <c r="A2764" s="47" t="s">
        <v>1370</v>
      </c>
      <c r="B2764" s="47">
        <v>44112992</v>
      </c>
      <c r="C2764" s="516">
        <v>666512</v>
      </c>
      <c r="D2764" s="603">
        <v>1726.35</v>
      </c>
      <c r="E2764" s="47"/>
      <c r="F2764" s="48"/>
      <c r="G2764" s="48"/>
      <c r="H2764" s="48"/>
      <c r="I2764" s="48"/>
      <c r="J2764" s="98"/>
      <c r="K2764" s="98"/>
      <c r="L2764" s="45"/>
    </row>
    <row r="2765" spans="1:12" x14ac:dyDescent="0.3">
      <c r="A2765" s="47" t="s">
        <v>1370</v>
      </c>
      <c r="B2765" s="47">
        <v>44113852</v>
      </c>
      <c r="C2765" s="516">
        <v>666512</v>
      </c>
      <c r="D2765" s="603">
        <v>1711.71</v>
      </c>
      <c r="E2765" s="47"/>
      <c r="F2765" s="48"/>
      <c r="G2765" s="48"/>
      <c r="H2765" s="48"/>
      <c r="I2765" s="48"/>
      <c r="J2765" s="98"/>
      <c r="K2765" s="98"/>
      <c r="L2765" s="45"/>
    </row>
    <row r="2766" spans="1:12" x14ac:dyDescent="0.3">
      <c r="A2766" s="47" t="s">
        <v>1370</v>
      </c>
      <c r="B2766" s="47">
        <v>44114655</v>
      </c>
      <c r="C2766" s="516">
        <v>666512</v>
      </c>
      <c r="D2766" s="603">
        <v>1381.71</v>
      </c>
      <c r="E2766" s="47"/>
      <c r="F2766" s="48"/>
      <c r="G2766" s="48"/>
      <c r="H2766" s="48"/>
      <c r="I2766" s="48"/>
      <c r="J2766" s="98"/>
      <c r="K2766" s="98"/>
      <c r="L2766" s="45"/>
    </row>
    <row r="2767" spans="1:12" x14ac:dyDescent="0.3">
      <c r="A2767" s="148" t="s">
        <v>1370</v>
      </c>
      <c r="B2767" s="148">
        <v>44115863</v>
      </c>
      <c r="C2767" s="516">
        <v>666512</v>
      </c>
      <c r="D2767" s="604">
        <v>1726.35</v>
      </c>
      <c r="E2767" s="44"/>
      <c r="F2767" s="43"/>
      <c r="G2767" s="43"/>
      <c r="H2767" s="43"/>
      <c r="I2767" s="43"/>
      <c r="J2767" s="106"/>
      <c r="K2767" s="106"/>
      <c r="L2767" s="54"/>
    </row>
    <row r="2768" spans="1:12" ht="15" thickBot="1" x14ac:dyDescent="0.35">
      <c r="A2768" s="352" t="s">
        <v>1370</v>
      </c>
      <c r="B2768" s="352">
        <v>44116677</v>
      </c>
      <c r="C2768" s="557"/>
      <c r="D2768" s="641">
        <v>182.98</v>
      </c>
      <c r="E2768" s="176"/>
      <c r="F2768" s="353"/>
      <c r="G2768" s="353"/>
      <c r="H2768" s="353"/>
      <c r="I2768" s="353"/>
      <c r="J2768" s="98"/>
      <c r="K2768" s="98"/>
      <c r="L2768" s="45"/>
    </row>
    <row r="2769" spans="1:12" ht="15" thickTop="1" x14ac:dyDescent="0.3">
      <c r="A2769" s="296" t="s">
        <v>1371</v>
      </c>
      <c r="B2769" s="296">
        <v>4535991</v>
      </c>
      <c r="C2769" s="515"/>
      <c r="D2769" s="602">
        <v>898.2</v>
      </c>
      <c r="E2769" s="296"/>
      <c r="F2769" s="298"/>
      <c r="G2769" s="298"/>
      <c r="H2769" s="298"/>
      <c r="I2769" s="298"/>
      <c r="J2769" s="98"/>
      <c r="K2769" s="98"/>
      <c r="L2769" s="45"/>
    </row>
    <row r="2770" spans="1:12" x14ac:dyDescent="0.3">
      <c r="A2770" s="47" t="s">
        <v>1371</v>
      </c>
      <c r="B2770" s="47">
        <v>4537412</v>
      </c>
      <c r="C2770" s="68">
        <v>987661</v>
      </c>
      <c r="D2770" s="603">
        <v>1199.56</v>
      </c>
      <c r="E2770" s="47"/>
      <c r="F2770" s="48"/>
      <c r="G2770" s="48"/>
      <c r="H2770" s="48"/>
      <c r="I2770" s="48"/>
      <c r="J2770" s="98"/>
      <c r="K2770" s="98"/>
      <c r="L2770" s="45"/>
    </row>
    <row r="2771" spans="1:12" x14ac:dyDescent="0.3">
      <c r="A2771" s="47" t="s">
        <v>1371</v>
      </c>
      <c r="B2771" s="47">
        <v>4537847</v>
      </c>
      <c r="C2771" s="523">
        <v>987661</v>
      </c>
      <c r="D2771" s="603">
        <v>899.67</v>
      </c>
      <c r="E2771" s="47"/>
      <c r="F2771" s="48"/>
      <c r="G2771" s="48"/>
      <c r="H2771" s="48"/>
      <c r="I2771" s="48"/>
      <c r="J2771" s="98"/>
      <c r="K2771" s="98"/>
      <c r="L2771" s="45"/>
    </row>
    <row r="2772" spans="1:12" x14ac:dyDescent="0.3">
      <c r="A2772" s="47" t="s">
        <v>1371</v>
      </c>
      <c r="B2772" s="47">
        <v>4608764</v>
      </c>
      <c r="C2772" s="68">
        <v>1030855</v>
      </c>
      <c r="D2772" s="603">
        <v>337</v>
      </c>
      <c r="E2772" s="47"/>
      <c r="F2772" s="48"/>
      <c r="G2772" s="48"/>
      <c r="H2772" s="48"/>
      <c r="I2772" s="48"/>
      <c r="J2772" s="98"/>
      <c r="K2772" s="98"/>
      <c r="L2772" s="45"/>
    </row>
    <row r="2773" spans="1:12" x14ac:dyDescent="0.3">
      <c r="A2773" s="74" t="s">
        <v>1371</v>
      </c>
      <c r="B2773" s="74">
        <v>4539541</v>
      </c>
      <c r="C2773" s="523">
        <v>987661</v>
      </c>
      <c r="D2773" s="609">
        <v>899.67</v>
      </c>
      <c r="E2773" s="74"/>
      <c r="F2773" s="81"/>
      <c r="G2773" s="81"/>
      <c r="H2773" s="81"/>
      <c r="I2773" s="81"/>
      <c r="J2773" s="110"/>
      <c r="K2773" s="110"/>
      <c r="L2773" s="42"/>
    </row>
    <row r="2774" spans="1:12" x14ac:dyDescent="0.3">
      <c r="A2774" s="74" t="s">
        <v>1371</v>
      </c>
      <c r="B2774" s="74">
        <v>4540346</v>
      </c>
      <c r="C2774" s="523">
        <v>1094869</v>
      </c>
      <c r="D2774" s="609">
        <v>1207.5999999999999</v>
      </c>
      <c r="E2774" s="74"/>
      <c r="F2774" s="81"/>
      <c r="G2774" s="81"/>
      <c r="H2774" s="81"/>
      <c r="I2774" s="81"/>
      <c r="J2774" s="110"/>
      <c r="K2774" s="110"/>
      <c r="L2774" s="42"/>
    </row>
    <row r="2775" spans="1:12" x14ac:dyDescent="0.3">
      <c r="A2775" s="74" t="s">
        <v>1371</v>
      </c>
      <c r="B2775" s="74">
        <v>4540763</v>
      </c>
      <c r="C2775" s="523">
        <v>1094869</v>
      </c>
      <c r="D2775" s="609">
        <v>905.7</v>
      </c>
      <c r="E2775" s="74"/>
      <c r="F2775" s="81"/>
      <c r="G2775" s="81"/>
      <c r="H2775" s="81"/>
      <c r="I2775" s="81"/>
      <c r="J2775" s="110"/>
      <c r="K2775" s="110"/>
      <c r="L2775" s="42"/>
    </row>
    <row r="2776" spans="1:12" ht="15" thickBot="1" x14ac:dyDescent="0.35">
      <c r="A2776" s="327" t="s">
        <v>1371</v>
      </c>
      <c r="B2776" s="327">
        <v>4541881</v>
      </c>
      <c r="C2776" s="541">
        <v>1094869</v>
      </c>
      <c r="D2776" s="631">
        <v>905.7</v>
      </c>
      <c r="E2776" s="327"/>
      <c r="F2776" s="328"/>
      <c r="G2776" s="328"/>
      <c r="H2776" s="328"/>
      <c r="I2776" s="328"/>
      <c r="J2776" s="110"/>
      <c r="K2776" s="110"/>
      <c r="L2776" s="79"/>
    </row>
    <row r="2777" spans="1:12" ht="15" thickTop="1" x14ac:dyDescent="0.3">
      <c r="A2777" s="296" t="s">
        <v>13</v>
      </c>
      <c r="B2777" s="296" t="s">
        <v>1372</v>
      </c>
      <c r="C2777" s="515">
        <v>666512</v>
      </c>
      <c r="D2777" s="602">
        <v>592</v>
      </c>
      <c r="E2777" s="296"/>
      <c r="F2777" s="298"/>
      <c r="G2777" s="298"/>
      <c r="H2777" s="298"/>
      <c r="I2777" s="298"/>
      <c r="J2777" s="98"/>
      <c r="K2777" s="98"/>
      <c r="L2777" s="45"/>
    </row>
    <row r="2778" spans="1:12" ht="15" thickBot="1" x14ac:dyDescent="0.35">
      <c r="A2778" s="352" t="s">
        <v>13</v>
      </c>
      <c r="B2778" s="352" t="s">
        <v>1373</v>
      </c>
      <c r="C2778" s="557">
        <v>666512</v>
      </c>
      <c r="D2778" s="641">
        <v>1190</v>
      </c>
      <c r="E2778" s="352"/>
      <c r="F2778" s="353"/>
      <c r="G2778" s="353"/>
      <c r="H2778" s="353"/>
      <c r="I2778" s="353"/>
      <c r="J2778" s="98"/>
      <c r="K2778" s="98"/>
      <c r="L2778" s="45"/>
    </row>
    <row r="2779" spans="1:12" ht="15" thickTop="1" x14ac:dyDescent="0.3">
      <c r="A2779" s="354" t="s">
        <v>1374</v>
      </c>
      <c r="B2779" s="354" t="s">
        <v>1375</v>
      </c>
      <c r="C2779" s="558">
        <v>763597</v>
      </c>
      <c r="D2779" s="642">
        <v>9890</v>
      </c>
      <c r="E2779" s="354"/>
      <c r="F2779" s="355"/>
      <c r="G2779" s="355"/>
      <c r="H2779" s="355"/>
      <c r="I2779" s="355"/>
      <c r="J2779" s="118"/>
      <c r="K2779" s="118"/>
      <c r="L2779" s="90"/>
    </row>
    <row r="2780" spans="1:12" x14ac:dyDescent="0.3">
      <c r="A2780" s="95" t="s">
        <v>1374</v>
      </c>
      <c r="B2780" s="95" t="s">
        <v>1376</v>
      </c>
      <c r="C2780" s="2">
        <v>763597</v>
      </c>
      <c r="D2780" s="643">
        <v>746.38</v>
      </c>
      <c r="E2780" s="95"/>
      <c r="F2780" s="97"/>
      <c r="G2780" s="97"/>
      <c r="H2780" s="97"/>
      <c r="I2780" s="97"/>
      <c r="J2780" s="118"/>
      <c r="K2780" s="118"/>
      <c r="L2780" s="90"/>
    </row>
    <row r="2781" spans="1:12" x14ac:dyDescent="0.3">
      <c r="A2781" s="356" t="s">
        <v>1374</v>
      </c>
      <c r="B2781" s="356" t="s">
        <v>1377</v>
      </c>
      <c r="C2781" s="559">
        <v>763597</v>
      </c>
      <c r="D2781" s="644">
        <v>8000</v>
      </c>
      <c r="E2781" s="356"/>
      <c r="F2781" s="357"/>
      <c r="G2781" s="357"/>
      <c r="H2781" s="357"/>
      <c r="I2781" s="357"/>
      <c r="J2781" s="118"/>
      <c r="K2781" s="118"/>
      <c r="L2781" s="90"/>
    </row>
    <row r="2782" spans="1:12" ht="15" thickBot="1" x14ac:dyDescent="0.35">
      <c r="A2782" s="412" t="s">
        <v>1374</v>
      </c>
      <c r="B2782" s="412" t="s">
        <v>1731</v>
      </c>
      <c r="C2782" s="560">
        <v>763597</v>
      </c>
      <c r="D2782" s="645">
        <v>8000</v>
      </c>
      <c r="E2782" s="413"/>
      <c r="F2782" s="414"/>
      <c r="G2782" s="414"/>
      <c r="H2782" s="414"/>
      <c r="I2782" s="414"/>
      <c r="J2782" s="415"/>
      <c r="K2782" s="118"/>
      <c r="L2782" s="90"/>
    </row>
    <row r="2783" spans="1:12" ht="15" thickTop="1" x14ac:dyDescent="0.3">
      <c r="A2783" s="296" t="s">
        <v>5</v>
      </c>
      <c r="B2783" s="344" t="s">
        <v>1378</v>
      </c>
      <c r="C2783" s="561">
        <v>666512</v>
      </c>
      <c r="D2783" s="602">
        <v>9744</v>
      </c>
      <c r="E2783" s="358"/>
      <c r="F2783" s="298"/>
      <c r="G2783" s="298"/>
      <c r="H2783" s="298"/>
      <c r="I2783" s="298"/>
      <c r="J2783" s="114"/>
      <c r="K2783" s="98"/>
      <c r="L2783" s="45"/>
    </row>
    <row r="2784" spans="1:12" x14ac:dyDescent="0.3">
      <c r="A2784" s="47" t="s">
        <v>5</v>
      </c>
      <c r="B2784" s="50" t="s">
        <v>1379</v>
      </c>
      <c r="C2784" s="562">
        <v>669515</v>
      </c>
      <c r="D2784" s="603">
        <v>788.47</v>
      </c>
      <c r="E2784" s="67"/>
      <c r="F2784" s="48"/>
      <c r="G2784" s="48"/>
      <c r="H2784" s="48"/>
      <c r="I2784" s="48"/>
      <c r="J2784" s="98"/>
      <c r="K2784" s="98"/>
      <c r="L2784" s="45"/>
    </row>
    <row r="2785" spans="1:12" x14ac:dyDescent="0.3">
      <c r="A2785" s="47" t="s">
        <v>5</v>
      </c>
      <c r="B2785" s="50" t="s">
        <v>1380</v>
      </c>
      <c r="C2785" s="68">
        <v>842815</v>
      </c>
      <c r="D2785" s="603">
        <v>677.35</v>
      </c>
      <c r="E2785" s="67"/>
      <c r="F2785" s="48"/>
      <c r="G2785" s="48"/>
      <c r="H2785" s="48"/>
      <c r="I2785" s="48"/>
      <c r="J2785" s="98"/>
      <c r="K2785" s="98"/>
      <c r="L2785" s="45"/>
    </row>
    <row r="2786" spans="1:12" x14ac:dyDescent="0.3">
      <c r="A2786" s="47" t="s">
        <v>5</v>
      </c>
      <c r="B2786" s="50" t="s">
        <v>1381</v>
      </c>
      <c r="C2786" s="68">
        <v>987661</v>
      </c>
      <c r="D2786" s="603">
        <v>9744</v>
      </c>
      <c r="E2786" s="67"/>
      <c r="F2786" s="48"/>
      <c r="G2786" s="48"/>
      <c r="H2786" s="48"/>
      <c r="I2786" s="48"/>
      <c r="J2786" s="98"/>
      <c r="K2786" s="98"/>
      <c r="L2786" s="45"/>
    </row>
    <row r="2787" spans="1:12" x14ac:dyDescent="0.3">
      <c r="A2787" s="47" t="s">
        <v>5</v>
      </c>
      <c r="B2787" s="50" t="s">
        <v>1382</v>
      </c>
      <c r="C2787" s="68">
        <v>987661</v>
      </c>
      <c r="D2787" s="603">
        <v>120</v>
      </c>
      <c r="E2787" s="67"/>
      <c r="F2787" s="48"/>
      <c r="G2787" s="48"/>
      <c r="H2787" s="48"/>
      <c r="I2787" s="48"/>
      <c r="J2787" s="98"/>
      <c r="K2787" s="98"/>
      <c r="L2787" s="45"/>
    </row>
    <row r="2788" spans="1:12" x14ac:dyDescent="0.3">
      <c r="A2788" s="47" t="s">
        <v>5</v>
      </c>
      <c r="B2788" s="50" t="s">
        <v>1383</v>
      </c>
      <c r="C2788" s="68">
        <v>1030855</v>
      </c>
      <c r="D2788" s="603">
        <v>300</v>
      </c>
      <c r="E2788" s="67"/>
      <c r="F2788" s="48"/>
      <c r="G2788" s="48"/>
      <c r="H2788" s="48"/>
      <c r="I2788" s="48"/>
      <c r="J2788" s="98"/>
      <c r="K2788" s="98"/>
      <c r="L2788" s="45"/>
    </row>
    <row r="2789" spans="1:12" x14ac:dyDescent="0.3">
      <c r="A2789" s="47" t="s">
        <v>5</v>
      </c>
      <c r="B2789" s="50" t="s">
        <v>1384</v>
      </c>
      <c r="C2789" s="68">
        <v>972224</v>
      </c>
      <c r="D2789" s="603">
        <v>120</v>
      </c>
      <c r="E2789" s="67"/>
      <c r="F2789" s="48"/>
      <c r="G2789" s="48"/>
      <c r="H2789" s="48"/>
      <c r="I2789" s="48"/>
      <c r="J2789" s="98"/>
      <c r="K2789" s="98"/>
      <c r="L2789" s="45"/>
    </row>
    <row r="2790" spans="1:12" x14ac:dyDescent="0.3">
      <c r="A2790" s="47" t="s">
        <v>5</v>
      </c>
      <c r="B2790" s="50" t="s">
        <v>1385</v>
      </c>
      <c r="C2790" s="68">
        <v>987488</v>
      </c>
      <c r="D2790" s="603">
        <v>300</v>
      </c>
      <c r="E2790" s="67"/>
      <c r="F2790" s="48"/>
      <c r="G2790" s="48"/>
      <c r="H2790" s="48"/>
      <c r="I2790" s="48"/>
      <c r="J2790" s="98"/>
      <c r="K2790" s="98"/>
      <c r="L2790" s="45"/>
    </row>
    <row r="2791" spans="1:12" x14ac:dyDescent="0.3">
      <c r="A2791" s="47" t="s">
        <v>5</v>
      </c>
      <c r="B2791" s="50" t="s">
        <v>1386</v>
      </c>
      <c r="C2791" s="68">
        <v>30798161</v>
      </c>
      <c r="D2791" s="603">
        <v>9744</v>
      </c>
      <c r="E2791" s="67"/>
      <c r="F2791" s="48"/>
      <c r="G2791" s="48"/>
      <c r="H2791" s="48"/>
      <c r="I2791" s="48"/>
      <c r="J2791" s="98"/>
      <c r="K2791" s="98"/>
      <c r="L2791" s="45"/>
    </row>
    <row r="2792" spans="1:12" x14ac:dyDescent="0.3">
      <c r="A2792" s="47" t="s">
        <v>5</v>
      </c>
      <c r="B2792" s="50" t="s">
        <v>1387</v>
      </c>
      <c r="C2792" s="562">
        <v>411830</v>
      </c>
      <c r="D2792" s="603">
        <v>473.74</v>
      </c>
      <c r="E2792" s="67"/>
      <c r="F2792" s="48"/>
      <c r="G2792" s="48"/>
      <c r="H2792" s="48"/>
      <c r="I2792" s="48"/>
      <c r="J2792" s="98"/>
      <c r="K2792" s="98"/>
      <c r="L2792" s="45"/>
    </row>
    <row r="2793" spans="1:12" x14ac:dyDescent="0.3">
      <c r="A2793" s="47" t="s">
        <v>5</v>
      </c>
      <c r="B2793" s="50" t="s">
        <v>1388</v>
      </c>
      <c r="C2793" s="562">
        <v>411524</v>
      </c>
      <c r="D2793" s="603">
        <v>907.15</v>
      </c>
      <c r="E2793" s="67"/>
      <c r="F2793" s="48"/>
      <c r="G2793" s="48"/>
      <c r="H2793" s="48"/>
      <c r="I2793" s="48"/>
      <c r="J2793" s="98"/>
      <c r="K2793" s="98"/>
      <c r="L2793" s="45"/>
    </row>
    <row r="2794" spans="1:12" x14ac:dyDescent="0.3">
      <c r="A2794" s="47" t="s">
        <v>5</v>
      </c>
      <c r="B2794" s="50" t="s">
        <v>1389</v>
      </c>
      <c r="C2794" s="562">
        <v>493307</v>
      </c>
      <c r="D2794" s="603">
        <v>120</v>
      </c>
      <c r="E2794" s="67"/>
      <c r="F2794" s="48"/>
      <c r="G2794" s="48"/>
      <c r="H2794" s="48"/>
      <c r="I2794" s="48"/>
      <c r="J2794" s="98"/>
      <c r="K2794" s="98"/>
      <c r="L2794" s="45"/>
    </row>
    <row r="2795" spans="1:12" x14ac:dyDescent="0.3">
      <c r="A2795" s="47" t="s">
        <v>5</v>
      </c>
      <c r="B2795" s="50" t="s">
        <v>1390</v>
      </c>
      <c r="C2795" s="562">
        <v>411830</v>
      </c>
      <c r="D2795" s="603">
        <v>9744</v>
      </c>
      <c r="E2795" s="67"/>
      <c r="F2795" s="48"/>
      <c r="G2795" s="48"/>
      <c r="H2795" s="48"/>
      <c r="I2795" s="48"/>
      <c r="J2795" s="98"/>
      <c r="K2795" s="98"/>
      <c r="L2795" s="45"/>
    </row>
    <row r="2796" spans="1:12" x14ac:dyDescent="0.3">
      <c r="A2796" s="47" t="s">
        <v>5</v>
      </c>
      <c r="B2796" s="50" t="s">
        <v>1391</v>
      </c>
      <c r="C2796" s="562">
        <v>411524</v>
      </c>
      <c r="D2796" s="603">
        <v>300</v>
      </c>
      <c r="E2796" s="67"/>
      <c r="F2796" s="48"/>
      <c r="G2796" s="48"/>
      <c r="H2796" s="48"/>
      <c r="I2796" s="48"/>
      <c r="J2796" s="98"/>
      <c r="K2796" s="98"/>
      <c r="L2796" s="45"/>
    </row>
    <row r="2797" spans="1:12" x14ac:dyDescent="0.3">
      <c r="A2797" s="47" t="s">
        <v>5</v>
      </c>
      <c r="B2797" s="50" t="s">
        <v>1392</v>
      </c>
      <c r="C2797" s="562">
        <v>411830</v>
      </c>
      <c r="D2797" s="603">
        <v>324.18</v>
      </c>
      <c r="E2797" s="67"/>
      <c r="F2797" s="48"/>
      <c r="G2797" s="48"/>
      <c r="H2797" s="48"/>
      <c r="I2797" s="48"/>
      <c r="J2797" s="98"/>
      <c r="K2797" s="98"/>
      <c r="L2797" s="45"/>
    </row>
    <row r="2798" spans="1:12" x14ac:dyDescent="0.3">
      <c r="A2798" s="47" t="s">
        <v>5</v>
      </c>
      <c r="B2798" s="50" t="s">
        <v>1393</v>
      </c>
      <c r="C2798" s="562">
        <v>411830</v>
      </c>
      <c r="D2798" s="603">
        <v>546.9</v>
      </c>
      <c r="E2798" s="67"/>
      <c r="F2798" s="48"/>
      <c r="G2798" s="48"/>
      <c r="H2798" s="48"/>
      <c r="I2798" s="48"/>
      <c r="J2798" s="98"/>
      <c r="K2798" s="98"/>
      <c r="L2798" s="45"/>
    </row>
    <row r="2799" spans="1:12" x14ac:dyDescent="0.3">
      <c r="A2799" s="47" t="s">
        <v>5</v>
      </c>
      <c r="B2799" s="50" t="s">
        <v>1394</v>
      </c>
      <c r="C2799" s="562">
        <v>411524</v>
      </c>
      <c r="D2799" s="603">
        <v>300</v>
      </c>
      <c r="E2799" s="67"/>
      <c r="F2799" s="48"/>
      <c r="G2799" s="48"/>
      <c r="H2799" s="48"/>
      <c r="I2799" s="48"/>
      <c r="J2799" s="98"/>
      <c r="K2799" s="98"/>
      <c r="L2799" s="45"/>
    </row>
    <row r="2800" spans="1:12" x14ac:dyDescent="0.3">
      <c r="A2800" s="47" t="s">
        <v>5</v>
      </c>
      <c r="B2800" s="50" t="s">
        <v>1395</v>
      </c>
      <c r="C2800" s="562">
        <v>30798161</v>
      </c>
      <c r="D2800" s="603">
        <v>9744</v>
      </c>
      <c r="E2800" s="67"/>
      <c r="F2800" s="48"/>
      <c r="G2800" s="48"/>
      <c r="H2800" s="48"/>
      <c r="I2800" s="48"/>
      <c r="J2800" s="98"/>
      <c r="K2800" s="98"/>
      <c r="L2800" s="45"/>
    </row>
    <row r="2801" spans="1:12" x14ac:dyDescent="0.3">
      <c r="A2801" s="47" t="s">
        <v>5</v>
      </c>
      <c r="B2801" s="50" t="s">
        <v>1396</v>
      </c>
      <c r="C2801" s="562">
        <v>411524</v>
      </c>
      <c r="D2801" s="603">
        <v>233.16</v>
      </c>
      <c r="E2801" s="67"/>
      <c r="F2801" s="48"/>
      <c r="G2801" s="48"/>
      <c r="H2801" s="48"/>
      <c r="I2801" s="48"/>
      <c r="J2801" s="98"/>
      <c r="K2801" s="98"/>
      <c r="L2801" s="45"/>
    </row>
    <row r="2802" spans="1:12" x14ac:dyDescent="0.3">
      <c r="A2802" s="148" t="s">
        <v>5</v>
      </c>
      <c r="B2802" s="52" t="s">
        <v>1397</v>
      </c>
      <c r="C2802" s="546">
        <v>979091</v>
      </c>
      <c r="D2802" s="604">
        <v>9744</v>
      </c>
      <c r="E2802" s="73"/>
      <c r="F2802" s="43"/>
      <c r="G2802" s="43"/>
      <c r="H2802" s="43"/>
      <c r="I2802" s="43"/>
      <c r="J2802" s="106"/>
      <c r="K2802" s="106"/>
      <c r="L2802" s="54"/>
    </row>
    <row r="2803" spans="1:12" x14ac:dyDescent="0.3">
      <c r="A2803" s="120" t="s">
        <v>5</v>
      </c>
      <c r="B2803" s="121" t="s">
        <v>1398</v>
      </c>
      <c r="C2803" s="563">
        <v>30798161</v>
      </c>
      <c r="D2803" s="646">
        <v>120</v>
      </c>
      <c r="E2803" s="123"/>
      <c r="F2803" s="124"/>
      <c r="G2803" s="124"/>
      <c r="H2803" s="124"/>
      <c r="I2803" s="124"/>
      <c r="J2803" s="98"/>
      <c r="K2803" s="98"/>
      <c r="L2803" s="45"/>
    </row>
    <row r="2804" spans="1:12" x14ac:dyDescent="0.3">
      <c r="A2804" s="75" t="s">
        <v>5</v>
      </c>
      <c r="B2804" s="86" t="s">
        <v>1398</v>
      </c>
      <c r="C2804" s="506">
        <v>1112687</v>
      </c>
      <c r="D2804" s="600">
        <v>120</v>
      </c>
      <c r="E2804" s="76"/>
      <c r="F2804" s="78"/>
      <c r="G2804" s="78"/>
      <c r="H2804" s="78"/>
      <c r="I2804" s="78"/>
      <c r="J2804" s="150"/>
      <c r="K2804" s="107"/>
      <c r="L2804" s="79"/>
    </row>
    <row r="2805" spans="1:12" x14ac:dyDescent="0.3">
      <c r="A2805" s="120" t="s">
        <v>5</v>
      </c>
      <c r="B2805" s="121" t="s">
        <v>1399</v>
      </c>
      <c r="C2805" s="563">
        <v>411524</v>
      </c>
      <c r="D2805" s="646">
        <v>540.76</v>
      </c>
      <c r="E2805" s="123"/>
      <c r="F2805" s="124"/>
      <c r="G2805" s="124"/>
      <c r="H2805" s="124"/>
      <c r="I2805" s="124"/>
      <c r="J2805" s="137"/>
      <c r="K2805" s="98"/>
      <c r="L2805" s="45"/>
    </row>
    <row r="2806" spans="1:12" x14ac:dyDescent="0.3">
      <c r="A2806" s="47" t="s">
        <v>5</v>
      </c>
      <c r="B2806" s="50" t="s">
        <v>1400</v>
      </c>
      <c r="C2806" s="562">
        <v>30798161</v>
      </c>
      <c r="D2806" s="603">
        <v>328.5</v>
      </c>
      <c r="E2806" s="67"/>
      <c r="F2806" s="48"/>
      <c r="G2806" s="48"/>
      <c r="H2806" s="48"/>
      <c r="I2806" s="48"/>
      <c r="J2806" s="98"/>
      <c r="K2806" s="98"/>
      <c r="L2806" s="45"/>
    </row>
    <row r="2807" spans="1:12" x14ac:dyDescent="0.3">
      <c r="A2807" s="75" t="s">
        <v>5</v>
      </c>
      <c r="B2807" s="86" t="s">
        <v>1399</v>
      </c>
      <c r="C2807" s="506">
        <v>1112687</v>
      </c>
      <c r="D2807" s="600">
        <v>540.76</v>
      </c>
      <c r="E2807" s="76"/>
      <c r="F2807" s="81"/>
      <c r="G2807" s="81"/>
      <c r="H2807" s="81"/>
      <c r="I2807" s="78"/>
      <c r="J2807" s="150"/>
      <c r="K2807" s="107"/>
      <c r="L2807" s="79"/>
    </row>
    <row r="2808" spans="1:12" x14ac:dyDescent="0.3">
      <c r="A2808" s="120" t="s">
        <v>5</v>
      </c>
      <c r="B2808" s="125" t="s">
        <v>1401</v>
      </c>
      <c r="C2808" s="563">
        <v>411524</v>
      </c>
      <c r="D2808" s="646">
        <v>300</v>
      </c>
      <c r="E2808" s="122"/>
      <c r="F2808" s="124"/>
      <c r="G2808" s="124"/>
      <c r="H2808" s="124"/>
      <c r="I2808" s="124"/>
      <c r="J2808" s="138"/>
      <c r="K2808" s="98"/>
      <c r="L2808" s="45"/>
    </row>
    <row r="2809" spans="1:12" x14ac:dyDescent="0.3">
      <c r="A2809" s="120" t="s">
        <v>5</v>
      </c>
      <c r="B2809" s="125" t="s">
        <v>1402</v>
      </c>
      <c r="C2809" s="563">
        <v>411524</v>
      </c>
      <c r="D2809" s="646">
        <v>120</v>
      </c>
      <c r="E2809" s="122"/>
      <c r="F2809" s="124"/>
      <c r="G2809" s="124"/>
      <c r="H2809" s="124"/>
      <c r="I2809" s="124"/>
      <c r="J2809" s="138"/>
      <c r="K2809" s="98"/>
      <c r="L2809" s="45"/>
    </row>
    <row r="2810" spans="1:12" x14ac:dyDescent="0.3">
      <c r="A2810" s="47" t="s">
        <v>5</v>
      </c>
      <c r="B2810" s="68" t="s">
        <v>1403</v>
      </c>
      <c r="C2810" s="562">
        <v>30897488</v>
      </c>
      <c r="D2810" s="603">
        <v>9744</v>
      </c>
      <c r="E2810" s="49"/>
      <c r="F2810" s="48"/>
      <c r="G2810" s="48"/>
      <c r="H2810" s="48"/>
      <c r="I2810" s="48"/>
      <c r="J2810" s="114"/>
      <c r="K2810" s="98"/>
      <c r="L2810" s="45"/>
    </row>
    <row r="2811" spans="1:12" x14ac:dyDescent="0.3">
      <c r="A2811" s="75" t="s">
        <v>5</v>
      </c>
      <c r="B2811" s="86" t="s">
        <v>1402</v>
      </c>
      <c r="C2811" s="506">
        <v>1112687</v>
      </c>
      <c r="D2811" s="600">
        <v>120</v>
      </c>
      <c r="E2811" s="76"/>
      <c r="F2811" s="81"/>
      <c r="G2811" s="81"/>
      <c r="H2811" s="81"/>
      <c r="I2811" s="78"/>
      <c r="J2811" s="150"/>
      <c r="K2811" s="107"/>
      <c r="L2811" s="79"/>
    </row>
    <row r="2812" spans="1:12" x14ac:dyDescent="0.3">
      <c r="A2812" s="75" t="s">
        <v>5</v>
      </c>
      <c r="B2812" s="86" t="s">
        <v>1401</v>
      </c>
      <c r="C2812" s="506">
        <v>1112687</v>
      </c>
      <c r="D2812" s="600">
        <v>300</v>
      </c>
      <c r="E2812" s="76"/>
      <c r="F2812" s="81"/>
      <c r="G2812" s="81"/>
      <c r="H2812" s="81"/>
      <c r="I2812" s="78"/>
      <c r="J2812" s="150"/>
      <c r="K2812" s="107"/>
      <c r="L2812" s="79"/>
    </row>
    <row r="2813" spans="1:12" x14ac:dyDescent="0.3">
      <c r="A2813" s="126" t="s">
        <v>5</v>
      </c>
      <c r="B2813" s="127" t="s">
        <v>1404</v>
      </c>
      <c r="C2813" s="564">
        <v>411524</v>
      </c>
      <c r="D2813" s="647">
        <v>489.69</v>
      </c>
      <c r="E2813" s="128"/>
      <c r="F2813" s="129"/>
      <c r="G2813" s="129"/>
      <c r="H2813" s="129"/>
      <c r="I2813" s="129"/>
      <c r="J2813" s="135"/>
      <c r="K2813" s="98"/>
      <c r="L2813" s="54"/>
    </row>
    <row r="2814" spans="1:12" x14ac:dyDescent="0.3">
      <c r="A2814" s="75" t="s">
        <v>5</v>
      </c>
      <c r="B2814" s="86" t="s">
        <v>1404</v>
      </c>
      <c r="C2814" s="506">
        <v>1112687</v>
      </c>
      <c r="D2814" s="600">
        <v>489.69</v>
      </c>
      <c r="E2814" s="76"/>
      <c r="F2814" s="78"/>
      <c r="G2814" s="78"/>
      <c r="H2814" s="78"/>
      <c r="I2814" s="78"/>
      <c r="J2814" s="150"/>
      <c r="K2814" s="107"/>
      <c r="L2814" s="79"/>
    </row>
    <row r="2815" spans="1:12" x14ac:dyDescent="0.3">
      <c r="A2815" s="126" t="s">
        <v>5</v>
      </c>
      <c r="B2815" s="127" t="s">
        <v>1405</v>
      </c>
      <c r="C2815" s="564">
        <v>411524</v>
      </c>
      <c r="D2815" s="647">
        <v>336.77</v>
      </c>
      <c r="E2815" s="128"/>
      <c r="F2815" s="129"/>
      <c r="G2815" s="129"/>
      <c r="H2815" s="129"/>
      <c r="I2815" s="129"/>
      <c r="J2815" s="135"/>
      <c r="K2815" s="98"/>
      <c r="L2815" s="45"/>
    </row>
    <row r="2816" spans="1:12" x14ac:dyDescent="0.3">
      <c r="A2816" s="75" t="s">
        <v>5</v>
      </c>
      <c r="B2816" s="86" t="s">
        <v>1405</v>
      </c>
      <c r="C2816" s="506">
        <v>1112687</v>
      </c>
      <c r="D2816" s="600">
        <v>336.77</v>
      </c>
      <c r="E2816" s="76"/>
      <c r="F2816" s="78"/>
      <c r="G2816" s="78"/>
      <c r="H2816" s="78"/>
      <c r="I2816" s="78"/>
      <c r="J2816" s="150"/>
      <c r="K2816" s="107"/>
      <c r="L2816" s="79"/>
    </row>
    <row r="2817" spans="1:12" x14ac:dyDescent="0.3">
      <c r="A2817" s="148" t="s">
        <v>5</v>
      </c>
      <c r="B2817" s="52">
        <v>7005267</v>
      </c>
      <c r="C2817" s="546">
        <v>411524</v>
      </c>
      <c r="D2817" s="604">
        <v>9744</v>
      </c>
      <c r="E2817" s="73"/>
      <c r="F2817" s="43"/>
      <c r="G2817" s="43"/>
      <c r="H2817" s="43"/>
      <c r="I2817" s="43"/>
      <c r="J2817" s="106"/>
      <c r="K2817" s="106"/>
      <c r="L2817" s="54"/>
    </row>
    <row r="2818" spans="1:12" x14ac:dyDescent="0.3">
      <c r="A2818" s="126" t="s">
        <v>5</v>
      </c>
      <c r="B2818" s="130" t="s">
        <v>1406</v>
      </c>
      <c r="C2818" s="564">
        <v>411524</v>
      </c>
      <c r="D2818" s="647">
        <v>120</v>
      </c>
      <c r="E2818" s="128"/>
      <c r="F2818" s="129"/>
      <c r="G2818" s="129"/>
      <c r="H2818" s="129"/>
      <c r="I2818" s="129"/>
      <c r="J2818" s="135"/>
      <c r="K2818" s="106"/>
      <c r="L2818" s="70"/>
    </row>
    <row r="2819" spans="1:12" x14ac:dyDescent="0.3">
      <c r="A2819" s="148" t="s">
        <v>5</v>
      </c>
      <c r="B2819" s="57" t="s">
        <v>1407</v>
      </c>
      <c r="C2819" s="546">
        <v>979091</v>
      </c>
      <c r="D2819" s="604">
        <v>300</v>
      </c>
      <c r="E2819" s="44"/>
      <c r="F2819" s="43"/>
      <c r="G2819" s="43"/>
      <c r="H2819" s="43"/>
      <c r="I2819" s="43"/>
      <c r="J2819" s="117"/>
      <c r="K2819" s="106"/>
      <c r="L2819" s="54"/>
    </row>
    <row r="2820" spans="1:12" x14ac:dyDescent="0.3">
      <c r="A2820" s="148" t="s">
        <v>5</v>
      </c>
      <c r="B2820" s="57" t="s">
        <v>1408</v>
      </c>
      <c r="C2820" s="546">
        <v>30897488</v>
      </c>
      <c r="D2820" s="604">
        <v>9744</v>
      </c>
      <c r="E2820" s="44"/>
      <c r="F2820" s="43"/>
      <c r="G2820" s="43"/>
      <c r="H2820" s="43"/>
      <c r="I2820" s="43"/>
      <c r="J2820" s="117"/>
      <c r="K2820" s="106"/>
      <c r="L2820" s="54"/>
    </row>
    <row r="2821" spans="1:12" x14ac:dyDescent="0.3">
      <c r="A2821" s="75" t="s">
        <v>5</v>
      </c>
      <c r="B2821" s="86" t="s">
        <v>1406</v>
      </c>
      <c r="C2821" s="506">
        <v>1112687</v>
      </c>
      <c r="D2821" s="600">
        <v>120</v>
      </c>
      <c r="E2821" s="76"/>
      <c r="F2821" s="78"/>
      <c r="G2821" s="78"/>
      <c r="H2821" s="78"/>
      <c r="I2821" s="78"/>
      <c r="J2821" s="150"/>
      <c r="K2821" s="107"/>
      <c r="L2821" s="79"/>
    </row>
    <row r="2822" spans="1:12" x14ac:dyDescent="0.3">
      <c r="A2822" s="131" t="s">
        <v>5</v>
      </c>
      <c r="B2822" s="132" t="s">
        <v>1409</v>
      </c>
      <c r="C2822" s="565">
        <v>411524</v>
      </c>
      <c r="D2822" s="648">
        <v>214.49</v>
      </c>
      <c r="E2822" s="133"/>
      <c r="F2822" s="134"/>
      <c r="G2822" s="134"/>
      <c r="H2822" s="134"/>
      <c r="I2822" s="134"/>
      <c r="J2822" s="136"/>
      <c r="K2822" s="110"/>
      <c r="L2822" s="42"/>
    </row>
    <row r="2823" spans="1:12" x14ac:dyDescent="0.3">
      <c r="A2823" s="75" t="s">
        <v>5</v>
      </c>
      <c r="B2823" s="86" t="s">
        <v>1409</v>
      </c>
      <c r="C2823" s="506">
        <v>1112687</v>
      </c>
      <c r="D2823" s="600">
        <v>214.49</v>
      </c>
      <c r="E2823" s="76"/>
      <c r="F2823" s="81"/>
      <c r="G2823" s="81"/>
      <c r="H2823" s="81"/>
      <c r="I2823" s="78"/>
      <c r="J2823" s="150"/>
      <c r="K2823" s="107"/>
      <c r="L2823" s="79"/>
    </row>
    <row r="2824" spans="1:12" x14ac:dyDescent="0.3">
      <c r="A2824" s="139" t="s">
        <v>5</v>
      </c>
      <c r="B2824" s="140" t="s">
        <v>1410</v>
      </c>
      <c r="C2824" s="566">
        <v>411524</v>
      </c>
      <c r="D2824" s="649">
        <v>30</v>
      </c>
      <c r="E2824" s="141"/>
      <c r="F2824" s="142"/>
      <c r="G2824" s="142"/>
      <c r="H2824" s="142"/>
      <c r="I2824" s="142"/>
      <c r="J2824" s="143"/>
      <c r="K2824" s="107"/>
      <c r="L2824" s="42"/>
    </row>
    <row r="2825" spans="1:12" x14ac:dyDescent="0.3">
      <c r="A2825" s="75" t="s">
        <v>5</v>
      </c>
      <c r="B2825" s="86" t="s">
        <v>1410</v>
      </c>
      <c r="C2825" s="506">
        <v>1112687</v>
      </c>
      <c r="D2825" s="600">
        <v>30</v>
      </c>
      <c r="E2825" s="76"/>
      <c r="F2825" s="78"/>
      <c r="G2825" s="78"/>
      <c r="H2825" s="78"/>
      <c r="I2825" s="78"/>
      <c r="J2825" s="150"/>
      <c r="K2825" s="107"/>
      <c r="L2825" s="79"/>
    </row>
    <row r="2826" spans="1:12" x14ac:dyDescent="0.3">
      <c r="A2826" s="131" t="s">
        <v>5</v>
      </c>
      <c r="B2826" s="132" t="s">
        <v>1411</v>
      </c>
      <c r="C2826" s="565">
        <v>411524</v>
      </c>
      <c r="D2826" s="650">
        <v>565.82000000000005</v>
      </c>
      <c r="E2826" s="133"/>
      <c r="F2826" s="134"/>
      <c r="G2826" s="134"/>
      <c r="H2826" s="134"/>
      <c r="I2826" s="134"/>
      <c r="J2826" s="136"/>
      <c r="K2826" s="110"/>
      <c r="L2826" s="42"/>
    </row>
    <row r="2827" spans="1:12" x14ac:dyDescent="0.3">
      <c r="A2827" s="75" t="s">
        <v>5</v>
      </c>
      <c r="B2827" s="86" t="s">
        <v>1411</v>
      </c>
      <c r="C2827" s="506">
        <v>1112687</v>
      </c>
      <c r="D2827" s="600">
        <v>565.82000000000005</v>
      </c>
      <c r="E2827" s="76"/>
      <c r="F2827" s="81"/>
      <c r="G2827" s="81"/>
      <c r="H2827" s="81"/>
      <c r="I2827" s="78"/>
      <c r="J2827" s="150"/>
      <c r="K2827" s="107"/>
      <c r="L2827" s="79"/>
    </row>
    <row r="2828" spans="1:12" x14ac:dyDescent="0.3">
      <c r="A2828" s="75" t="s">
        <v>5</v>
      </c>
      <c r="B2828" s="86" t="s">
        <v>1412</v>
      </c>
      <c r="C2828" s="506">
        <v>1112687</v>
      </c>
      <c r="D2828" s="600">
        <v>120</v>
      </c>
      <c r="E2828" s="76"/>
      <c r="F2828" s="78"/>
      <c r="G2828" s="78"/>
      <c r="H2828" s="78"/>
      <c r="I2828" s="78"/>
      <c r="J2828" s="150"/>
      <c r="K2828" s="107"/>
      <c r="L2828" s="79"/>
    </row>
    <row r="2829" spans="1:12" x14ac:dyDescent="0.3">
      <c r="A2829" s="75" t="s">
        <v>5</v>
      </c>
      <c r="B2829" s="86" t="s">
        <v>1413</v>
      </c>
      <c r="C2829" s="506">
        <v>1112687</v>
      </c>
      <c r="D2829" s="600">
        <v>300</v>
      </c>
      <c r="E2829" s="76"/>
      <c r="F2829" s="78"/>
      <c r="G2829" s="78"/>
      <c r="H2829" s="78"/>
      <c r="I2829" s="78"/>
      <c r="J2829" s="150"/>
      <c r="K2829" s="107"/>
      <c r="L2829" s="79"/>
    </row>
    <row r="2830" spans="1:12" x14ac:dyDescent="0.3">
      <c r="A2830" s="75" t="s">
        <v>5</v>
      </c>
      <c r="B2830" s="86" t="s">
        <v>1414</v>
      </c>
      <c r="C2830" s="506">
        <v>1112687</v>
      </c>
      <c r="D2830" s="600">
        <v>705.94</v>
      </c>
      <c r="E2830" s="76"/>
      <c r="F2830" s="78"/>
      <c r="G2830" s="78"/>
      <c r="H2830" s="78"/>
      <c r="I2830" s="78"/>
      <c r="J2830" s="150"/>
      <c r="K2830" s="107"/>
      <c r="L2830" s="79"/>
    </row>
    <row r="2831" spans="1:12" x14ac:dyDescent="0.3">
      <c r="A2831" s="75" t="s">
        <v>5</v>
      </c>
      <c r="B2831" s="86" t="s">
        <v>1415</v>
      </c>
      <c r="C2831" s="506">
        <v>1112687</v>
      </c>
      <c r="D2831" s="600">
        <v>236.47</v>
      </c>
      <c r="E2831" s="76"/>
      <c r="F2831" s="78"/>
      <c r="G2831" s="78"/>
      <c r="H2831" s="78"/>
      <c r="I2831" s="78"/>
      <c r="J2831" s="150"/>
      <c r="K2831" s="107"/>
      <c r="L2831" s="79"/>
    </row>
    <row r="2832" spans="1:12" x14ac:dyDescent="0.3">
      <c r="A2832" s="75" t="s">
        <v>5</v>
      </c>
      <c r="B2832" s="86" t="s">
        <v>1416</v>
      </c>
      <c r="C2832" s="506">
        <v>1112687</v>
      </c>
      <c r="D2832" s="600">
        <v>120</v>
      </c>
      <c r="E2832" s="76"/>
      <c r="F2832" s="78"/>
      <c r="G2832" s="78"/>
      <c r="H2832" s="78"/>
      <c r="I2832" s="78"/>
      <c r="J2832" s="150"/>
      <c r="K2832" s="107"/>
      <c r="L2832" s="79"/>
    </row>
    <row r="2833" spans="1:12" x14ac:dyDescent="0.3">
      <c r="A2833" s="75" t="s">
        <v>5</v>
      </c>
      <c r="B2833" s="86" t="s">
        <v>1417</v>
      </c>
      <c r="C2833" s="506">
        <v>1112687</v>
      </c>
      <c r="D2833" s="600">
        <v>300</v>
      </c>
      <c r="E2833" s="76"/>
      <c r="F2833" s="78"/>
      <c r="G2833" s="78"/>
      <c r="H2833" s="78"/>
      <c r="I2833" s="78"/>
      <c r="J2833" s="150"/>
      <c r="K2833" s="107"/>
      <c r="L2833" s="79"/>
    </row>
    <row r="2834" spans="1:12" x14ac:dyDescent="0.3">
      <c r="A2834" s="75" t="s">
        <v>5</v>
      </c>
      <c r="B2834" s="86" t="s">
        <v>1418</v>
      </c>
      <c r="C2834" s="506">
        <v>1112687</v>
      </c>
      <c r="D2834" s="600">
        <v>1071.2</v>
      </c>
      <c r="E2834" s="76"/>
      <c r="F2834" s="142"/>
      <c r="G2834" s="142"/>
      <c r="H2834" s="142"/>
      <c r="I2834" s="78"/>
      <c r="J2834" s="150"/>
      <c r="K2834" s="107"/>
      <c r="L2834" s="79"/>
    </row>
    <row r="2835" spans="1:12" x14ac:dyDescent="0.3">
      <c r="A2835" s="75" t="s">
        <v>5</v>
      </c>
      <c r="B2835" s="86" t="s">
        <v>1419</v>
      </c>
      <c r="C2835" s="506">
        <v>1112687</v>
      </c>
      <c r="D2835" s="600">
        <v>368.31</v>
      </c>
      <c r="E2835" s="76"/>
      <c r="F2835" s="72"/>
      <c r="G2835" s="72"/>
      <c r="H2835" s="72"/>
      <c r="I2835" s="78"/>
      <c r="J2835" s="150"/>
      <c r="K2835" s="107"/>
      <c r="L2835" s="79"/>
    </row>
    <row r="2836" spans="1:12" x14ac:dyDescent="0.3">
      <c r="A2836" s="75" t="s">
        <v>5</v>
      </c>
      <c r="B2836" s="86" t="s">
        <v>1420</v>
      </c>
      <c r="C2836" s="506">
        <v>1112687</v>
      </c>
      <c r="D2836" s="600">
        <v>370.28</v>
      </c>
      <c r="E2836" s="76"/>
      <c r="F2836" s="72"/>
      <c r="G2836" s="72"/>
      <c r="H2836" s="72"/>
      <c r="I2836" s="78"/>
      <c r="J2836" s="150"/>
      <c r="K2836" s="107"/>
      <c r="L2836" s="79"/>
    </row>
    <row r="2837" spans="1:12" ht="40.200000000000003" thickBot="1" x14ac:dyDescent="0.35">
      <c r="A2837" s="300" t="s">
        <v>5</v>
      </c>
      <c r="B2837" s="317" t="s">
        <v>1421</v>
      </c>
      <c r="C2837" s="567">
        <v>1112687</v>
      </c>
      <c r="D2837" s="596">
        <v>4400</v>
      </c>
      <c r="E2837" s="317"/>
      <c r="F2837" s="4"/>
      <c r="G2837" s="4"/>
      <c r="H2837" s="334"/>
      <c r="I2837" s="301"/>
      <c r="J2837" s="150"/>
      <c r="K2837" s="107"/>
      <c r="L2837" s="79"/>
    </row>
    <row r="2838" spans="1:12" ht="15" thickTop="1" x14ac:dyDescent="0.3">
      <c r="A2838" s="296" t="s">
        <v>1422</v>
      </c>
      <c r="B2838" s="296">
        <v>1210507</v>
      </c>
      <c r="C2838" s="561">
        <v>891324</v>
      </c>
      <c r="D2838" s="602">
        <v>642</v>
      </c>
      <c r="E2838" s="358"/>
      <c r="F2838" s="298"/>
      <c r="G2838" s="298"/>
      <c r="H2838" s="298"/>
      <c r="I2838" s="298"/>
      <c r="J2838" s="114"/>
      <c r="K2838" s="98"/>
      <c r="L2838" s="45"/>
    </row>
    <row r="2839" spans="1:12" x14ac:dyDescent="0.3">
      <c r="A2839" s="148" t="s">
        <v>1422</v>
      </c>
      <c r="B2839" s="148">
        <v>1297361</v>
      </c>
      <c r="C2839" s="546">
        <v>30798161</v>
      </c>
      <c r="D2839" s="604">
        <v>29580</v>
      </c>
      <c r="E2839" s="148"/>
      <c r="F2839" s="43"/>
      <c r="G2839" s="43"/>
      <c r="H2839" s="43"/>
      <c r="I2839" s="179"/>
      <c r="J2839" s="181"/>
      <c r="K2839" s="106"/>
      <c r="L2839" s="54"/>
    </row>
    <row r="2840" spans="1:12" x14ac:dyDescent="0.3">
      <c r="A2840" s="47" t="s">
        <v>1422</v>
      </c>
      <c r="B2840" s="47">
        <v>1383947</v>
      </c>
      <c r="C2840" s="562">
        <v>411524</v>
      </c>
      <c r="D2840" s="603">
        <v>22530</v>
      </c>
      <c r="E2840" s="49"/>
      <c r="F2840" s="48"/>
      <c r="G2840" s="48"/>
      <c r="H2840" s="48"/>
      <c r="I2840" s="48"/>
      <c r="J2840" s="114"/>
      <c r="K2840" s="98"/>
      <c r="L2840" s="45"/>
    </row>
    <row r="2841" spans="1:12" x14ac:dyDescent="0.3">
      <c r="A2841" s="47" t="s">
        <v>1422</v>
      </c>
      <c r="B2841" s="47">
        <v>1485935</v>
      </c>
      <c r="C2841" s="562">
        <v>891324</v>
      </c>
      <c r="D2841" s="603">
        <v>2797.69</v>
      </c>
      <c r="E2841" s="47"/>
      <c r="F2841" s="48"/>
      <c r="G2841" s="48"/>
      <c r="H2841" s="48"/>
      <c r="I2841" s="48"/>
      <c r="J2841" s="98"/>
      <c r="K2841" s="98"/>
      <c r="L2841" s="45"/>
    </row>
    <row r="2842" spans="1:12" x14ac:dyDescent="0.3">
      <c r="A2842" s="47" t="s">
        <v>1422</v>
      </c>
      <c r="B2842" s="47">
        <v>1487408</v>
      </c>
      <c r="C2842" s="562">
        <v>411524</v>
      </c>
      <c r="D2842" s="603">
        <v>0</v>
      </c>
      <c r="E2842" s="47"/>
      <c r="F2842" s="48"/>
      <c r="G2842" s="48"/>
      <c r="H2842" s="48"/>
      <c r="I2842" s="48"/>
      <c r="J2842" s="98"/>
      <c r="K2842" s="98"/>
      <c r="L2842" s="45"/>
    </row>
    <row r="2843" spans="1:12" x14ac:dyDescent="0.3">
      <c r="A2843" s="47" t="s">
        <v>1422</v>
      </c>
      <c r="B2843" s="47">
        <v>1488109</v>
      </c>
      <c r="C2843" s="568">
        <v>979091</v>
      </c>
      <c r="D2843" s="603">
        <v>11584.12</v>
      </c>
      <c r="E2843" s="47"/>
      <c r="F2843" s="48"/>
      <c r="G2843" s="48"/>
      <c r="H2843" s="48"/>
      <c r="I2843" s="48"/>
      <c r="J2843" s="98"/>
      <c r="K2843" s="98"/>
      <c r="L2843" s="45"/>
    </row>
    <row r="2844" spans="1:12" x14ac:dyDescent="0.3">
      <c r="A2844" s="148" t="s">
        <v>1422</v>
      </c>
      <c r="B2844" s="148">
        <v>1489378</v>
      </c>
      <c r="C2844" s="546">
        <v>30510284</v>
      </c>
      <c r="D2844" s="604">
        <v>167901.77</v>
      </c>
      <c r="E2844" s="44"/>
      <c r="F2844" s="43"/>
      <c r="G2844" s="43"/>
      <c r="H2844" s="43"/>
      <c r="I2844" s="43"/>
      <c r="J2844" s="106"/>
      <c r="K2844" s="106"/>
      <c r="L2844" s="54"/>
    </row>
    <row r="2845" spans="1:12" x14ac:dyDescent="0.3">
      <c r="A2845" s="47" t="s">
        <v>1422</v>
      </c>
      <c r="B2845" s="47">
        <v>1500873</v>
      </c>
      <c r="C2845" s="68">
        <v>493307</v>
      </c>
      <c r="D2845" s="603">
        <v>6461.38</v>
      </c>
      <c r="E2845" s="47"/>
      <c r="F2845" s="48"/>
      <c r="G2845" s="48"/>
      <c r="H2845" s="48"/>
      <c r="I2845" s="48"/>
      <c r="J2845" s="98"/>
      <c r="K2845" s="98"/>
      <c r="L2845" s="45"/>
    </row>
    <row r="2846" spans="1:12" x14ac:dyDescent="0.3">
      <c r="A2846" s="47" t="s">
        <v>1422</v>
      </c>
      <c r="B2846" s="47">
        <v>1537924</v>
      </c>
      <c r="C2846" s="68">
        <v>30149249</v>
      </c>
      <c r="D2846" s="603">
        <v>22530</v>
      </c>
      <c r="E2846" s="49"/>
      <c r="F2846" s="48"/>
      <c r="G2846" s="48"/>
      <c r="H2846" s="48"/>
      <c r="I2846" s="48"/>
      <c r="J2846" s="114"/>
      <c r="K2846" s="98"/>
      <c r="L2846" s="45"/>
    </row>
    <row r="2847" spans="1:12" x14ac:dyDescent="0.3">
      <c r="A2847" s="47" t="s">
        <v>1422</v>
      </c>
      <c r="B2847" s="47">
        <v>1552643</v>
      </c>
      <c r="C2847" s="68">
        <v>30149249</v>
      </c>
      <c r="D2847" s="603">
        <v>22530</v>
      </c>
      <c r="E2847" s="49"/>
      <c r="F2847" s="48"/>
      <c r="G2847" s="48"/>
      <c r="H2847" s="48"/>
      <c r="I2847" s="48"/>
      <c r="J2847" s="114"/>
      <c r="K2847" s="98"/>
      <c r="L2847" s="45"/>
    </row>
    <row r="2848" spans="1:12" x14ac:dyDescent="0.3">
      <c r="A2848" s="47" t="s">
        <v>1422</v>
      </c>
      <c r="B2848" s="47">
        <v>1637021</v>
      </c>
      <c r="C2848" s="68">
        <v>493307</v>
      </c>
      <c r="D2848" s="603">
        <v>22530</v>
      </c>
      <c r="E2848" s="49"/>
      <c r="F2848" s="48"/>
      <c r="G2848" s="48"/>
      <c r="H2848" s="48"/>
      <c r="I2848" s="48"/>
      <c r="J2848" s="180"/>
      <c r="K2848" s="98"/>
      <c r="L2848" s="45"/>
    </row>
    <row r="2849" spans="1:12" x14ac:dyDescent="0.3">
      <c r="A2849" s="47" t="s">
        <v>1422</v>
      </c>
      <c r="B2849" s="47">
        <v>1722777</v>
      </c>
      <c r="C2849" s="68">
        <v>493307</v>
      </c>
      <c r="D2849" s="603">
        <v>22530</v>
      </c>
      <c r="E2849" s="49"/>
      <c r="F2849" s="48"/>
      <c r="G2849" s="48"/>
      <c r="H2849" s="48"/>
      <c r="I2849" s="48"/>
      <c r="J2849" s="114"/>
      <c r="K2849" s="98"/>
      <c r="L2849" s="45"/>
    </row>
    <row r="2850" spans="1:12" x14ac:dyDescent="0.3">
      <c r="A2850" s="148" t="s">
        <v>1422</v>
      </c>
      <c r="B2850" s="148">
        <v>1722778</v>
      </c>
      <c r="C2850" s="516">
        <v>30798161</v>
      </c>
      <c r="D2850" s="604">
        <v>29580</v>
      </c>
      <c r="E2850" s="44"/>
      <c r="F2850" s="43"/>
      <c r="G2850" s="43"/>
      <c r="H2850" s="43"/>
      <c r="I2850" s="43"/>
      <c r="J2850" s="117"/>
      <c r="K2850" s="106"/>
      <c r="L2850" s="54"/>
    </row>
    <row r="2851" spans="1:12" x14ac:dyDescent="0.3">
      <c r="A2851" s="47" t="s">
        <v>1422</v>
      </c>
      <c r="B2851" s="47">
        <v>1808921</v>
      </c>
      <c r="C2851" s="68">
        <v>493307</v>
      </c>
      <c r="D2851" s="603">
        <v>22530</v>
      </c>
      <c r="E2851" s="49"/>
      <c r="F2851" s="48"/>
      <c r="G2851" s="48"/>
      <c r="H2851" s="48"/>
      <c r="I2851" s="48"/>
      <c r="J2851" s="114"/>
      <c r="K2851" s="98"/>
      <c r="L2851" s="45"/>
    </row>
    <row r="2852" spans="1:12" x14ac:dyDescent="0.3">
      <c r="A2852" s="148" t="s">
        <v>1422</v>
      </c>
      <c r="B2852" s="148">
        <v>1808922</v>
      </c>
      <c r="C2852" s="516">
        <v>30897488</v>
      </c>
      <c r="D2852" s="604">
        <v>29580</v>
      </c>
      <c r="E2852" s="44"/>
      <c r="F2852" s="43"/>
      <c r="G2852" s="43"/>
      <c r="H2852" s="43"/>
      <c r="I2852" s="43"/>
      <c r="J2852" s="106"/>
      <c r="K2852" s="106"/>
      <c r="L2852" s="54"/>
    </row>
    <row r="2853" spans="1:12" x14ac:dyDescent="0.3">
      <c r="A2853" s="47" t="s">
        <v>1422</v>
      </c>
      <c r="B2853" s="47">
        <v>1830211</v>
      </c>
      <c r="C2853" s="68">
        <v>493307</v>
      </c>
      <c r="D2853" s="603">
        <v>9510.06</v>
      </c>
      <c r="E2853" s="49"/>
      <c r="F2853" s="48"/>
      <c r="G2853" s="48"/>
      <c r="H2853" s="48"/>
      <c r="I2853" s="48"/>
      <c r="J2853" s="98"/>
      <c r="K2853" s="98"/>
      <c r="L2853" s="45"/>
    </row>
    <row r="2854" spans="1:12" x14ac:dyDescent="0.3">
      <c r="A2854" s="47" t="s">
        <v>1422</v>
      </c>
      <c r="B2854" s="47">
        <v>1830212</v>
      </c>
      <c r="C2854" s="68">
        <v>493307</v>
      </c>
      <c r="D2854" s="603">
        <v>236.38</v>
      </c>
      <c r="E2854" s="49"/>
      <c r="F2854" s="48"/>
      <c r="G2854" s="48"/>
      <c r="H2854" s="48"/>
      <c r="I2854" s="48"/>
      <c r="J2854" s="98"/>
      <c r="K2854" s="98"/>
      <c r="L2854" s="45"/>
    </row>
    <row r="2855" spans="1:12" x14ac:dyDescent="0.3">
      <c r="A2855" s="148" t="s">
        <v>1422</v>
      </c>
      <c r="B2855" s="148">
        <v>1832002</v>
      </c>
      <c r="C2855" s="546">
        <v>30897488</v>
      </c>
      <c r="D2855" s="604">
        <v>255283.88</v>
      </c>
      <c r="E2855" s="44"/>
      <c r="F2855" s="43"/>
      <c r="G2855" s="43"/>
      <c r="H2855" s="43"/>
      <c r="I2855" s="43"/>
      <c r="J2855" s="117"/>
      <c r="K2855" s="106"/>
      <c r="L2855" s="54"/>
    </row>
    <row r="2856" spans="1:12" x14ac:dyDescent="0.3">
      <c r="A2856" s="39" t="s">
        <v>1422</v>
      </c>
      <c r="B2856" s="39">
        <v>1913888</v>
      </c>
      <c r="C2856" s="68">
        <v>30897488</v>
      </c>
      <c r="D2856" s="651">
        <v>4434.8599999999997</v>
      </c>
      <c r="E2856" s="39"/>
      <c r="F2856" s="69"/>
      <c r="G2856" s="69"/>
      <c r="H2856" s="69"/>
      <c r="I2856" s="69"/>
      <c r="J2856" s="115"/>
      <c r="K2856" s="115"/>
      <c r="L2856" s="40"/>
    </row>
    <row r="2857" spans="1:12" x14ac:dyDescent="0.3">
      <c r="A2857" s="39" t="s">
        <v>1422</v>
      </c>
      <c r="B2857" s="39">
        <v>1869017</v>
      </c>
      <c r="C2857" s="68">
        <v>493307</v>
      </c>
      <c r="D2857" s="651">
        <v>4463.6400000000003</v>
      </c>
      <c r="E2857" s="39"/>
      <c r="F2857" s="69"/>
      <c r="G2857" s="69"/>
      <c r="H2857" s="69"/>
      <c r="I2857" s="69"/>
      <c r="J2857" s="115"/>
      <c r="K2857" s="115"/>
      <c r="L2857" s="40"/>
    </row>
    <row r="2858" spans="1:12" x14ac:dyDescent="0.3">
      <c r="A2858" s="39" t="s">
        <v>1422</v>
      </c>
      <c r="B2858" s="39">
        <v>1869018</v>
      </c>
      <c r="C2858" s="68">
        <v>30798161</v>
      </c>
      <c r="D2858" s="651">
        <v>8515.0499999999993</v>
      </c>
      <c r="E2858" s="39"/>
      <c r="F2858" s="69"/>
      <c r="G2858" s="69"/>
      <c r="H2858" s="69"/>
      <c r="I2858" s="69"/>
      <c r="J2858" s="115"/>
      <c r="K2858" s="38"/>
      <c r="L2858" s="38"/>
    </row>
    <row r="2859" spans="1:12" x14ac:dyDescent="0.3">
      <c r="A2859" s="39" t="s">
        <v>1422</v>
      </c>
      <c r="B2859" s="39">
        <v>1869432</v>
      </c>
      <c r="C2859" s="68">
        <v>493307</v>
      </c>
      <c r="D2859" s="651">
        <v>3007.09</v>
      </c>
      <c r="E2859" s="39"/>
      <c r="F2859" s="69"/>
      <c r="G2859" s="69"/>
      <c r="H2859" s="69"/>
      <c r="I2859" s="69"/>
      <c r="J2859" s="115"/>
      <c r="K2859" s="115"/>
      <c r="L2859" s="40"/>
    </row>
    <row r="2860" spans="1:12" x14ac:dyDescent="0.3">
      <c r="A2860" s="39" t="s">
        <v>1422</v>
      </c>
      <c r="B2860" s="39">
        <v>1896335</v>
      </c>
      <c r="C2860" s="68">
        <v>493307</v>
      </c>
      <c r="D2860" s="651">
        <v>22530</v>
      </c>
      <c r="E2860" s="39"/>
      <c r="F2860" s="69"/>
      <c r="G2860" s="69"/>
      <c r="H2860" s="69"/>
      <c r="I2860" s="69"/>
      <c r="J2860" s="115"/>
      <c r="K2860" s="38"/>
      <c r="L2860" s="38"/>
    </row>
    <row r="2861" spans="1:12" x14ac:dyDescent="0.3">
      <c r="A2861" s="39" t="s">
        <v>1422</v>
      </c>
      <c r="B2861" s="39">
        <v>1896336</v>
      </c>
      <c r="C2861" s="68">
        <v>30897488</v>
      </c>
      <c r="D2861" s="651">
        <v>29580</v>
      </c>
      <c r="E2861" s="39"/>
      <c r="F2861" s="69"/>
      <c r="G2861" s="69"/>
      <c r="H2861" s="69"/>
      <c r="I2861" s="69"/>
      <c r="J2861" s="115"/>
      <c r="K2861" s="38"/>
      <c r="L2861" s="38"/>
    </row>
    <row r="2862" spans="1:12" x14ac:dyDescent="0.3">
      <c r="A2862" s="39" t="s">
        <v>1422</v>
      </c>
      <c r="B2862" s="39">
        <v>1918784</v>
      </c>
      <c r="C2862" s="562">
        <v>30897488</v>
      </c>
      <c r="D2862" s="651">
        <v>9169.56</v>
      </c>
      <c r="E2862" s="39"/>
      <c r="F2862" s="69"/>
      <c r="G2862" s="69"/>
      <c r="H2862" s="69"/>
      <c r="I2862" s="69"/>
      <c r="J2862" s="115"/>
      <c r="K2862" s="38"/>
      <c r="L2862" s="38"/>
    </row>
    <row r="2863" spans="1:12" x14ac:dyDescent="0.3">
      <c r="A2863" s="39" t="s">
        <v>1422</v>
      </c>
      <c r="B2863" s="39">
        <v>1928223</v>
      </c>
      <c r="C2863" s="562">
        <v>30897488</v>
      </c>
      <c r="D2863" s="651">
        <v>1250.32</v>
      </c>
      <c r="E2863" s="39"/>
      <c r="F2863" s="69"/>
      <c r="G2863" s="69"/>
      <c r="H2863" s="69"/>
      <c r="I2863" s="69"/>
      <c r="J2863" s="115"/>
      <c r="K2863" s="38"/>
      <c r="L2863" s="38"/>
    </row>
    <row r="2864" spans="1:12" x14ac:dyDescent="0.3">
      <c r="A2864" s="93" t="s">
        <v>1422</v>
      </c>
      <c r="B2864" s="93">
        <v>1968036</v>
      </c>
      <c r="C2864" s="523">
        <v>493307</v>
      </c>
      <c r="D2864" s="652">
        <v>22530</v>
      </c>
      <c r="E2864" s="93"/>
      <c r="F2864" s="94"/>
      <c r="G2864" s="94"/>
      <c r="H2864" s="94"/>
      <c r="I2864" s="94"/>
      <c r="J2864" s="116"/>
      <c r="K2864" s="116"/>
      <c r="L2864" s="41"/>
    </row>
    <row r="2865" spans="1:12" x14ac:dyDescent="0.3">
      <c r="A2865" s="95" t="s">
        <v>1422</v>
      </c>
      <c r="B2865" s="95">
        <v>1968037</v>
      </c>
      <c r="C2865" s="506">
        <v>30897488</v>
      </c>
      <c r="D2865" s="643">
        <v>29580</v>
      </c>
      <c r="E2865" s="96"/>
      <c r="F2865" s="97"/>
      <c r="G2865" s="97"/>
      <c r="H2865" s="97"/>
      <c r="I2865" s="97"/>
      <c r="J2865" s="118"/>
      <c r="K2865" s="118"/>
      <c r="L2865" s="90"/>
    </row>
    <row r="2866" spans="1:12" x14ac:dyDescent="0.3">
      <c r="A2866" s="93" t="s">
        <v>1422</v>
      </c>
      <c r="B2866" s="93">
        <v>2057591</v>
      </c>
      <c r="C2866" s="523">
        <v>493307</v>
      </c>
      <c r="D2866" s="652">
        <v>22530</v>
      </c>
      <c r="E2866" s="93"/>
      <c r="F2866" s="94"/>
      <c r="G2866" s="94"/>
      <c r="H2866" s="94"/>
      <c r="I2866" s="94"/>
      <c r="J2866" s="116"/>
      <c r="K2866" s="116"/>
      <c r="L2866" s="41"/>
    </row>
    <row r="2867" spans="1:12" x14ac:dyDescent="0.3">
      <c r="A2867" s="95" t="s">
        <v>1422</v>
      </c>
      <c r="B2867" s="95">
        <v>2057592</v>
      </c>
      <c r="C2867" s="506">
        <v>30897488</v>
      </c>
      <c r="D2867" s="643">
        <v>29580</v>
      </c>
      <c r="E2867" s="96"/>
      <c r="F2867" s="97"/>
      <c r="G2867" s="97"/>
      <c r="H2867" s="97"/>
      <c r="I2867" s="97"/>
      <c r="J2867" s="118"/>
      <c r="K2867" s="118"/>
      <c r="L2867" s="90"/>
    </row>
    <row r="2868" spans="1:12" x14ac:dyDescent="0.3">
      <c r="A2868" s="95" t="s">
        <v>1422</v>
      </c>
      <c r="B2868" s="95">
        <v>7006851</v>
      </c>
      <c r="C2868" s="506">
        <v>30897488</v>
      </c>
      <c r="D2868" s="643">
        <v>9744</v>
      </c>
      <c r="E2868" s="96"/>
      <c r="F2868" s="97"/>
      <c r="G2868" s="97"/>
      <c r="H2868" s="97"/>
      <c r="I2868" s="97"/>
      <c r="J2868" s="118"/>
      <c r="K2868" s="118"/>
      <c r="L2868" s="90"/>
    </row>
    <row r="2869" spans="1:12" x14ac:dyDescent="0.3">
      <c r="A2869" s="95" t="s">
        <v>1422</v>
      </c>
      <c r="B2869" s="95">
        <v>7006852</v>
      </c>
      <c r="C2869" s="506">
        <v>30897488</v>
      </c>
      <c r="D2869" s="643">
        <v>9744</v>
      </c>
      <c r="E2869" s="96"/>
      <c r="F2869" s="97"/>
      <c r="G2869" s="97"/>
      <c r="H2869" s="97"/>
      <c r="I2869" s="97"/>
      <c r="J2869" s="118"/>
      <c r="K2869" s="118"/>
      <c r="L2869" s="90"/>
    </row>
    <row r="2870" spans="1:12" x14ac:dyDescent="0.3">
      <c r="A2870" s="75" t="s">
        <v>1422</v>
      </c>
      <c r="B2870" s="75">
        <v>2146681</v>
      </c>
      <c r="C2870" s="506">
        <v>30897488</v>
      </c>
      <c r="D2870" s="600">
        <v>160584.57999999999</v>
      </c>
      <c r="E2870" s="76"/>
      <c r="F2870" s="78"/>
      <c r="G2870" s="78"/>
      <c r="H2870" s="78"/>
      <c r="I2870" s="78"/>
      <c r="J2870" s="107"/>
      <c r="K2870" s="107"/>
      <c r="L2870" s="79"/>
    </row>
    <row r="2871" spans="1:12" x14ac:dyDescent="0.3">
      <c r="A2871" s="95" t="s">
        <v>1422</v>
      </c>
      <c r="B2871" s="75">
        <v>2158983</v>
      </c>
      <c r="C2871" s="506">
        <v>30897488</v>
      </c>
      <c r="D2871" s="600">
        <v>348.42</v>
      </c>
      <c r="E2871" s="76"/>
      <c r="F2871" s="78"/>
      <c r="G2871" s="78"/>
      <c r="H2871" s="78"/>
      <c r="I2871" s="78"/>
      <c r="J2871" s="107"/>
      <c r="K2871" s="107"/>
      <c r="L2871" s="79"/>
    </row>
    <row r="2872" spans="1:12" x14ac:dyDescent="0.3">
      <c r="A2872" s="75" t="s">
        <v>1422</v>
      </c>
      <c r="B2872" s="75">
        <v>2158984</v>
      </c>
      <c r="C2872" s="506">
        <v>30897488</v>
      </c>
      <c r="D2872" s="600">
        <v>1712.35</v>
      </c>
      <c r="E2872" s="76"/>
      <c r="F2872" s="78"/>
      <c r="G2872" s="78"/>
      <c r="H2872" s="78"/>
      <c r="I2872" s="78"/>
      <c r="J2872" s="107"/>
      <c r="K2872" s="107"/>
      <c r="L2872" s="79"/>
    </row>
    <row r="2873" spans="1:12" x14ac:dyDescent="0.3">
      <c r="A2873" s="75" t="s">
        <v>1422</v>
      </c>
      <c r="B2873" s="75">
        <v>2159588</v>
      </c>
      <c r="C2873" s="506">
        <v>30897488</v>
      </c>
      <c r="D2873" s="600">
        <v>1972.55</v>
      </c>
      <c r="E2873" s="178"/>
      <c r="F2873" s="78"/>
      <c r="G2873" s="78"/>
      <c r="H2873" s="78"/>
      <c r="I2873" s="78"/>
      <c r="J2873" s="107"/>
      <c r="K2873" s="107"/>
      <c r="L2873" s="79"/>
    </row>
    <row r="2874" spans="1:12" x14ac:dyDescent="0.3">
      <c r="A2874" s="75" t="s">
        <v>1422</v>
      </c>
      <c r="B2874" s="75">
        <v>2189846</v>
      </c>
      <c r="C2874" s="506">
        <v>30897488</v>
      </c>
      <c r="D2874" s="600">
        <v>7.0000000000000007E-2</v>
      </c>
      <c r="E2874" s="75"/>
      <c r="F2874" s="78"/>
      <c r="G2874" s="78"/>
      <c r="H2874" s="78"/>
      <c r="I2874" s="78"/>
      <c r="J2874" s="107"/>
      <c r="K2874" s="107"/>
      <c r="L2874" s="79"/>
    </row>
    <row r="2875" spans="1:12" x14ac:dyDescent="0.3">
      <c r="A2875" s="75" t="s">
        <v>1422</v>
      </c>
      <c r="B2875" s="75">
        <v>2149349</v>
      </c>
      <c r="C2875" s="506">
        <v>1112688</v>
      </c>
      <c r="D2875" s="600">
        <v>5610</v>
      </c>
      <c r="E2875" s="76"/>
      <c r="F2875" s="142"/>
      <c r="G2875" s="142"/>
      <c r="H2875" s="142"/>
      <c r="I2875" s="78"/>
      <c r="J2875" s="107"/>
      <c r="K2875" s="107"/>
      <c r="L2875" s="79"/>
    </row>
    <row r="2876" spans="1:12" x14ac:dyDescent="0.3">
      <c r="A2876" s="75" t="s">
        <v>1422</v>
      </c>
      <c r="B2876" s="75">
        <v>2146436</v>
      </c>
      <c r="C2876" s="506">
        <v>1112688</v>
      </c>
      <c r="D2876" s="600">
        <v>5901.82</v>
      </c>
      <c r="E2876" s="75"/>
      <c r="F2876" s="142"/>
      <c r="G2876" s="142"/>
      <c r="H2876" s="142"/>
      <c r="I2876" s="78"/>
      <c r="J2876" s="107"/>
      <c r="K2876" s="107"/>
      <c r="L2876" s="79"/>
    </row>
    <row r="2877" spans="1:12" ht="39.6" x14ac:dyDescent="0.3">
      <c r="A2877" s="278" t="s">
        <v>1422</v>
      </c>
      <c r="B2877" s="280" t="s">
        <v>1421</v>
      </c>
      <c r="C2877" s="508">
        <v>1112688</v>
      </c>
      <c r="D2877" s="597">
        <v>3000</v>
      </c>
      <c r="E2877" s="153"/>
      <c r="F2877" s="149"/>
      <c r="G2877" s="149"/>
      <c r="H2877" s="149"/>
      <c r="I2877" s="149"/>
      <c r="J2877" s="108"/>
      <c r="K2877" s="108"/>
      <c r="L2877" s="70"/>
    </row>
    <row r="2885" spans="2:6" x14ac:dyDescent="0.3">
      <c r="B2885" t="s">
        <v>1998</v>
      </c>
      <c r="D2885"/>
      <c r="F2885" s="476"/>
    </row>
    <row r="2886" spans="2:6" x14ac:dyDescent="0.3">
      <c r="B2886">
        <v>1200197</v>
      </c>
      <c r="D2886"/>
      <c r="E2886" s="574"/>
      <c r="F2886" s="574"/>
    </row>
  </sheetData>
  <pageMargins left="0.70866141732283472" right="0.70866141732283472" top="0.74803149606299213" bottom="0.74803149606299213" header="0.31496062992125984" footer="0.31496062992125984"/>
  <pageSetup paperSize="9" scale="7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Stage 1_Overview</vt:lpstr>
      <vt:lpstr>DA</vt:lpstr>
      <vt:lpstr>Feuil1</vt:lpstr>
      <vt:lpstr>Feuil2</vt:lpstr>
      <vt:lpstr>SES</vt:lpstr>
      <vt:lpstr>Fournisseurs</vt:lpstr>
    </vt:vector>
  </TitlesOfParts>
  <Company>SAIPEM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BOUCHER Mathieu (External)</dc:creator>
  <cp:lastModifiedBy>trea</cp:lastModifiedBy>
  <cp:lastPrinted>2018-06-05T13:46:10Z</cp:lastPrinted>
  <dcterms:created xsi:type="dcterms:W3CDTF">2017-06-16T12:45:53Z</dcterms:created>
  <dcterms:modified xsi:type="dcterms:W3CDTF">2018-09-18T15:47:20Z</dcterms:modified>
</cp:coreProperties>
</file>