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02 2013" sheetId="1" r:id="rId1"/>
    <sheet name="03 2013" sheetId="3" r:id="rId2"/>
  </sheets>
  <calcPr calcId="145621"/>
</workbook>
</file>

<file path=xl/calcChain.xml><?xml version="1.0" encoding="utf-8"?>
<calcChain xmlns="http://schemas.openxmlformats.org/spreadsheetml/2006/main">
  <c r="AG10" i="1" l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E10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E9" i="1"/>
  <c r="AG18" i="3" l="1"/>
  <c r="AH18" i="3"/>
  <c r="AI18" i="3"/>
  <c r="AG16" i="3"/>
  <c r="AH16" i="3"/>
  <c r="AI16" i="3"/>
  <c r="AG14" i="3"/>
  <c r="AH14" i="3"/>
  <c r="AI14" i="3"/>
  <c r="AG12" i="3"/>
  <c r="AH12" i="3"/>
  <c r="AI12" i="3"/>
  <c r="AF18" i="3"/>
  <c r="AE18" i="3"/>
  <c r="AD18" i="3"/>
  <c r="AC18" i="3"/>
  <c r="AB18" i="3"/>
  <c r="AA18" i="3"/>
  <c r="Z18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F18" i="3"/>
  <c r="E18" i="3"/>
  <c r="AF16" i="3"/>
  <c r="AE16" i="3"/>
  <c r="AD16" i="3"/>
  <c r="AC16" i="3"/>
  <c r="AB16" i="3"/>
  <c r="AA16" i="3"/>
  <c r="Z16" i="3"/>
  <c r="Y16" i="3"/>
  <c r="X16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16" i="3"/>
  <c r="F16" i="3"/>
  <c r="E16" i="3"/>
  <c r="AF14" i="3"/>
  <c r="AE14" i="3"/>
  <c r="AD14" i="3"/>
  <c r="AC14" i="3"/>
  <c r="AB14" i="3"/>
  <c r="AA14" i="3"/>
  <c r="Z14" i="3"/>
  <c r="Y14" i="3"/>
  <c r="X14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AF12" i="3"/>
  <c r="AE12" i="3"/>
  <c r="AD12" i="3"/>
  <c r="AC12" i="3"/>
  <c r="AB12" i="3"/>
  <c r="AA12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F12" i="3"/>
  <c r="E12" i="3"/>
  <c r="C8" i="3"/>
  <c r="D8" i="3" s="1"/>
  <c r="C7" i="3"/>
  <c r="D7" i="3" s="1"/>
  <c r="C6" i="3"/>
  <c r="C14" i="3" s="1"/>
  <c r="C5" i="3"/>
  <c r="D5" i="3" s="1"/>
  <c r="C4" i="3"/>
  <c r="C12" i="3" s="1"/>
  <c r="C3" i="3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C16" i="1"/>
  <c r="C14" i="1"/>
  <c r="C20" i="1"/>
  <c r="C26" i="1"/>
  <c r="C25" i="1"/>
  <c r="C24" i="1"/>
  <c r="C23" i="1"/>
  <c r="E20" i="1"/>
  <c r="E18" i="1"/>
  <c r="E16" i="1"/>
  <c r="E14" i="1"/>
  <c r="C4" i="1"/>
  <c r="D4" i="1" s="1"/>
  <c r="C5" i="1"/>
  <c r="D5" i="1" s="1"/>
  <c r="C6" i="1"/>
  <c r="D6" i="1" s="1"/>
  <c r="C7" i="1"/>
  <c r="D7" i="1" s="1"/>
  <c r="C8" i="1"/>
  <c r="D8" i="1" s="1"/>
  <c r="C3" i="1"/>
  <c r="C18" i="1" s="1"/>
  <c r="C10" i="3" l="1"/>
  <c r="C18" i="3" s="1"/>
  <c r="D3" i="3"/>
  <c r="D4" i="3"/>
  <c r="D6" i="3"/>
  <c r="C16" i="3"/>
  <c r="C12" i="1"/>
  <c r="D3" i="1"/>
</calcChain>
</file>

<file path=xl/sharedStrings.xml><?xml version="1.0" encoding="utf-8"?>
<sst xmlns="http://schemas.openxmlformats.org/spreadsheetml/2006/main" count="50" uniqueCount="23">
  <si>
    <t>VEHICULE</t>
  </si>
  <si>
    <t>Nbre jours de location</t>
  </si>
  <si>
    <t>GAMME</t>
  </si>
  <si>
    <t>PRESTIGE</t>
  </si>
  <si>
    <t>ECO</t>
  </si>
  <si>
    <t>CLASSIC</t>
  </si>
  <si>
    <t>Taux d'exploitation (%)</t>
  </si>
  <si>
    <t xml:space="preserve">Nbre de jours : </t>
  </si>
  <si>
    <t>PERIODE FEVRIER 2013</t>
  </si>
  <si>
    <t>Tx Saturation ECO</t>
  </si>
  <si>
    <t>Nbre total jours d'exploitation</t>
  </si>
  <si>
    <t>Tx Saturation CLASSIC</t>
  </si>
  <si>
    <t>Tx Saturation PRESTIGE</t>
  </si>
  <si>
    <t>Tx GLOBAL DE SATURATION</t>
  </si>
  <si>
    <t>Tx mensuel d'expl. ECO (%)</t>
  </si>
  <si>
    <t>Tx mensuel d'expl.  CLASSIC (%)</t>
  </si>
  <si>
    <t>Tx mensuel d'expl.  PRESTIGE (%)</t>
  </si>
  <si>
    <t>Tx Journalier Expl. ECO (%)</t>
  </si>
  <si>
    <t>Tx Journalier Expl. CLASSIC (%)</t>
  </si>
  <si>
    <t>Tx Journalier Expl. PRESTIGE (%)</t>
  </si>
  <si>
    <t>Tx mensuel d'expl. FLOTTE (%)</t>
  </si>
  <si>
    <t>Tx Journalier Expl. FLOTTE (%)</t>
  </si>
  <si>
    <t>PERIODE MARS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</si>
</sst>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2" fontId="0" fillId="0" borderId="0" xfId="0" applyNumberFormat="1"/>
    <xf numFmtId="0" fontId="0" fillId="0" borderId="1" xfId="0" applyBorder="1"/>
    <xf numFmtId="0" fontId="1" fillId="0" borderId="1" xfId="0" applyFont="1" applyBorder="1"/>
    <xf numFmtId="0" fontId="3" fillId="0" borderId="1" xfId="0" applyFont="1" applyBorder="1"/>
    <xf numFmtId="0" fontId="4" fillId="0" borderId="1" xfId="0" applyFont="1" applyBorder="1"/>
    <xf numFmtId="2" fontId="4" fillId="0" borderId="1" xfId="0" applyNumberFormat="1" applyFont="1" applyBorder="1"/>
    <xf numFmtId="0" fontId="2" fillId="2" borderId="1" xfId="0" applyFont="1" applyFill="1" applyBorder="1"/>
    <xf numFmtId="14" fontId="2" fillId="3" borderId="1" xfId="0" applyNumberFormat="1" applyFont="1" applyFill="1" applyBorder="1"/>
    <xf numFmtId="0" fontId="3" fillId="0" borderId="4" xfId="0" applyFont="1" applyBorder="1"/>
    <xf numFmtId="0" fontId="1" fillId="0" borderId="4" xfId="0" applyFont="1" applyBorder="1"/>
    <xf numFmtId="0" fontId="4" fillId="0" borderId="0" xfId="0" applyFont="1" applyBorder="1"/>
    <xf numFmtId="2" fontId="4" fillId="0" borderId="0" xfId="0" applyNumberFormat="1" applyFont="1" applyBorder="1"/>
    <xf numFmtId="0" fontId="0" fillId="0" borderId="0" xfId="0" applyBorder="1"/>
    <xf numFmtId="0" fontId="0" fillId="4" borderId="1" xfId="0" applyFill="1" applyBorder="1"/>
    <xf numFmtId="2" fontId="4" fillId="0" borderId="1" xfId="0" applyNumberFormat="1" applyFont="1" applyFill="1" applyBorder="1" applyAlignment="1">
      <alignment vertical="center"/>
    </xf>
    <xf numFmtId="0" fontId="0" fillId="0" borderId="5" xfId="0" applyBorder="1"/>
    <xf numFmtId="2" fontId="4" fillId="0" borderId="5" xfId="0" applyNumberFormat="1" applyFont="1" applyBorder="1"/>
    <xf numFmtId="0" fontId="0" fillId="0" borderId="1" xfId="0" applyFill="1" applyBorder="1"/>
    <xf numFmtId="2" fontId="0" fillId="0" borderId="2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0" fontId="2" fillId="0" borderId="7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4" fillId="0" borderId="2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3" fillId="0" borderId="2" xfId="0" applyNumberFormat="1" applyFont="1" applyBorder="1" applyAlignment="1">
      <alignment vertical="center" wrapText="1"/>
    </xf>
    <xf numFmtId="2" fontId="3" fillId="0" borderId="3" xfId="0" applyNumberFormat="1" applyFont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vertical="center" wrapText="1"/>
    </xf>
    <xf numFmtId="0" fontId="5" fillId="2" borderId="3" xfId="0" applyFont="1" applyFill="1" applyBorder="1" applyAlignment="1">
      <alignment vertical="center" wrapText="1"/>
    </xf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6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5" borderId="0" xfId="0" applyFill="1" applyBorder="1"/>
    <xf numFmtId="0" fontId="0" fillId="5" borderId="0" xfId="0" applyFill="1"/>
    <xf numFmtId="10" fontId="1" fillId="5" borderId="1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C1" workbookViewId="0">
      <selection activeCell="AG14" sqref="AG14"/>
    </sheetView>
  </sheetViews>
  <sheetFormatPr baseColWidth="10" defaultRowHeight="15" x14ac:dyDescent="0.25"/>
  <cols>
    <col min="1" max="1" width="6.140625" customWidth="1"/>
    <col min="2" max="2" width="6.28515625" customWidth="1"/>
    <col min="3" max="3" width="13" customWidth="1"/>
    <col min="4" max="4" width="6.85546875" customWidth="1"/>
    <col min="5" max="32" width="5.140625" customWidth="1"/>
  </cols>
  <sheetData>
    <row r="1" spans="1:33" ht="15.75" x14ac:dyDescent="0.25">
      <c r="A1" s="29" t="s">
        <v>0</v>
      </c>
      <c r="B1" s="31" t="s">
        <v>2</v>
      </c>
      <c r="C1" s="31" t="s">
        <v>1</v>
      </c>
      <c r="D1" s="31" t="s">
        <v>6</v>
      </c>
      <c r="E1" s="7" t="s">
        <v>7</v>
      </c>
      <c r="F1" s="7">
        <v>28</v>
      </c>
      <c r="G1" s="28" t="s">
        <v>8</v>
      </c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</row>
    <row r="2" spans="1:33" ht="15.75" x14ac:dyDescent="0.25">
      <c r="A2" s="30"/>
      <c r="B2" s="32"/>
      <c r="C2" s="32"/>
      <c r="D2" s="32"/>
      <c r="E2" s="8">
        <v>41306</v>
      </c>
      <c r="F2" s="8">
        <v>41307</v>
      </c>
      <c r="G2" s="8">
        <v>41308</v>
      </c>
      <c r="H2" s="8">
        <v>41309</v>
      </c>
      <c r="I2" s="8">
        <v>41310</v>
      </c>
      <c r="J2" s="8">
        <v>41311</v>
      </c>
      <c r="K2" s="8">
        <v>41312</v>
      </c>
      <c r="L2" s="8">
        <v>41313</v>
      </c>
      <c r="M2" s="8">
        <v>41314</v>
      </c>
      <c r="N2" s="8">
        <v>41315</v>
      </c>
      <c r="O2" s="8">
        <v>41316</v>
      </c>
      <c r="P2" s="8">
        <v>41317</v>
      </c>
      <c r="Q2" s="8">
        <v>41318</v>
      </c>
      <c r="R2" s="8">
        <v>41319</v>
      </c>
      <c r="S2" s="8">
        <v>41320</v>
      </c>
      <c r="T2" s="8">
        <v>41321</v>
      </c>
      <c r="U2" s="8">
        <v>41322</v>
      </c>
      <c r="V2" s="8">
        <v>41323</v>
      </c>
      <c r="W2" s="8">
        <v>41324</v>
      </c>
      <c r="X2" s="8">
        <v>41325</v>
      </c>
      <c r="Y2" s="8">
        <v>41326</v>
      </c>
      <c r="Z2" s="8">
        <v>41327</v>
      </c>
      <c r="AA2" s="8">
        <v>41328</v>
      </c>
      <c r="AB2" s="8">
        <v>41329</v>
      </c>
      <c r="AC2" s="8">
        <v>41330</v>
      </c>
      <c r="AD2" s="8">
        <v>41331</v>
      </c>
      <c r="AE2" s="8">
        <v>41332</v>
      </c>
      <c r="AF2" s="8">
        <v>41333</v>
      </c>
    </row>
    <row r="3" spans="1:33" ht="21" x14ac:dyDescent="0.35">
      <c r="A3" s="4">
        <v>2</v>
      </c>
      <c r="B3" s="3" t="s">
        <v>3</v>
      </c>
      <c r="C3" s="5">
        <f>SUM(E3:AF3)</f>
        <v>6</v>
      </c>
      <c r="D3" s="6">
        <f>(C3*100)/28</f>
        <v>21.428571428571427</v>
      </c>
      <c r="E3" s="2">
        <v>0</v>
      </c>
      <c r="F3" s="2">
        <v>0</v>
      </c>
      <c r="G3" s="2">
        <v>0</v>
      </c>
      <c r="H3" s="2">
        <v>0</v>
      </c>
      <c r="I3" s="14">
        <v>1</v>
      </c>
      <c r="J3" s="14">
        <v>1</v>
      </c>
      <c r="K3" s="14">
        <v>1</v>
      </c>
      <c r="L3" s="14">
        <v>1</v>
      </c>
      <c r="M3" s="14">
        <v>1</v>
      </c>
      <c r="N3" s="14">
        <v>1</v>
      </c>
      <c r="O3" s="2">
        <v>0</v>
      </c>
      <c r="P3" s="2">
        <v>0</v>
      </c>
      <c r="Q3" s="2">
        <v>0</v>
      </c>
      <c r="R3" s="2">
        <v>0</v>
      </c>
      <c r="S3" s="2">
        <v>0</v>
      </c>
      <c r="T3" s="2">
        <v>0</v>
      </c>
      <c r="U3" s="2">
        <v>0</v>
      </c>
      <c r="V3" s="2">
        <v>0</v>
      </c>
      <c r="W3" s="2">
        <v>0</v>
      </c>
      <c r="X3" s="2">
        <v>0</v>
      </c>
      <c r="Y3" s="2">
        <v>0</v>
      </c>
      <c r="Z3" s="2">
        <v>0</v>
      </c>
      <c r="AA3" s="2">
        <v>0</v>
      </c>
      <c r="AB3" s="2">
        <v>0</v>
      </c>
      <c r="AC3" s="2">
        <v>0</v>
      </c>
      <c r="AD3" s="2">
        <v>0</v>
      </c>
      <c r="AE3" s="2">
        <v>0</v>
      </c>
      <c r="AF3" s="2">
        <v>0</v>
      </c>
    </row>
    <row r="4" spans="1:33" ht="21" x14ac:dyDescent="0.35">
      <c r="A4" s="4">
        <v>3</v>
      </c>
      <c r="B4" s="3" t="s">
        <v>4</v>
      </c>
      <c r="C4" s="5">
        <f t="shared" ref="C4:C8" si="0">SUM(E4:AF4)</f>
        <v>16</v>
      </c>
      <c r="D4" s="6">
        <f t="shared" ref="D4:D8" si="1">(C4*100)/28</f>
        <v>57.142857142857146</v>
      </c>
      <c r="E4" s="14">
        <v>1</v>
      </c>
      <c r="F4" s="2">
        <v>1</v>
      </c>
      <c r="G4" s="2">
        <v>0</v>
      </c>
      <c r="H4" s="2">
        <v>0</v>
      </c>
      <c r="I4" s="2">
        <v>0</v>
      </c>
      <c r="J4" s="14">
        <v>1</v>
      </c>
      <c r="K4" s="14">
        <v>1</v>
      </c>
      <c r="L4" s="14">
        <v>1</v>
      </c>
      <c r="M4" s="14">
        <v>1</v>
      </c>
      <c r="N4" s="14">
        <v>1</v>
      </c>
      <c r="O4" s="14">
        <v>1</v>
      </c>
      <c r="P4" s="14">
        <v>1</v>
      </c>
      <c r="Q4" s="14">
        <v>1</v>
      </c>
      <c r="R4" s="14">
        <v>1</v>
      </c>
      <c r="S4" s="14">
        <v>1</v>
      </c>
      <c r="T4" s="14">
        <v>1</v>
      </c>
      <c r="U4" s="14">
        <v>1</v>
      </c>
      <c r="V4" s="2">
        <v>0</v>
      </c>
      <c r="W4" s="2">
        <v>0</v>
      </c>
      <c r="X4" s="2">
        <v>0</v>
      </c>
      <c r="Y4" s="2">
        <v>0</v>
      </c>
      <c r="Z4" s="2">
        <v>0</v>
      </c>
      <c r="AA4" s="14">
        <v>1</v>
      </c>
      <c r="AB4" s="14">
        <v>1</v>
      </c>
      <c r="AC4" s="2">
        <v>0</v>
      </c>
      <c r="AD4" s="2">
        <v>0</v>
      </c>
      <c r="AE4" s="2">
        <v>0</v>
      </c>
      <c r="AF4" s="2">
        <v>0</v>
      </c>
    </row>
    <row r="5" spans="1:33" ht="21" x14ac:dyDescent="0.35">
      <c r="A5" s="4">
        <v>4</v>
      </c>
      <c r="B5" s="3" t="s">
        <v>4</v>
      </c>
      <c r="C5" s="5">
        <f t="shared" si="0"/>
        <v>16</v>
      </c>
      <c r="D5" s="6">
        <f t="shared" si="1"/>
        <v>57.142857142857146</v>
      </c>
      <c r="E5" s="14">
        <v>1</v>
      </c>
      <c r="F5" s="14">
        <v>1</v>
      </c>
      <c r="G5" s="14">
        <v>1</v>
      </c>
      <c r="H5" s="14">
        <v>1</v>
      </c>
      <c r="I5" s="14">
        <v>1</v>
      </c>
      <c r="J5" s="14">
        <v>1</v>
      </c>
      <c r="K5" s="14">
        <v>1</v>
      </c>
      <c r="L5" s="14">
        <v>1</v>
      </c>
      <c r="M5" s="14">
        <v>1</v>
      </c>
      <c r="N5" s="14">
        <v>1</v>
      </c>
      <c r="O5" s="14">
        <v>1</v>
      </c>
      <c r="P5" s="14">
        <v>1</v>
      </c>
      <c r="Q5" s="14">
        <v>1</v>
      </c>
      <c r="R5" s="14">
        <v>1</v>
      </c>
      <c r="S5" s="14">
        <v>1</v>
      </c>
      <c r="T5" s="14">
        <v>1</v>
      </c>
      <c r="U5" s="2">
        <v>0</v>
      </c>
      <c r="V5" s="2">
        <v>0</v>
      </c>
      <c r="W5" s="2">
        <v>0</v>
      </c>
      <c r="X5" s="2">
        <v>0</v>
      </c>
      <c r="Y5" s="2">
        <v>0</v>
      </c>
      <c r="Z5" s="2">
        <v>0</v>
      </c>
      <c r="AA5" s="2">
        <v>0</v>
      </c>
      <c r="AB5" s="2">
        <v>0</v>
      </c>
      <c r="AC5" s="2">
        <v>0</v>
      </c>
      <c r="AD5" s="2">
        <v>0</v>
      </c>
      <c r="AE5" s="2">
        <v>0</v>
      </c>
      <c r="AF5" s="2">
        <v>0</v>
      </c>
    </row>
    <row r="6" spans="1:33" ht="21" x14ac:dyDescent="0.35">
      <c r="A6" s="4">
        <v>5</v>
      </c>
      <c r="B6" s="3" t="s">
        <v>5</v>
      </c>
      <c r="C6" s="5">
        <f t="shared" si="0"/>
        <v>24</v>
      </c>
      <c r="D6" s="6">
        <f t="shared" si="1"/>
        <v>85.714285714285708</v>
      </c>
      <c r="E6" s="2">
        <v>0</v>
      </c>
      <c r="F6" s="2">
        <v>0</v>
      </c>
      <c r="G6" s="2">
        <v>0</v>
      </c>
      <c r="H6" s="14">
        <v>1</v>
      </c>
      <c r="I6" s="14">
        <v>1</v>
      </c>
      <c r="J6" s="14">
        <v>1</v>
      </c>
      <c r="K6" s="14">
        <v>1</v>
      </c>
      <c r="L6" s="14">
        <v>1</v>
      </c>
      <c r="M6" s="14">
        <v>1</v>
      </c>
      <c r="N6" s="14">
        <v>1</v>
      </c>
      <c r="O6" s="14">
        <v>1</v>
      </c>
      <c r="P6" s="14">
        <v>1</v>
      </c>
      <c r="Q6" s="2">
        <v>0</v>
      </c>
      <c r="R6" s="14">
        <v>1</v>
      </c>
      <c r="S6" s="14">
        <v>1</v>
      </c>
      <c r="T6" s="14">
        <v>1</v>
      </c>
      <c r="U6" s="14">
        <v>1</v>
      </c>
      <c r="V6" s="14">
        <v>1</v>
      </c>
      <c r="W6" s="14">
        <v>1</v>
      </c>
      <c r="X6" s="14">
        <v>1</v>
      </c>
      <c r="Y6" s="14">
        <v>1</v>
      </c>
      <c r="Z6" s="14">
        <v>1</v>
      </c>
      <c r="AA6" s="14">
        <v>1</v>
      </c>
      <c r="AB6" s="14">
        <v>1</v>
      </c>
      <c r="AC6" s="14">
        <v>1</v>
      </c>
      <c r="AD6" s="14">
        <v>1</v>
      </c>
      <c r="AE6" s="14">
        <v>1</v>
      </c>
      <c r="AF6" s="14">
        <v>1</v>
      </c>
    </row>
    <row r="7" spans="1:33" ht="21" x14ac:dyDescent="0.35">
      <c r="A7" s="4">
        <v>6</v>
      </c>
      <c r="B7" s="3" t="s">
        <v>5</v>
      </c>
      <c r="C7" s="5">
        <f t="shared" si="0"/>
        <v>14</v>
      </c>
      <c r="D7" s="6">
        <f t="shared" si="1"/>
        <v>50</v>
      </c>
      <c r="E7" s="2">
        <v>0</v>
      </c>
      <c r="F7" s="2">
        <v>0</v>
      </c>
      <c r="G7" s="2">
        <v>0</v>
      </c>
      <c r="H7" s="2">
        <v>0</v>
      </c>
      <c r="I7" s="14">
        <v>1</v>
      </c>
      <c r="J7" s="14">
        <v>1</v>
      </c>
      <c r="K7" s="14">
        <v>1</v>
      </c>
      <c r="L7" s="14">
        <v>1</v>
      </c>
      <c r="M7" s="14">
        <v>1</v>
      </c>
      <c r="N7" s="14">
        <v>1</v>
      </c>
      <c r="O7" s="14">
        <v>1</v>
      </c>
      <c r="P7" s="14">
        <v>1</v>
      </c>
      <c r="Q7" s="14">
        <v>1</v>
      </c>
      <c r="R7" s="14">
        <v>1</v>
      </c>
      <c r="S7" s="14">
        <v>1</v>
      </c>
      <c r="T7" s="14">
        <v>1</v>
      </c>
      <c r="U7" s="14">
        <v>1</v>
      </c>
      <c r="V7" s="14">
        <v>1</v>
      </c>
      <c r="W7" s="2">
        <v>0</v>
      </c>
      <c r="X7" s="2">
        <v>0</v>
      </c>
      <c r="Y7" s="2">
        <v>0</v>
      </c>
      <c r="Z7" s="2">
        <v>0</v>
      </c>
      <c r="AA7" s="2">
        <v>0</v>
      </c>
      <c r="AB7" s="2">
        <v>0</v>
      </c>
      <c r="AC7" s="2">
        <v>0</v>
      </c>
      <c r="AD7" s="2">
        <v>0</v>
      </c>
      <c r="AE7" s="2">
        <v>0</v>
      </c>
      <c r="AF7" s="2">
        <v>0</v>
      </c>
    </row>
    <row r="8" spans="1:33" ht="21" x14ac:dyDescent="0.35">
      <c r="A8" s="4">
        <v>7</v>
      </c>
      <c r="B8" s="3" t="s">
        <v>3</v>
      </c>
      <c r="C8" s="5">
        <f t="shared" si="0"/>
        <v>21</v>
      </c>
      <c r="D8" s="6">
        <f t="shared" si="1"/>
        <v>75</v>
      </c>
      <c r="E8" s="2">
        <v>0</v>
      </c>
      <c r="F8" s="2">
        <v>0</v>
      </c>
      <c r="G8" s="2">
        <v>0</v>
      </c>
      <c r="H8" s="2">
        <v>0</v>
      </c>
      <c r="I8" s="14">
        <v>1</v>
      </c>
      <c r="J8" s="14">
        <v>1</v>
      </c>
      <c r="K8" s="14">
        <v>1</v>
      </c>
      <c r="L8" s="14">
        <v>1</v>
      </c>
      <c r="M8" s="14">
        <v>1</v>
      </c>
      <c r="N8" s="14">
        <v>1</v>
      </c>
      <c r="O8" s="14">
        <v>1</v>
      </c>
      <c r="P8" s="2">
        <v>0</v>
      </c>
      <c r="Q8" s="2">
        <v>0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s="14">
        <v>1</v>
      </c>
      <c r="AE8" s="2">
        <v>0</v>
      </c>
      <c r="AF8" s="14">
        <v>1</v>
      </c>
    </row>
    <row r="9" spans="1:33" ht="21.75" thickBot="1" x14ac:dyDescent="0.4">
      <c r="A9" s="9"/>
      <c r="B9" s="10"/>
      <c r="C9" s="11"/>
      <c r="D9" s="12"/>
      <c r="E9" s="37">
        <f>SUM(E3:E8)</f>
        <v>2</v>
      </c>
      <c r="F9" s="37">
        <f t="shared" ref="F9:AF9" si="2">SUM(F3:F8)</f>
        <v>2</v>
      </c>
      <c r="G9" s="37">
        <f t="shared" si="2"/>
        <v>1</v>
      </c>
      <c r="H9" s="37">
        <f t="shared" si="2"/>
        <v>2</v>
      </c>
      <c r="I9" s="37">
        <f t="shared" si="2"/>
        <v>5</v>
      </c>
      <c r="J9" s="37">
        <f t="shared" si="2"/>
        <v>6</v>
      </c>
      <c r="K9" s="37">
        <f t="shared" si="2"/>
        <v>6</v>
      </c>
      <c r="L9" s="37">
        <f t="shared" si="2"/>
        <v>6</v>
      </c>
      <c r="M9" s="37">
        <f t="shared" si="2"/>
        <v>6</v>
      </c>
      <c r="N9" s="37">
        <f t="shared" si="2"/>
        <v>6</v>
      </c>
      <c r="O9" s="37">
        <f t="shared" si="2"/>
        <v>5</v>
      </c>
      <c r="P9" s="37">
        <f t="shared" si="2"/>
        <v>4</v>
      </c>
      <c r="Q9" s="37">
        <f t="shared" si="2"/>
        <v>3</v>
      </c>
      <c r="R9" s="37">
        <f t="shared" si="2"/>
        <v>5</v>
      </c>
      <c r="S9" s="37">
        <f t="shared" si="2"/>
        <v>5</v>
      </c>
      <c r="T9" s="37">
        <f t="shared" si="2"/>
        <v>5</v>
      </c>
      <c r="U9" s="37">
        <f t="shared" si="2"/>
        <v>4</v>
      </c>
      <c r="V9" s="37">
        <f t="shared" si="2"/>
        <v>3</v>
      </c>
      <c r="W9" s="37">
        <f t="shared" si="2"/>
        <v>2</v>
      </c>
      <c r="X9" s="37">
        <f t="shared" si="2"/>
        <v>2</v>
      </c>
      <c r="Y9" s="37">
        <f t="shared" si="2"/>
        <v>2</v>
      </c>
      <c r="Z9" s="37">
        <f t="shared" si="2"/>
        <v>2</v>
      </c>
      <c r="AA9" s="37">
        <f t="shared" si="2"/>
        <v>3</v>
      </c>
      <c r="AB9" s="37">
        <f t="shared" si="2"/>
        <v>3</v>
      </c>
      <c r="AC9" s="37">
        <f t="shared" si="2"/>
        <v>2</v>
      </c>
      <c r="AD9" s="37">
        <f t="shared" si="2"/>
        <v>2</v>
      </c>
      <c r="AE9" s="37">
        <f t="shared" si="2"/>
        <v>1</v>
      </c>
      <c r="AF9" s="37">
        <f t="shared" si="2"/>
        <v>2</v>
      </c>
      <c r="AG9" s="38"/>
    </row>
    <row r="10" spans="1:33" ht="21.75" thickBot="1" x14ac:dyDescent="0.4">
      <c r="A10" s="9"/>
      <c r="B10" s="10"/>
      <c r="C10" s="11"/>
      <c r="D10" s="12"/>
      <c r="E10" s="37" t="str">
        <f>IF(E9=6,1,"")</f>
        <v/>
      </c>
      <c r="F10" s="37" t="str">
        <f t="shared" ref="F10:AF10" si="3">IF(F9=6,1,"")</f>
        <v/>
      </c>
      <c r="G10" s="37" t="str">
        <f t="shared" si="3"/>
        <v/>
      </c>
      <c r="H10" s="37" t="str">
        <f t="shared" si="3"/>
        <v/>
      </c>
      <c r="I10" s="37" t="str">
        <f t="shared" si="3"/>
        <v/>
      </c>
      <c r="J10" s="37">
        <f t="shared" si="3"/>
        <v>1</v>
      </c>
      <c r="K10" s="37">
        <f t="shared" si="3"/>
        <v>1</v>
      </c>
      <c r="L10" s="37">
        <f t="shared" si="3"/>
        <v>1</v>
      </c>
      <c r="M10" s="37">
        <f t="shared" si="3"/>
        <v>1</v>
      </c>
      <c r="N10" s="37">
        <f t="shared" si="3"/>
        <v>1</v>
      </c>
      <c r="O10" s="37" t="str">
        <f t="shared" si="3"/>
        <v/>
      </c>
      <c r="P10" s="37" t="str">
        <f t="shared" si="3"/>
        <v/>
      </c>
      <c r="Q10" s="37" t="str">
        <f t="shared" si="3"/>
        <v/>
      </c>
      <c r="R10" s="37" t="str">
        <f t="shared" si="3"/>
        <v/>
      </c>
      <c r="S10" s="37" t="str">
        <f t="shared" si="3"/>
        <v/>
      </c>
      <c r="T10" s="37" t="str">
        <f t="shared" si="3"/>
        <v/>
      </c>
      <c r="U10" s="37" t="str">
        <f t="shared" si="3"/>
        <v/>
      </c>
      <c r="V10" s="37" t="str">
        <f t="shared" si="3"/>
        <v/>
      </c>
      <c r="W10" s="37" t="str">
        <f t="shared" si="3"/>
        <v/>
      </c>
      <c r="X10" s="37" t="str">
        <f t="shared" si="3"/>
        <v/>
      </c>
      <c r="Y10" s="37" t="str">
        <f t="shared" si="3"/>
        <v/>
      </c>
      <c r="Z10" s="37" t="str">
        <f t="shared" si="3"/>
        <v/>
      </c>
      <c r="AA10" s="37" t="str">
        <f t="shared" si="3"/>
        <v/>
      </c>
      <c r="AB10" s="37" t="str">
        <f t="shared" si="3"/>
        <v/>
      </c>
      <c r="AC10" s="37" t="str">
        <f t="shared" si="3"/>
        <v/>
      </c>
      <c r="AD10" s="37" t="str">
        <f t="shared" si="3"/>
        <v/>
      </c>
      <c r="AE10" s="37" t="str">
        <f t="shared" si="3"/>
        <v/>
      </c>
      <c r="AF10" s="37" t="str">
        <f t="shared" si="3"/>
        <v/>
      </c>
      <c r="AG10" s="39">
        <f>SUM(E10:AF10)/F1</f>
        <v>0.17857142857142858</v>
      </c>
    </row>
    <row r="11" spans="1:33" ht="21" x14ac:dyDescent="0.35">
      <c r="A11" s="9"/>
      <c r="B11" s="10"/>
      <c r="C11" s="11"/>
      <c r="D11" s="12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</row>
    <row r="12" spans="1:33" ht="21" x14ac:dyDescent="0.35">
      <c r="A12" s="25" t="s">
        <v>10</v>
      </c>
      <c r="B12" s="25"/>
      <c r="C12" s="24">
        <f>SUM(C3:C8)</f>
        <v>97</v>
      </c>
      <c r="D12" s="12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</row>
    <row r="13" spans="1:33" ht="21" x14ac:dyDescent="0.35">
      <c r="A13" s="25"/>
      <c r="B13" s="25"/>
      <c r="C13" s="20"/>
      <c r="D13" s="17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</row>
    <row r="14" spans="1:33" x14ac:dyDescent="0.25">
      <c r="A14" s="25" t="s">
        <v>14</v>
      </c>
      <c r="B14" s="25"/>
      <c r="C14" s="26">
        <f>SUM(C4:C5)*100/(28*2)</f>
        <v>57.142857142857146</v>
      </c>
      <c r="D14" s="21" t="s">
        <v>17</v>
      </c>
      <c r="E14" s="19">
        <f>(E4+E5)*100/2</f>
        <v>100</v>
      </c>
      <c r="F14" s="19">
        <f t="shared" ref="F14:AF14" si="4">(F4+F5)*100/2</f>
        <v>100</v>
      </c>
      <c r="G14" s="19">
        <f t="shared" si="4"/>
        <v>50</v>
      </c>
      <c r="H14" s="19">
        <f t="shared" si="4"/>
        <v>50</v>
      </c>
      <c r="I14" s="19">
        <f t="shared" si="4"/>
        <v>50</v>
      </c>
      <c r="J14" s="19">
        <f t="shared" si="4"/>
        <v>100</v>
      </c>
      <c r="K14" s="19">
        <f t="shared" si="4"/>
        <v>100</v>
      </c>
      <c r="L14" s="19">
        <f t="shared" si="4"/>
        <v>100</v>
      </c>
      <c r="M14" s="19">
        <f t="shared" si="4"/>
        <v>100</v>
      </c>
      <c r="N14" s="19">
        <f t="shared" si="4"/>
        <v>100</v>
      </c>
      <c r="O14" s="19">
        <f t="shared" si="4"/>
        <v>100</v>
      </c>
      <c r="P14" s="19">
        <f t="shared" si="4"/>
        <v>100</v>
      </c>
      <c r="Q14" s="19">
        <f t="shared" si="4"/>
        <v>100</v>
      </c>
      <c r="R14" s="19">
        <f t="shared" si="4"/>
        <v>100</v>
      </c>
      <c r="S14" s="19">
        <f t="shared" si="4"/>
        <v>100</v>
      </c>
      <c r="T14" s="19">
        <f t="shared" si="4"/>
        <v>100</v>
      </c>
      <c r="U14" s="19">
        <f t="shared" si="4"/>
        <v>50</v>
      </c>
      <c r="V14" s="19">
        <f t="shared" si="4"/>
        <v>0</v>
      </c>
      <c r="W14" s="19">
        <f t="shared" si="4"/>
        <v>0</v>
      </c>
      <c r="X14" s="19">
        <f t="shared" si="4"/>
        <v>0</v>
      </c>
      <c r="Y14" s="19">
        <f t="shared" si="4"/>
        <v>0</v>
      </c>
      <c r="Z14" s="19">
        <f t="shared" si="4"/>
        <v>0</v>
      </c>
      <c r="AA14" s="19">
        <f t="shared" si="4"/>
        <v>50</v>
      </c>
      <c r="AB14" s="19">
        <f t="shared" si="4"/>
        <v>50</v>
      </c>
      <c r="AC14" s="19">
        <f t="shared" si="4"/>
        <v>0</v>
      </c>
      <c r="AD14" s="19">
        <f t="shared" si="4"/>
        <v>0</v>
      </c>
      <c r="AE14" s="19">
        <f t="shared" si="4"/>
        <v>0</v>
      </c>
      <c r="AF14" s="19">
        <f t="shared" si="4"/>
        <v>0</v>
      </c>
    </row>
    <row r="15" spans="1:33" x14ac:dyDescent="0.25">
      <c r="A15" s="25"/>
      <c r="B15" s="25"/>
      <c r="C15" s="27"/>
      <c r="D15" s="22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</row>
    <row r="16" spans="1:33" x14ac:dyDescent="0.25">
      <c r="A16" s="25" t="s">
        <v>15</v>
      </c>
      <c r="B16" s="25"/>
      <c r="C16" s="26">
        <f>SUM(C6:C7)*100/(28*2)</f>
        <v>67.857142857142861</v>
      </c>
      <c r="D16" s="23" t="s">
        <v>18</v>
      </c>
      <c r="E16" s="19">
        <f>(E6+E7)*100/2</f>
        <v>0</v>
      </c>
      <c r="F16" s="19">
        <f t="shared" ref="F16:AF16" si="5">(F6+F7)*100/2</f>
        <v>0</v>
      </c>
      <c r="G16" s="19">
        <f t="shared" si="5"/>
        <v>0</v>
      </c>
      <c r="H16" s="19">
        <f t="shared" si="5"/>
        <v>50</v>
      </c>
      <c r="I16" s="19">
        <f t="shared" si="5"/>
        <v>100</v>
      </c>
      <c r="J16" s="19">
        <f t="shared" si="5"/>
        <v>100</v>
      </c>
      <c r="K16" s="19">
        <f t="shared" si="5"/>
        <v>100</v>
      </c>
      <c r="L16" s="19">
        <f t="shared" si="5"/>
        <v>100</v>
      </c>
      <c r="M16" s="19">
        <f t="shared" si="5"/>
        <v>100</v>
      </c>
      <c r="N16" s="19">
        <f t="shared" si="5"/>
        <v>100</v>
      </c>
      <c r="O16" s="19">
        <f t="shared" si="5"/>
        <v>100</v>
      </c>
      <c r="P16" s="19">
        <f t="shared" si="5"/>
        <v>100</v>
      </c>
      <c r="Q16" s="19">
        <f t="shared" si="5"/>
        <v>50</v>
      </c>
      <c r="R16" s="19">
        <f t="shared" si="5"/>
        <v>100</v>
      </c>
      <c r="S16" s="19">
        <f t="shared" si="5"/>
        <v>100</v>
      </c>
      <c r="T16" s="19">
        <f t="shared" si="5"/>
        <v>100</v>
      </c>
      <c r="U16" s="19">
        <f t="shared" si="5"/>
        <v>100</v>
      </c>
      <c r="V16" s="19">
        <f t="shared" si="5"/>
        <v>100</v>
      </c>
      <c r="W16" s="19">
        <f t="shared" si="5"/>
        <v>50</v>
      </c>
      <c r="X16" s="19">
        <f t="shared" si="5"/>
        <v>50</v>
      </c>
      <c r="Y16" s="19">
        <f t="shared" si="5"/>
        <v>50</v>
      </c>
      <c r="Z16" s="19">
        <f t="shared" si="5"/>
        <v>50</v>
      </c>
      <c r="AA16" s="19">
        <f t="shared" si="5"/>
        <v>50</v>
      </c>
      <c r="AB16" s="19">
        <f t="shared" si="5"/>
        <v>50</v>
      </c>
      <c r="AC16" s="19">
        <f t="shared" si="5"/>
        <v>50</v>
      </c>
      <c r="AD16" s="19">
        <f t="shared" si="5"/>
        <v>50</v>
      </c>
      <c r="AE16" s="19">
        <f t="shared" si="5"/>
        <v>50</v>
      </c>
      <c r="AF16" s="19">
        <f t="shared" si="5"/>
        <v>50</v>
      </c>
    </row>
    <row r="17" spans="1:32" x14ac:dyDescent="0.25">
      <c r="A17" s="25"/>
      <c r="B17" s="25"/>
      <c r="C17" s="27"/>
      <c r="D17" s="22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</row>
    <row r="18" spans="1:32" x14ac:dyDescent="0.25">
      <c r="A18" s="25" t="s">
        <v>16</v>
      </c>
      <c r="B18" s="25"/>
      <c r="C18" s="26">
        <f>(C3+C8)*100/(28*2)</f>
        <v>48.214285714285715</v>
      </c>
      <c r="D18" s="23" t="s">
        <v>19</v>
      </c>
      <c r="E18" s="19">
        <f>(E3+E8)*100/2</f>
        <v>0</v>
      </c>
      <c r="F18" s="19">
        <f t="shared" ref="F18:AF18" si="6">(F3+F8)*100/2</f>
        <v>0</v>
      </c>
      <c r="G18" s="19">
        <f t="shared" si="6"/>
        <v>0</v>
      </c>
      <c r="H18" s="19">
        <f t="shared" si="6"/>
        <v>0</v>
      </c>
      <c r="I18" s="19">
        <f t="shared" si="6"/>
        <v>100</v>
      </c>
      <c r="J18" s="19">
        <f t="shared" si="6"/>
        <v>100</v>
      </c>
      <c r="K18" s="19">
        <f t="shared" si="6"/>
        <v>100</v>
      </c>
      <c r="L18" s="19">
        <f t="shared" si="6"/>
        <v>100</v>
      </c>
      <c r="M18" s="19">
        <f t="shared" si="6"/>
        <v>100</v>
      </c>
      <c r="N18" s="19">
        <f t="shared" si="6"/>
        <v>100</v>
      </c>
      <c r="O18" s="19">
        <f t="shared" si="6"/>
        <v>50</v>
      </c>
      <c r="P18" s="19">
        <f t="shared" si="6"/>
        <v>0</v>
      </c>
      <c r="Q18" s="19">
        <f t="shared" si="6"/>
        <v>0</v>
      </c>
      <c r="R18" s="19">
        <f t="shared" si="6"/>
        <v>50</v>
      </c>
      <c r="S18" s="19">
        <f t="shared" si="6"/>
        <v>50</v>
      </c>
      <c r="T18" s="19">
        <f t="shared" si="6"/>
        <v>50</v>
      </c>
      <c r="U18" s="19">
        <f t="shared" si="6"/>
        <v>50</v>
      </c>
      <c r="V18" s="19">
        <f t="shared" si="6"/>
        <v>50</v>
      </c>
      <c r="W18" s="19">
        <f t="shared" si="6"/>
        <v>50</v>
      </c>
      <c r="X18" s="19">
        <f t="shared" si="6"/>
        <v>50</v>
      </c>
      <c r="Y18" s="19">
        <f t="shared" si="6"/>
        <v>50</v>
      </c>
      <c r="Z18" s="19">
        <f t="shared" si="6"/>
        <v>50</v>
      </c>
      <c r="AA18" s="19">
        <f t="shared" si="6"/>
        <v>50</v>
      </c>
      <c r="AB18" s="19">
        <f t="shared" si="6"/>
        <v>50</v>
      </c>
      <c r="AC18" s="19">
        <f t="shared" si="6"/>
        <v>50</v>
      </c>
      <c r="AD18" s="19">
        <f t="shared" si="6"/>
        <v>50</v>
      </c>
      <c r="AE18" s="19">
        <f t="shared" si="6"/>
        <v>0</v>
      </c>
      <c r="AF18" s="19">
        <f t="shared" si="6"/>
        <v>50</v>
      </c>
    </row>
    <row r="19" spans="1:32" x14ac:dyDescent="0.25">
      <c r="A19" s="25"/>
      <c r="B19" s="25"/>
      <c r="C19" s="27"/>
      <c r="D19" s="22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</row>
    <row r="20" spans="1:32" x14ac:dyDescent="0.25">
      <c r="A20" s="25" t="s">
        <v>20</v>
      </c>
      <c r="B20" s="25"/>
      <c r="C20" s="26">
        <f>C12*100/(28*6)</f>
        <v>57.738095238095241</v>
      </c>
      <c r="D20" s="23" t="s">
        <v>21</v>
      </c>
      <c r="E20" s="19">
        <f>SUM(E3:E8)*100/6</f>
        <v>33.333333333333336</v>
      </c>
      <c r="F20" s="19">
        <f t="shared" ref="F20:AF20" si="7">SUM(F3:F8)*100/6</f>
        <v>33.333333333333336</v>
      </c>
      <c r="G20" s="19">
        <f t="shared" si="7"/>
        <v>16.666666666666668</v>
      </c>
      <c r="H20" s="19">
        <f t="shared" si="7"/>
        <v>33.333333333333336</v>
      </c>
      <c r="I20" s="19">
        <f t="shared" si="7"/>
        <v>83.333333333333329</v>
      </c>
      <c r="J20" s="19">
        <f t="shared" si="7"/>
        <v>100</v>
      </c>
      <c r="K20" s="19">
        <f t="shared" si="7"/>
        <v>100</v>
      </c>
      <c r="L20" s="19">
        <f t="shared" si="7"/>
        <v>100</v>
      </c>
      <c r="M20" s="19">
        <f t="shared" si="7"/>
        <v>100</v>
      </c>
      <c r="N20" s="19">
        <f t="shared" si="7"/>
        <v>100</v>
      </c>
      <c r="O20" s="19">
        <f t="shared" si="7"/>
        <v>83.333333333333329</v>
      </c>
      <c r="P20" s="19">
        <f t="shared" si="7"/>
        <v>66.666666666666671</v>
      </c>
      <c r="Q20" s="19">
        <f t="shared" si="7"/>
        <v>50</v>
      </c>
      <c r="R20" s="19">
        <f t="shared" si="7"/>
        <v>83.333333333333329</v>
      </c>
      <c r="S20" s="19">
        <f t="shared" si="7"/>
        <v>83.333333333333329</v>
      </c>
      <c r="T20" s="19">
        <f t="shared" si="7"/>
        <v>83.333333333333329</v>
      </c>
      <c r="U20" s="19">
        <f t="shared" si="7"/>
        <v>66.666666666666671</v>
      </c>
      <c r="V20" s="19">
        <f t="shared" si="7"/>
        <v>50</v>
      </c>
      <c r="W20" s="19">
        <f t="shared" si="7"/>
        <v>33.333333333333336</v>
      </c>
      <c r="X20" s="19">
        <f t="shared" si="7"/>
        <v>33.333333333333336</v>
      </c>
      <c r="Y20" s="19">
        <f t="shared" si="7"/>
        <v>33.333333333333336</v>
      </c>
      <c r="Z20" s="19">
        <f t="shared" si="7"/>
        <v>33.333333333333336</v>
      </c>
      <c r="AA20" s="19">
        <f t="shared" si="7"/>
        <v>50</v>
      </c>
      <c r="AB20" s="19">
        <f t="shared" si="7"/>
        <v>50</v>
      </c>
      <c r="AC20" s="19">
        <f t="shared" si="7"/>
        <v>33.333333333333336</v>
      </c>
      <c r="AD20" s="19">
        <f t="shared" si="7"/>
        <v>33.333333333333336</v>
      </c>
      <c r="AE20" s="19">
        <f t="shared" si="7"/>
        <v>16.666666666666668</v>
      </c>
      <c r="AF20" s="19">
        <f t="shared" si="7"/>
        <v>33.333333333333336</v>
      </c>
    </row>
    <row r="21" spans="1:32" x14ac:dyDescent="0.25">
      <c r="A21" s="25"/>
      <c r="B21" s="25"/>
      <c r="C21" s="27"/>
      <c r="D21" s="22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</row>
    <row r="22" spans="1:32" ht="15" customHeight="1" x14ac:dyDescent="0.25">
      <c r="A22" s="25"/>
      <c r="B22" s="25"/>
      <c r="C22" s="15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</row>
    <row r="23" spans="1:32" x14ac:dyDescent="0.25">
      <c r="A23" t="s">
        <v>9</v>
      </c>
      <c r="C23" s="1">
        <f>13*100/28</f>
        <v>46.428571428571431</v>
      </c>
    </row>
    <row r="24" spans="1:32" x14ac:dyDescent="0.25">
      <c r="A24" t="s">
        <v>11</v>
      </c>
      <c r="C24" s="1">
        <f>13*100/28</f>
        <v>46.428571428571431</v>
      </c>
    </row>
    <row r="25" spans="1:32" x14ac:dyDescent="0.25">
      <c r="A25" t="s">
        <v>12</v>
      </c>
      <c r="C25" s="1">
        <f>5*100/28</f>
        <v>17.857142857142858</v>
      </c>
    </row>
    <row r="26" spans="1:32" x14ac:dyDescent="0.25">
      <c r="A26" t="s">
        <v>13</v>
      </c>
      <c r="C26" s="1">
        <f>5*100/28</f>
        <v>17.857142857142858</v>
      </c>
    </row>
  </sheetData>
  <mergeCells count="132">
    <mergeCell ref="A22:B22"/>
    <mergeCell ref="C18:C19"/>
    <mergeCell ref="A14:B15"/>
    <mergeCell ref="A16:B17"/>
    <mergeCell ref="A18:B19"/>
    <mergeCell ref="A20:B21"/>
    <mergeCell ref="A12:B13"/>
    <mergeCell ref="C14:C15"/>
    <mergeCell ref="C16:C17"/>
    <mergeCell ref="C20:C21"/>
    <mergeCell ref="G1:AF1"/>
    <mergeCell ref="A1:A2"/>
    <mergeCell ref="B1:B2"/>
    <mergeCell ref="C1:C2"/>
    <mergeCell ref="D1:D2"/>
    <mergeCell ref="D14:D15"/>
    <mergeCell ref="D16:D17"/>
    <mergeCell ref="D18:D19"/>
    <mergeCell ref="D20:D21"/>
    <mergeCell ref="C12:C13"/>
    <mergeCell ref="E14:E15"/>
    <mergeCell ref="E16:E17"/>
    <mergeCell ref="E18:E19"/>
    <mergeCell ref="E20:E21"/>
    <mergeCell ref="V14:V15"/>
    <mergeCell ref="W14:W15"/>
    <mergeCell ref="L14:L15"/>
    <mergeCell ref="M14:M15"/>
    <mergeCell ref="N14:N15"/>
    <mergeCell ref="O14:O15"/>
    <mergeCell ref="P14:P15"/>
    <mergeCell ref="Q14:Q15"/>
    <mergeCell ref="F14:F15"/>
    <mergeCell ref="G14:G15"/>
    <mergeCell ref="H14:H15"/>
    <mergeCell ref="I14:I15"/>
    <mergeCell ref="J14:J15"/>
    <mergeCell ref="K14:K15"/>
    <mergeCell ref="O16:O17"/>
    <mergeCell ref="P16:P17"/>
    <mergeCell ref="Q16:Q17"/>
    <mergeCell ref="R16:R17"/>
    <mergeCell ref="AD14:AD15"/>
    <mergeCell ref="AE14:AE15"/>
    <mergeCell ref="AF14:AF15"/>
    <mergeCell ref="F16:F17"/>
    <mergeCell ref="G16:G17"/>
    <mergeCell ref="H16:H17"/>
    <mergeCell ref="I16:I17"/>
    <mergeCell ref="J16:J17"/>
    <mergeCell ref="K16:K17"/>
    <mergeCell ref="L16:L17"/>
    <mergeCell ref="X14:X15"/>
    <mergeCell ref="Y14:Y15"/>
    <mergeCell ref="Z14:Z15"/>
    <mergeCell ref="AA14:AA15"/>
    <mergeCell ref="AB14:AB15"/>
    <mergeCell ref="AC14:AC15"/>
    <mergeCell ref="R14:R15"/>
    <mergeCell ref="S14:S15"/>
    <mergeCell ref="T14:T15"/>
    <mergeCell ref="U14:U15"/>
    <mergeCell ref="AE16:AE17"/>
    <mergeCell ref="AF16:AF17"/>
    <mergeCell ref="F18:F19"/>
    <mergeCell ref="G18:G19"/>
    <mergeCell ref="H18:H19"/>
    <mergeCell ref="I18:I19"/>
    <mergeCell ref="J18:J19"/>
    <mergeCell ref="K18:K19"/>
    <mergeCell ref="L18:L19"/>
    <mergeCell ref="M18:M19"/>
    <mergeCell ref="Y16:Y17"/>
    <mergeCell ref="Z16:Z17"/>
    <mergeCell ref="AA16:AA17"/>
    <mergeCell ref="AB16:AB17"/>
    <mergeCell ref="AC16:AC17"/>
    <mergeCell ref="AD16:AD17"/>
    <mergeCell ref="S16:S17"/>
    <mergeCell ref="T16:T17"/>
    <mergeCell ref="U16:U17"/>
    <mergeCell ref="V16:V17"/>
    <mergeCell ref="W16:W17"/>
    <mergeCell ref="X16:X17"/>
    <mergeCell ref="M16:M17"/>
    <mergeCell ref="N16:N17"/>
    <mergeCell ref="V18:V19"/>
    <mergeCell ref="W18:W19"/>
    <mergeCell ref="X18:X19"/>
    <mergeCell ref="Y18:Y19"/>
    <mergeCell ref="N18:N19"/>
    <mergeCell ref="O18:O19"/>
    <mergeCell ref="P18:P19"/>
    <mergeCell ref="Q18:Q19"/>
    <mergeCell ref="R18:R19"/>
    <mergeCell ref="S18:S19"/>
    <mergeCell ref="O20:O21"/>
    <mergeCell ref="P20:P21"/>
    <mergeCell ref="Q20:Q21"/>
    <mergeCell ref="R20:R21"/>
    <mergeCell ref="S20:S21"/>
    <mergeCell ref="T20:T21"/>
    <mergeCell ref="AF18:AF19"/>
    <mergeCell ref="F20:F21"/>
    <mergeCell ref="G20:G21"/>
    <mergeCell ref="H20:H21"/>
    <mergeCell ref="I20:I21"/>
    <mergeCell ref="J20:J21"/>
    <mergeCell ref="K20:K21"/>
    <mergeCell ref="L20:L21"/>
    <mergeCell ref="M20:M21"/>
    <mergeCell ref="N20:N21"/>
    <mergeCell ref="Z18:Z19"/>
    <mergeCell ref="AA18:AA19"/>
    <mergeCell ref="AB18:AB19"/>
    <mergeCell ref="AC18:AC19"/>
    <mergeCell ref="AD18:AD19"/>
    <mergeCell ref="AE18:AE19"/>
    <mergeCell ref="T18:T19"/>
    <mergeCell ref="U18:U19"/>
    <mergeCell ref="AA20:AA21"/>
    <mergeCell ref="AB20:AB21"/>
    <mergeCell ref="AC20:AC21"/>
    <mergeCell ref="AD20:AD21"/>
    <mergeCell ref="AE20:AE21"/>
    <mergeCell ref="AF20:AF21"/>
    <mergeCell ref="U20:U21"/>
    <mergeCell ref="V20:V21"/>
    <mergeCell ref="W20:W21"/>
    <mergeCell ref="X20:X21"/>
    <mergeCell ref="Y20:Y21"/>
    <mergeCell ref="Z20:Z2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workbookViewId="0">
      <selection activeCell="E24" sqref="E24"/>
    </sheetView>
  </sheetViews>
  <sheetFormatPr baseColWidth="10" defaultRowHeight="15" x14ac:dyDescent="0.25"/>
  <cols>
    <col min="5" max="5" width="16.140625" bestFit="1" customWidth="1"/>
    <col min="6" max="35" width="12.140625" bestFit="1" customWidth="1"/>
  </cols>
  <sheetData>
    <row r="1" spans="1:35" ht="15.75" x14ac:dyDescent="0.25">
      <c r="A1" s="29" t="s">
        <v>0</v>
      </c>
      <c r="B1" s="31" t="s">
        <v>2</v>
      </c>
      <c r="C1" s="31" t="s">
        <v>1</v>
      </c>
      <c r="D1" s="31" t="s">
        <v>6</v>
      </c>
      <c r="E1" s="7" t="s">
        <v>7</v>
      </c>
      <c r="F1" s="7">
        <v>31</v>
      </c>
      <c r="G1" s="33" t="s">
        <v>22</v>
      </c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5"/>
      <c r="AH1" s="35"/>
      <c r="AI1" s="36"/>
    </row>
    <row r="2" spans="1:35" ht="15.75" x14ac:dyDescent="0.25">
      <c r="A2" s="30"/>
      <c r="B2" s="32"/>
      <c r="C2" s="32"/>
      <c r="D2" s="32"/>
      <c r="E2" s="8">
        <v>41334</v>
      </c>
      <c r="F2" s="8">
        <v>41335</v>
      </c>
      <c r="G2" s="8">
        <v>41336</v>
      </c>
      <c r="H2" s="8">
        <v>41337</v>
      </c>
      <c r="I2" s="8">
        <v>41338</v>
      </c>
      <c r="J2" s="8">
        <v>41339</v>
      </c>
      <c r="K2" s="8">
        <v>41340</v>
      </c>
      <c r="L2" s="8">
        <v>41341</v>
      </c>
      <c r="M2" s="8">
        <v>41342</v>
      </c>
      <c r="N2" s="8">
        <v>41343</v>
      </c>
      <c r="O2" s="8">
        <v>41344</v>
      </c>
      <c r="P2" s="8">
        <v>41345</v>
      </c>
      <c r="Q2" s="8">
        <v>41346</v>
      </c>
      <c r="R2" s="8">
        <v>41347</v>
      </c>
      <c r="S2" s="8">
        <v>41348</v>
      </c>
      <c r="T2" s="8">
        <v>41349</v>
      </c>
      <c r="U2" s="8">
        <v>41350</v>
      </c>
      <c r="V2" s="8">
        <v>41351</v>
      </c>
      <c r="W2" s="8">
        <v>41352</v>
      </c>
      <c r="X2" s="8">
        <v>41353</v>
      </c>
      <c r="Y2" s="8">
        <v>41354</v>
      </c>
      <c r="Z2" s="8">
        <v>41355</v>
      </c>
      <c r="AA2" s="8">
        <v>41356</v>
      </c>
      <c r="AB2" s="8">
        <v>41357</v>
      </c>
      <c r="AC2" s="8">
        <v>41358</v>
      </c>
      <c r="AD2" s="8">
        <v>41359</v>
      </c>
      <c r="AE2" s="8">
        <v>41360</v>
      </c>
      <c r="AF2" s="8">
        <v>41361</v>
      </c>
      <c r="AG2" s="8">
        <v>41362</v>
      </c>
      <c r="AH2" s="8">
        <v>41363</v>
      </c>
      <c r="AI2" s="8">
        <v>41364</v>
      </c>
    </row>
    <row r="3" spans="1:35" ht="21" x14ac:dyDescent="0.35">
      <c r="A3" s="4">
        <v>2</v>
      </c>
      <c r="B3" s="3" t="s">
        <v>3</v>
      </c>
      <c r="C3" s="5">
        <f>SUM(E3:AF3)</f>
        <v>0</v>
      </c>
      <c r="D3" s="6">
        <f>(C3*100)/28</f>
        <v>0</v>
      </c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</row>
    <row r="4" spans="1:35" ht="21" x14ac:dyDescent="0.35">
      <c r="A4" s="4">
        <v>3</v>
      </c>
      <c r="B4" s="3" t="s">
        <v>4</v>
      </c>
      <c r="C4" s="5">
        <f t="shared" ref="C4:C8" si="0">SUM(E4:AF4)</f>
        <v>0</v>
      </c>
      <c r="D4" s="6">
        <f t="shared" ref="D4:D8" si="1">(C4*100)/28</f>
        <v>0</v>
      </c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</row>
    <row r="5" spans="1:35" ht="21" x14ac:dyDescent="0.35">
      <c r="A5" s="4">
        <v>4</v>
      </c>
      <c r="B5" s="3" t="s">
        <v>4</v>
      </c>
      <c r="C5" s="5">
        <f t="shared" si="0"/>
        <v>0</v>
      </c>
      <c r="D5" s="6">
        <f t="shared" si="1"/>
        <v>0</v>
      </c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</row>
    <row r="6" spans="1:35" ht="21" x14ac:dyDescent="0.35">
      <c r="A6" s="4">
        <v>5</v>
      </c>
      <c r="B6" s="3" t="s">
        <v>5</v>
      </c>
      <c r="C6" s="5">
        <f t="shared" si="0"/>
        <v>0</v>
      </c>
      <c r="D6" s="6">
        <f t="shared" si="1"/>
        <v>0</v>
      </c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1" x14ac:dyDescent="0.35">
      <c r="A7" s="4">
        <v>6</v>
      </c>
      <c r="B7" s="3" t="s">
        <v>5</v>
      </c>
      <c r="C7" s="5">
        <f t="shared" si="0"/>
        <v>0</v>
      </c>
      <c r="D7" s="6">
        <f t="shared" si="1"/>
        <v>0</v>
      </c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</row>
    <row r="8" spans="1:35" ht="21" x14ac:dyDescent="0.35">
      <c r="A8" s="4">
        <v>7</v>
      </c>
      <c r="B8" s="3" t="s">
        <v>3</v>
      </c>
      <c r="C8" s="5">
        <f t="shared" si="0"/>
        <v>0</v>
      </c>
      <c r="D8" s="6">
        <f t="shared" si="1"/>
        <v>0</v>
      </c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</row>
    <row r="9" spans="1:35" ht="21" x14ac:dyDescent="0.35">
      <c r="A9" s="9"/>
      <c r="B9" s="10"/>
      <c r="C9" s="11"/>
      <c r="D9" s="12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</row>
    <row r="10" spans="1:35" ht="21" x14ac:dyDescent="0.35">
      <c r="A10" s="25" t="s">
        <v>10</v>
      </c>
      <c r="B10" s="25"/>
      <c r="C10" s="24">
        <f>SUM(C3:C8)</f>
        <v>0</v>
      </c>
      <c r="D10" s="12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</row>
    <row r="11" spans="1:35" ht="21" x14ac:dyDescent="0.35">
      <c r="A11" s="25"/>
      <c r="B11" s="25"/>
      <c r="C11" s="20"/>
      <c r="D11" s="17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</row>
    <row r="12" spans="1:35" x14ac:dyDescent="0.25">
      <c r="A12" s="25" t="s">
        <v>14</v>
      </c>
      <c r="B12" s="25"/>
      <c r="C12" s="26">
        <f>SUM(C4:C5)*100/(28*2)</f>
        <v>0</v>
      </c>
      <c r="D12" s="21" t="s">
        <v>17</v>
      </c>
      <c r="E12" s="19">
        <f>(E4+E5)*100/2</f>
        <v>0</v>
      </c>
      <c r="F12" s="19">
        <f t="shared" ref="F12:AF12" si="2">(F4+F5)*100/2</f>
        <v>0</v>
      </c>
      <c r="G12" s="19">
        <f t="shared" si="2"/>
        <v>0</v>
      </c>
      <c r="H12" s="19">
        <f t="shared" si="2"/>
        <v>0</v>
      </c>
      <c r="I12" s="19">
        <f t="shared" si="2"/>
        <v>0</v>
      </c>
      <c r="J12" s="19">
        <f t="shared" si="2"/>
        <v>0</v>
      </c>
      <c r="K12" s="19">
        <f t="shared" si="2"/>
        <v>0</v>
      </c>
      <c r="L12" s="19">
        <f t="shared" si="2"/>
        <v>0</v>
      </c>
      <c r="M12" s="19">
        <f t="shared" si="2"/>
        <v>0</v>
      </c>
      <c r="N12" s="19">
        <f t="shared" si="2"/>
        <v>0</v>
      </c>
      <c r="O12" s="19">
        <f t="shared" si="2"/>
        <v>0</v>
      </c>
      <c r="P12" s="19">
        <f t="shared" si="2"/>
        <v>0</v>
      </c>
      <c r="Q12" s="19">
        <f t="shared" si="2"/>
        <v>0</v>
      </c>
      <c r="R12" s="19">
        <f t="shared" si="2"/>
        <v>0</v>
      </c>
      <c r="S12" s="19">
        <f t="shared" si="2"/>
        <v>0</v>
      </c>
      <c r="T12" s="19">
        <f t="shared" si="2"/>
        <v>0</v>
      </c>
      <c r="U12" s="19">
        <f t="shared" si="2"/>
        <v>0</v>
      </c>
      <c r="V12" s="19">
        <f t="shared" si="2"/>
        <v>0</v>
      </c>
      <c r="W12" s="19">
        <f t="shared" si="2"/>
        <v>0</v>
      </c>
      <c r="X12" s="19">
        <f t="shared" si="2"/>
        <v>0</v>
      </c>
      <c r="Y12" s="19">
        <f t="shared" si="2"/>
        <v>0</v>
      </c>
      <c r="Z12" s="19">
        <f t="shared" si="2"/>
        <v>0</v>
      </c>
      <c r="AA12" s="19">
        <f t="shared" si="2"/>
        <v>0</v>
      </c>
      <c r="AB12" s="19">
        <f t="shared" si="2"/>
        <v>0</v>
      </c>
      <c r="AC12" s="19">
        <f t="shared" si="2"/>
        <v>0</v>
      </c>
      <c r="AD12" s="19">
        <f t="shared" si="2"/>
        <v>0</v>
      </c>
      <c r="AE12" s="19">
        <f t="shared" si="2"/>
        <v>0</v>
      </c>
      <c r="AF12" s="19">
        <f t="shared" si="2"/>
        <v>0</v>
      </c>
      <c r="AG12" s="19">
        <f t="shared" ref="AG12:AI12" si="3">(AG4+AG5)*100/2</f>
        <v>0</v>
      </c>
      <c r="AH12" s="19">
        <f t="shared" si="3"/>
        <v>0</v>
      </c>
      <c r="AI12" s="19">
        <f t="shared" si="3"/>
        <v>0</v>
      </c>
    </row>
    <row r="13" spans="1:35" x14ac:dyDescent="0.25">
      <c r="A13" s="25"/>
      <c r="B13" s="25"/>
      <c r="C13" s="27"/>
      <c r="D13" s="22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</row>
    <row r="14" spans="1:35" x14ac:dyDescent="0.25">
      <c r="A14" s="25" t="s">
        <v>15</v>
      </c>
      <c r="B14" s="25"/>
      <c r="C14" s="26">
        <f>SUM(C6:C7)*100/(28*2)</f>
        <v>0</v>
      </c>
      <c r="D14" s="23" t="s">
        <v>18</v>
      </c>
      <c r="E14" s="19">
        <f>(E6+E7)*100/2</f>
        <v>0</v>
      </c>
      <c r="F14" s="19">
        <f t="shared" ref="F14:AF14" si="4">(F6+F7)*100/2</f>
        <v>0</v>
      </c>
      <c r="G14" s="19">
        <f t="shared" si="4"/>
        <v>0</v>
      </c>
      <c r="H14" s="19">
        <f t="shared" si="4"/>
        <v>0</v>
      </c>
      <c r="I14" s="19">
        <f t="shared" si="4"/>
        <v>0</v>
      </c>
      <c r="J14" s="19">
        <f t="shared" si="4"/>
        <v>0</v>
      </c>
      <c r="K14" s="19">
        <f t="shared" si="4"/>
        <v>0</v>
      </c>
      <c r="L14" s="19">
        <f t="shared" si="4"/>
        <v>0</v>
      </c>
      <c r="M14" s="19">
        <f t="shared" si="4"/>
        <v>0</v>
      </c>
      <c r="N14" s="19">
        <f t="shared" si="4"/>
        <v>0</v>
      </c>
      <c r="O14" s="19">
        <f t="shared" si="4"/>
        <v>0</v>
      </c>
      <c r="P14" s="19">
        <f t="shared" si="4"/>
        <v>0</v>
      </c>
      <c r="Q14" s="19">
        <f t="shared" si="4"/>
        <v>0</v>
      </c>
      <c r="R14" s="19">
        <f t="shared" si="4"/>
        <v>0</v>
      </c>
      <c r="S14" s="19">
        <f t="shared" si="4"/>
        <v>0</v>
      </c>
      <c r="T14" s="19">
        <f t="shared" si="4"/>
        <v>0</v>
      </c>
      <c r="U14" s="19">
        <f t="shared" si="4"/>
        <v>0</v>
      </c>
      <c r="V14" s="19">
        <f t="shared" si="4"/>
        <v>0</v>
      </c>
      <c r="W14" s="19">
        <f t="shared" si="4"/>
        <v>0</v>
      </c>
      <c r="X14" s="19">
        <f t="shared" si="4"/>
        <v>0</v>
      </c>
      <c r="Y14" s="19">
        <f t="shared" si="4"/>
        <v>0</v>
      </c>
      <c r="Z14" s="19">
        <f t="shared" si="4"/>
        <v>0</v>
      </c>
      <c r="AA14" s="19">
        <f t="shared" si="4"/>
        <v>0</v>
      </c>
      <c r="AB14" s="19">
        <f t="shared" si="4"/>
        <v>0</v>
      </c>
      <c r="AC14" s="19">
        <f t="shared" si="4"/>
        <v>0</v>
      </c>
      <c r="AD14" s="19">
        <f t="shared" si="4"/>
        <v>0</v>
      </c>
      <c r="AE14" s="19">
        <f t="shared" si="4"/>
        <v>0</v>
      </c>
      <c r="AF14" s="19">
        <f t="shared" si="4"/>
        <v>0</v>
      </c>
      <c r="AG14" s="19">
        <f t="shared" ref="AG14:AI14" si="5">(AG6+AG7)*100/2</f>
        <v>0</v>
      </c>
      <c r="AH14" s="19">
        <f t="shared" si="5"/>
        <v>0</v>
      </c>
      <c r="AI14" s="19">
        <f t="shared" si="5"/>
        <v>0</v>
      </c>
    </row>
    <row r="15" spans="1:35" x14ac:dyDescent="0.25">
      <c r="A15" s="25"/>
      <c r="B15" s="25"/>
      <c r="C15" s="27"/>
      <c r="D15" s="22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</row>
    <row r="16" spans="1:35" x14ac:dyDescent="0.25">
      <c r="A16" s="25" t="s">
        <v>16</v>
      </c>
      <c r="B16" s="25"/>
      <c r="C16" s="26">
        <f>(C3+C8)*100/(28*2)</f>
        <v>0</v>
      </c>
      <c r="D16" s="23" t="s">
        <v>19</v>
      </c>
      <c r="E16" s="19">
        <f>(E3+E8)*100/2</f>
        <v>0</v>
      </c>
      <c r="F16" s="19">
        <f t="shared" ref="F16:AF16" si="6">(F3+F8)*100/2</f>
        <v>0</v>
      </c>
      <c r="G16" s="19">
        <f t="shared" si="6"/>
        <v>0</v>
      </c>
      <c r="H16" s="19">
        <f t="shared" si="6"/>
        <v>0</v>
      </c>
      <c r="I16" s="19">
        <f t="shared" si="6"/>
        <v>0</v>
      </c>
      <c r="J16" s="19">
        <f t="shared" si="6"/>
        <v>0</v>
      </c>
      <c r="K16" s="19">
        <f t="shared" si="6"/>
        <v>0</v>
      </c>
      <c r="L16" s="19">
        <f t="shared" si="6"/>
        <v>0</v>
      </c>
      <c r="M16" s="19">
        <f t="shared" si="6"/>
        <v>0</v>
      </c>
      <c r="N16" s="19">
        <f t="shared" si="6"/>
        <v>0</v>
      </c>
      <c r="O16" s="19">
        <f t="shared" si="6"/>
        <v>0</v>
      </c>
      <c r="P16" s="19">
        <f t="shared" si="6"/>
        <v>0</v>
      </c>
      <c r="Q16" s="19">
        <f t="shared" si="6"/>
        <v>0</v>
      </c>
      <c r="R16" s="19">
        <f t="shared" si="6"/>
        <v>0</v>
      </c>
      <c r="S16" s="19">
        <f t="shared" si="6"/>
        <v>0</v>
      </c>
      <c r="T16" s="19">
        <f t="shared" si="6"/>
        <v>0</v>
      </c>
      <c r="U16" s="19">
        <f t="shared" si="6"/>
        <v>0</v>
      </c>
      <c r="V16" s="19">
        <f t="shared" si="6"/>
        <v>0</v>
      </c>
      <c r="W16" s="19">
        <f t="shared" si="6"/>
        <v>0</v>
      </c>
      <c r="X16" s="19">
        <f t="shared" si="6"/>
        <v>0</v>
      </c>
      <c r="Y16" s="19">
        <f t="shared" si="6"/>
        <v>0</v>
      </c>
      <c r="Z16" s="19">
        <f t="shared" si="6"/>
        <v>0</v>
      </c>
      <c r="AA16" s="19">
        <f t="shared" si="6"/>
        <v>0</v>
      </c>
      <c r="AB16" s="19">
        <f t="shared" si="6"/>
        <v>0</v>
      </c>
      <c r="AC16" s="19">
        <f t="shared" si="6"/>
        <v>0</v>
      </c>
      <c r="AD16" s="19">
        <f t="shared" si="6"/>
        <v>0</v>
      </c>
      <c r="AE16" s="19">
        <f t="shared" si="6"/>
        <v>0</v>
      </c>
      <c r="AF16" s="19">
        <f t="shared" si="6"/>
        <v>0</v>
      </c>
      <c r="AG16" s="19">
        <f t="shared" ref="AG16:AI16" si="7">(AG3+AG8)*100/2</f>
        <v>0</v>
      </c>
      <c r="AH16" s="19">
        <f t="shared" si="7"/>
        <v>0</v>
      </c>
      <c r="AI16" s="19">
        <f t="shared" si="7"/>
        <v>0</v>
      </c>
    </row>
    <row r="17" spans="1:35" x14ac:dyDescent="0.25">
      <c r="A17" s="25"/>
      <c r="B17" s="25"/>
      <c r="C17" s="27"/>
      <c r="D17" s="22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</row>
    <row r="18" spans="1:35" x14ac:dyDescent="0.25">
      <c r="A18" s="25" t="s">
        <v>20</v>
      </c>
      <c r="B18" s="25"/>
      <c r="C18" s="26">
        <f>C10*100/(28*6)</f>
        <v>0</v>
      </c>
      <c r="D18" s="23" t="s">
        <v>21</v>
      </c>
      <c r="E18" s="19">
        <f>SUM(E3:E8)*100/6</f>
        <v>0</v>
      </c>
      <c r="F18" s="19">
        <f t="shared" ref="F18:AF18" si="8">SUM(F3:F8)*100/6</f>
        <v>0</v>
      </c>
      <c r="G18" s="19">
        <f t="shared" si="8"/>
        <v>0</v>
      </c>
      <c r="H18" s="19">
        <f t="shared" si="8"/>
        <v>0</v>
      </c>
      <c r="I18" s="19">
        <f t="shared" si="8"/>
        <v>0</v>
      </c>
      <c r="J18" s="19">
        <f t="shared" si="8"/>
        <v>0</v>
      </c>
      <c r="K18" s="19">
        <f t="shared" si="8"/>
        <v>0</v>
      </c>
      <c r="L18" s="19">
        <f t="shared" si="8"/>
        <v>0</v>
      </c>
      <c r="M18" s="19">
        <f t="shared" si="8"/>
        <v>0</v>
      </c>
      <c r="N18" s="19">
        <f t="shared" si="8"/>
        <v>0</v>
      </c>
      <c r="O18" s="19">
        <f t="shared" si="8"/>
        <v>0</v>
      </c>
      <c r="P18" s="19">
        <f t="shared" si="8"/>
        <v>0</v>
      </c>
      <c r="Q18" s="19">
        <f t="shared" si="8"/>
        <v>0</v>
      </c>
      <c r="R18" s="19">
        <f t="shared" si="8"/>
        <v>0</v>
      </c>
      <c r="S18" s="19">
        <f t="shared" si="8"/>
        <v>0</v>
      </c>
      <c r="T18" s="19">
        <f t="shared" si="8"/>
        <v>0</v>
      </c>
      <c r="U18" s="19">
        <f t="shared" si="8"/>
        <v>0</v>
      </c>
      <c r="V18" s="19">
        <f t="shared" si="8"/>
        <v>0</v>
      </c>
      <c r="W18" s="19">
        <f t="shared" si="8"/>
        <v>0</v>
      </c>
      <c r="X18" s="19">
        <f t="shared" si="8"/>
        <v>0</v>
      </c>
      <c r="Y18" s="19">
        <f t="shared" si="8"/>
        <v>0</v>
      </c>
      <c r="Z18" s="19">
        <f t="shared" si="8"/>
        <v>0</v>
      </c>
      <c r="AA18" s="19">
        <f t="shared" si="8"/>
        <v>0</v>
      </c>
      <c r="AB18" s="19">
        <f t="shared" si="8"/>
        <v>0</v>
      </c>
      <c r="AC18" s="19">
        <f t="shared" si="8"/>
        <v>0</v>
      </c>
      <c r="AD18" s="19">
        <f t="shared" si="8"/>
        <v>0</v>
      </c>
      <c r="AE18" s="19">
        <f t="shared" si="8"/>
        <v>0</v>
      </c>
      <c r="AF18" s="19">
        <f t="shared" si="8"/>
        <v>0</v>
      </c>
      <c r="AG18" s="19">
        <f t="shared" ref="AG18:AI18" si="9">SUM(AG3:AG8)*100/6</f>
        <v>0</v>
      </c>
      <c r="AH18" s="19">
        <f t="shared" si="9"/>
        <v>0</v>
      </c>
      <c r="AI18" s="19">
        <f t="shared" si="9"/>
        <v>0</v>
      </c>
    </row>
    <row r="19" spans="1:35" x14ac:dyDescent="0.25">
      <c r="A19" s="25"/>
      <c r="B19" s="25"/>
      <c r="C19" s="27"/>
      <c r="D19" s="22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</row>
    <row r="20" spans="1:35" ht="21" x14ac:dyDescent="0.25">
      <c r="A20" s="25"/>
      <c r="B20" s="25"/>
      <c r="C20" s="15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</row>
    <row r="21" spans="1:35" x14ac:dyDescent="0.25">
      <c r="A21" t="s">
        <v>9</v>
      </c>
      <c r="C21" s="1"/>
    </row>
    <row r="22" spans="1:35" x14ac:dyDescent="0.25">
      <c r="A22" t="s">
        <v>11</v>
      </c>
      <c r="C22" s="1"/>
    </row>
    <row r="23" spans="1:35" x14ac:dyDescent="0.25">
      <c r="A23" t="s">
        <v>12</v>
      </c>
      <c r="C23" s="1"/>
    </row>
    <row r="24" spans="1:35" x14ac:dyDescent="0.25">
      <c r="A24" t="s">
        <v>13</v>
      </c>
      <c r="C24" s="1"/>
    </row>
  </sheetData>
  <mergeCells count="144">
    <mergeCell ref="A12:B13"/>
    <mergeCell ref="C12:C13"/>
    <mergeCell ref="D12:D13"/>
    <mergeCell ref="E12:E13"/>
    <mergeCell ref="F12:F13"/>
    <mergeCell ref="G12:G13"/>
    <mergeCell ref="A1:A2"/>
    <mergeCell ref="B1:B2"/>
    <mergeCell ref="C1:C2"/>
    <mergeCell ref="D1:D2"/>
    <mergeCell ref="A10:B11"/>
    <mergeCell ref="C10:C11"/>
    <mergeCell ref="P12:P13"/>
    <mergeCell ref="Q12:Q13"/>
    <mergeCell ref="R12:R13"/>
    <mergeCell ref="S12:S13"/>
    <mergeCell ref="H12:H13"/>
    <mergeCell ref="I12:I13"/>
    <mergeCell ref="J12:J13"/>
    <mergeCell ref="K12:K13"/>
    <mergeCell ref="L12:L13"/>
    <mergeCell ref="M12:M13"/>
    <mergeCell ref="AF12:AF13"/>
    <mergeCell ref="A14:B15"/>
    <mergeCell ref="C14:C15"/>
    <mergeCell ref="D14:D15"/>
    <mergeCell ref="E14:E15"/>
    <mergeCell ref="F14:F15"/>
    <mergeCell ref="G14:G15"/>
    <mergeCell ref="H14:H15"/>
    <mergeCell ref="I14:I15"/>
    <mergeCell ref="J14:J15"/>
    <mergeCell ref="Z12:Z13"/>
    <mergeCell ref="AA12:AA13"/>
    <mergeCell ref="AB12:AB13"/>
    <mergeCell ref="AC12:AC13"/>
    <mergeCell ref="AD12:AD13"/>
    <mergeCell ref="AE12:AE13"/>
    <mergeCell ref="T12:T13"/>
    <mergeCell ref="U12:U13"/>
    <mergeCell ref="V12:V13"/>
    <mergeCell ref="W12:W13"/>
    <mergeCell ref="X12:X13"/>
    <mergeCell ref="Y12:Y13"/>
    <mergeCell ref="N12:N13"/>
    <mergeCell ref="O12:O13"/>
    <mergeCell ref="Z14:Z15"/>
    <mergeCell ref="AA14:AA15"/>
    <mergeCell ref="AB14:AB15"/>
    <mergeCell ref="Q14:Q15"/>
    <mergeCell ref="R14:R15"/>
    <mergeCell ref="S14:S15"/>
    <mergeCell ref="T14:T15"/>
    <mergeCell ref="U14:U15"/>
    <mergeCell ref="V14:V15"/>
    <mergeCell ref="A16:B17"/>
    <mergeCell ref="C16:C17"/>
    <mergeCell ref="D16:D17"/>
    <mergeCell ref="E16:E17"/>
    <mergeCell ref="F16:F17"/>
    <mergeCell ref="G16:G17"/>
    <mergeCell ref="W14:W15"/>
    <mergeCell ref="X14:X15"/>
    <mergeCell ref="Y14:Y15"/>
    <mergeCell ref="K14:K15"/>
    <mergeCell ref="L14:L15"/>
    <mergeCell ref="M14:M15"/>
    <mergeCell ref="N14:N15"/>
    <mergeCell ref="O14:O15"/>
    <mergeCell ref="P14:P15"/>
    <mergeCell ref="N16:N17"/>
    <mergeCell ref="O16:O17"/>
    <mergeCell ref="P16:P17"/>
    <mergeCell ref="Q16:Q17"/>
    <mergeCell ref="R16:R17"/>
    <mergeCell ref="S16:S17"/>
    <mergeCell ref="H16:H17"/>
    <mergeCell ref="I16:I17"/>
    <mergeCell ref="J16:J17"/>
    <mergeCell ref="K16:K17"/>
    <mergeCell ref="L16:L17"/>
    <mergeCell ref="M16:M17"/>
    <mergeCell ref="Z16:Z17"/>
    <mergeCell ref="AA16:AA17"/>
    <mergeCell ref="AB16:AB17"/>
    <mergeCell ref="AC16:AC17"/>
    <mergeCell ref="AD16:AD17"/>
    <mergeCell ref="AE16:AE17"/>
    <mergeCell ref="T16:T17"/>
    <mergeCell ref="U16:U17"/>
    <mergeCell ref="V16:V17"/>
    <mergeCell ref="W16:W17"/>
    <mergeCell ref="X16:X17"/>
    <mergeCell ref="Y16:Y17"/>
    <mergeCell ref="A18:B19"/>
    <mergeCell ref="C18:C19"/>
    <mergeCell ref="D18:D19"/>
    <mergeCell ref="E18:E19"/>
    <mergeCell ref="F18:F19"/>
    <mergeCell ref="G18:G19"/>
    <mergeCell ref="H18:H19"/>
    <mergeCell ref="I18:I19"/>
    <mergeCell ref="J18:J19"/>
    <mergeCell ref="A20:B20"/>
    <mergeCell ref="G1:AI1"/>
    <mergeCell ref="AG12:AG13"/>
    <mergeCell ref="AH12:AH13"/>
    <mergeCell ref="AI12:AI13"/>
    <mergeCell ref="AG14:AG15"/>
    <mergeCell ref="W18:W19"/>
    <mergeCell ref="X18:X19"/>
    <mergeCell ref="Y18:Y19"/>
    <mergeCell ref="Z18:Z19"/>
    <mergeCell ref="AA18:AA19"/>
    <mergeCell ref="AB18:AB19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P18:P19"/>
    <mergeCell ref="AH14:AH15"/>
    <mergeCell ref="AI14:AI15"/>
    <mergeCell ref="AG16:AG17"/>
    <mergeCell ref="AH16:AH17"/>
    <mergeCell ref="AI16:AI17"/>
    <mergeCell ref="AG18:AG19"/>
    <mergeCell ref="AH18:AH19"/>
    <mergeCell ref="AI18:AI19"/>
    <mergeCell ref="AC18:AC19"/>
    <mergeCell ref="AD18:AD19"/>
    <mergeCell ref="AE18:AE19"/>
    <mergeCell ref="AF18:AF19"/>
    <mergeCell ref="AF16:AF17"/>
    <mergeCell ref="AC14:AC15"/>
    <mergeCell ref="AD14:AD15"/>
    <mergeCell ref="AE14:AE15"/>
    <mergeCell ref="AF14:AF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02 2013</vt:lpstr>
      <vt:lpstr>03 2013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RhoneRunner</dc:creator>
  <cp:lastModifiedBy>moi</cp:lastModifiedBy>
  <dcterms:created xsi:type="dcterms:W3CDTF">2013-02-25T09:40:59Z</dcterms:created>
  <dcterms:modified xsi:type="dcterms:W3CDTF">2013-02-25T17:37:57Z</dcterms:modified>
</cp:coreProperties>
</file>