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/>
  <bookViews>
    <workbookView xWindow="480" yWindow="135" windowWidth="22035" windowHeight="10485"/>
  </bookViews>
  <sheets>
    <sheet name="Données salariés" sheetId="3" r:id="rId1"/>
  </sheets>
  <definedNames>
    <definedName name="BMIcategories">#REF!</definedName>
    <definedName name="Datededébut">#REF!</definedName>
    <definedName name="Datesouhaitée">#REF!</definedName>
    <definedName name="Dernièredate">INDEX('Données salariés'!$B:$B,MATCH(9.999E+307,'Données salariés'!$B:$B),1)</definedName>
    <definedName name="Ilpourcent">#REF!</definedName>
    <definedName name="IMC">#REF!</definedName>
    <definedName name="_xlnm.Print_Titles" localSheetId="0">'Données salariés'!#REF!</definedName>
    <definedName name="Inches">#REF!</definedName>
    <definedName name="Mois">'Données salariés'!$I$2:$T$2</definedName>
    <definedName name="Nombretotaldejours">#REF!</definedName>
    <definedName name="Période">#REF!</definedName>
    <definedName name="Pieds">#REF!</definedName>
    <definedName name="Poids">#REF!</definedName>
    <definedName name="Poidsàjour">INDEX('Données salariés'!$C:$C,MATCH(9.999E+307,'Données salariés'!$C:$C),1)</definedName>
    <definedName name="Poidscible">#REF!</definedName>
    <definedName name="Taille">#REF!</definedName>
    <definedName name="Unitésdepériode">#REF!</definedName>
    <definedName name="WeightToGo">#REF!</definedName>
    <definedName name="_xlnm.Print_Area" localSheetId="0">Données[#All]</definedName>
  </definedNames>
  <calcPr calcId="145621" concurrentCalc="0"/>
</workbook>
</file>

<file path=xl/calcChain.xml><?xml version="1.0" encoding="utf-8"?>
<calcChain xmlns="http://schemas.openxmlformats.org/spreadsheetml/2006/main">
  <c r="F13" i="3" l="1"/>
  <c r="D16" i="3" a="1"/>
  <c r="D16" i="3"/>
  <c r="D15" i="3" a="1"/>
  <c r="D15" i="3"/>
  <c r="E13" i="3"/>
  <c r="D14" i="3" a="1"/>
  <c r="D14" i="3"/>
  <c r="D13" i="3"/>
</calcChain>
</file>

<file path=xl/sharedStrings.xml><?xml version="1.0" encoding="utf-8"?>
<sst xmlns="http://schemas.openxmlformats.org/spreadsheetml/2006/main" count="36" uniqueCount="31">
  <si>
    <t>NOM</t>
  </si>
  <si>
    <t>PRENOM</t>
  </si>
  <si>
    <t>DATE D'ENTREE</t>
  </si>
  <si>
    <t>Laurent</t>
  </si>
  <si>
    <t>Isabelle</t>
  </si>
  <si>
    <t>Nathalie</t>
  </si>
  <si>
    <t>Camille</t>
  </si>
  <si>
    <t>DUBOIS</t>
  </si>
  <si>
    <t>Stéphane</t>
  </si>
  <si>
    <t>ZORA</t>
  </si>
  <si>
    <t>FERNANDEZ</t>
  </si>
  <si>
    <t>OZY</t>
  </si>
  <si>
    <t>STANILAS</t>
  </si>
  <si>
    <t>DUPONT</t>
  </si>
  <si>
    <t>DURANT</t>
  </si>
  <si>
    <t>ZIAD</t>
  </si>
  <si>
    <t>Liliane</t>
  </si>
  <si>
    <t>Magalie</t>
  </si>
  <si>
    <t xml:space="preserve">Julie </t>
  </si>
  <si>
    <t>DATE SORTIE</t>
  </si>
  <si>
    <t>AGE</t>
  </si>
  <si>
    <t>Moyenne</t>
  </si>
  <si>
    <t>Médiane</t>
  </si>
  <si>
    <t>Mini</t>
  </si>
  <si>
    <t>Max</t>
  </si>
  <si>
    <t>NIVEAU</t>
  </si>
  <si>
    <t>junior</t>
  </si>
  <si>
    <t>confirmé</t>
  </si>
  <si>
    <t>senior</t>
  </si>
  <si>
    <t>JUNIOR</t>
  </si>
  <si>
    <t>REMUNERATION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</si>
</sst>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12" x14ac:knownFonts="1">
    <font>
      <sz val="10"/>
      <color theme="6"/>
      <name val="Verdana"/>
      <family val="2"/>
      <scheme val="minor"/>
    </font>
    <font>
      <sz val="11"/>
      <color rgb="FF3F3F76"/>
      <name val="Verdana"/>
      <family val="2"/>
      <scheme val="minor"/>
    </font>
    <font>
      <b/>
      <sz val="11"/>
      <color theme="0"/>
      <name val="Verdana"/>
      <family val="2"/>
      <scheme val="minor"/>
    </font>
    <font>
      <sz val="10"/>
      <color theme="6"/>
      <name val="Verdana"/>
      <family val="2"/>
      <scheme val="minor"/>
    </font>
    <font>
      <b/>
      <sz val="10"/>
      <color theme="4"/>
      <name val="Verdana"/>
      <family val="2"/>
      <scheme val="minor"/>
    </font>
    <font>
      <sz val="8"/>
      <color theme="6"/>
      <name val="Verdana"/>
      <family val="2"/>
      <scheme val="minor"/>
    </font>
    <font>
      <b/>
      <sz val="14"/>
      <color theme="6"/>
      <name val="Verdana"/>
      <family val="2"/>
      <scheme val="minor"/>
    </font>
    <font>
      <b/>
      <sz val="9"/>
      <color theme="5"/>
      <name val="Verdana"/>
      <family val="2"/>
      <scheme val="minor"/>
    </font>
    <font>
      <sz val="10"/>
      <color theme="3"/>
      <name val="Verdana"/>
      <family val="2"/>
      <scheme val="minor"/>
    </font>
    <font>
      <b/>
      <sz val="10"/>
      <color theme="3"/>
      <name val="Verdana"/>
      <family val="2"/>
      <scheme val="minor"/>
    </font>
    <font>
      <outline/>
      <shadow/>
      <sz val="10"/>
      <color theme="3"/>
      <name val="Verdana"/>
      <family val="2"/>
      <scheme val="minor"/>
    </font>
    <font>
      <sz val="10"/>
      <color theme="0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FED3D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 applyFill="0" applyBorder="0" applyProtection="0">
      <alignment vertical="center"/>
    </xf>
    <xf numFmtId="0" fontId="2" fillId="5" borderId="0" applyNumberFormat="0" applyProtection="0">
      <alignment vertical="center"/>
    </xf>
    <xf numFmtId="0" fontId="1" fillId="2" borderId="1" applyNumberFormat="0" applyAlignment="0" applyProtection="0"/>
    <xf numFmtId="0" fontId="7" fillId="0" borderId="0" applyNumberFormat="0" applyFill="0" applyProtection="0">
      <alignment vertical="center"/>
    </xf>
    <xf numFmtId="0" fontId="4" fillId="0" borderId="0" applyNumberFormat="0" applyProtection="0">
      <alignment vertical="center"/>
    </xf>
    <xf numFmtId="0" fontId="6" fillId="0" borderId="0" applyNumberFormat="0" applyProtection="0">
      <alignment vertical="center"/>
    </xf>
    <xf numFmtId="0" fontId="3" fillId="3" borderId="0" applyNumberFormat="0" applyBorder="0" applyProtection="0">
      <alignment horizontal="left" vertical="center"/>
    </xf>
    <xf numFmtId="0" fontId="3" fillId="4" borderId="0" applyNumberFormat="0" applyBorder="0" applyProtection="0">
      <alignment horizontal="left" vertical="center"/>
    </xf>
    <xf numFmtId="0" fontId="5" fillId="0" borderId="2">
      <alignment horizontal="left" vertical="center"/>
    </xf>
  </cellStyleXfs>
  <cellXfs count="16">
    <xf numFmtId="0" fontId="0" fillId="0" borderId="0" xfId="0">
      <alignment vertical="center"/>
    </xf>
    <xf numFmtId="0" fontId="9" fillId="0" borderId="0" xfId="5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" fontId="8" fillId="0" borderId="3" xfId="0" applyNumberFormat="1" applyFont="1" applyBorder="1" applyAlignment="1">
      <alignment horizontal="center" vertical="center"/>
    </xf>
  </cellXfs>
  <cellStyles count="9">
    <cellStyle name="20 % - Accent1" xfId="6" builtinId="30" customBuiltin="1"/>
    <cellStyle name="20 % - Accent2" xfId="7" builtinId="34" customBuiltin="1"/>
    <cellStyle name="Data Labels" xfId="8"/>
    <cellStyle name="Entrée" xfId="2" builtinId="20" customBuiltin="1"/>
    <cellStyle name="Normal" xfId="0" builtinId="0" customBuiltin="1"/>
    <cellStyle name="Titre 1" xfId="1" builtinId="16" customBuiltin="1"/>
    <cellStyle name="Titre 2" xfId="4" builtinId="17" customBuiltin="1"/>
    <cellStyle name="Titre 3" xfId="3" builtinId="18" customBuiltin="1"/>
    <cellStyle name="Titre 4" xfId="5" builtinId="19" customBuiltin="1"/>
  </cellStyles>
  <dxfs count="15"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Verdana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outline/>
        <shadow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strike val="0"/>
        <u val="none"/>
        <vertAlign val="baseline"/>
        <sz val="10"/>
        <color theme="3"/>
        <name val="Verdana"/>
        <scheme val="minor"/>
      </font>
      <alignment horizontal="center" vertical="center" textRotation="0" wrapText="0" indent="0" justifyLastLine="0" shrinkToFit="0" readingOrder="0"/>
    </dxf>
    <dxf>
      <font>
        <b/>
        <i/>
        <color theme="6"/>
      </font>
      <border diagonalUp="0" diagonalDown="0">
        <left/>
        <right/>
        <top style="double">
          <color theme="0" tint="-0.14996795556505021"/>
        </top>
        <bottom style="thin">
          <color theme="0" tint="-0.14996795556505021"/>
        </bottom>
        <vertical/>
        <horizontal/>
      </border>
    </dxf>
    <dxf>
      <font>
        <b/>
        <i/>
        <color theme="6"/>
      </font>
      <border diagonalUp="0" diagonalDown="0">
        <left/>
        <right/>
        <top style="thin">
          <color theme="0" tint="-0.14996795556505021"/>
        </top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Weight Loss Tracker" defaultPivotStyle="PivotStyleLight16">
    <tableStyle name="Weight Loss Tracker" pivot="0" count="2">
      <tableStyleElement type="wholeTable" dxfId="14"/>
      <tableStyleElement type="headerRow" dxfId="13"/>
    </tableStyle>
  </tableStyles>
  <colors>
    <mruColors>
      <color rgb="FFFED3D2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onnées" displayName="Données" ref="B2:H66" headerRowDxfId="12" dataDxfId="11" totalsRowDxfId="10">
  <tableColumns count="7">
    <tableColumn id="1" name="NOM" totalsRowLabel="Total" dataDxfId="9"/>
    <tableColumn id="2" name="PRENOM" dataDxfId="8"/>
    <tableColumn id="4" name="AGE" dataDxfId="7"/>
    <tableColumn id="5" name="DATE D'ENTREE" dataDxfId="6"/>
    <tableColumn id="3" name="DATE SORTIE" dataDxfId="5" totalsRowDxfId="4"/>
    <tableColumn id="6" name="NIVEAU" dataDxfId="3" totalsRowDxfId="2"/>
    <tableColumn id="7" name="REMUNERATION" dataDxfId="1" totalsRowDxfId="0"/>
  </tableColumns>
  <tableStyleInfo showFirstColumn="0" showLastColumn="0" showRowStripes="1" showColumnStripes="0"/>
  <extLst>
    <ext xmlns:x14="http://schemas.microsoft.com/office/spreadsheetml/2009/9/main" uri="{504A1905-F514-4f6f-8877-14C23A59335A}">
      <x14:table altText="Table" altTextSummary="Use this table to enter your data"/>
    </ext>
  </extLst>
</table>
</file>

<file path=xl/theme/theme1.xml><?xml version="1.0" encoding="utf-8"?>
<a:theme xmlns:a="http://schemas.openxmlformats.org/drawingml/2006/main" name="Spring">
  <a:themeElements>
    <a:clrScheme name="Weight Loss Track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7B0B8"/>
      </a:accent1>
      <a:accent2>
        <a:srgbClr val="FF6B6B"/>
      </a:accent2>
      <a:accent3>
        <a:srgbClr val="556270"/>
      </a:accent3>
      <a:accent4>
        <a:srgbClr val="81B63C"/>
      </a:accent4>
      <a:accent5>
        <a:srgbClr val="ED932C"/>
      </a:accent5>
      <a:accent6>
        <a:srgbClr val="A0729D"/>
      </a:accent6>
      <a:hlink>
        <a:srgbClr val="39ADDC"/>
      </a:hlink>
      <a:folHlink>
        <a:srgbClr val="895EA7"/>
      </a:folHlink>
    </a:clrScheme>
    <a:fontScheme name="Weight Loss Tracker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Spring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lumMod val="110000"/>
              </a:schemeClr>
            </a:gs>
            <a:gs pos="100000">
              <a:schemeClr val="phClr">
                <a:tint val="100000"/>
                <a:shade val="85000"/>
                <a:lumMod val="8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00000"/>
                <a:lumMod val="110000"/>
              </a:schemeClr>
            </a:gs>
            <a:gs pos="100000">
              <a:schemeClr val="phClr">
                <a:shade val="85000"/>
                <a:lumMod val="80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857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88900" dist="38100" dir="5400000" algn="ctr" rotWithShape="0">
              <a:srgbClr val="000000">
                <a:alpha val="65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5400000"/>
            </a:lightRig>
          </a:scene3d>
          <a:sp3d>
            <a:bevelT w="25400" h="381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100000"/>
                <a:hueMod val="100000"/>
                <a:satMod val="106000"/>
                <a:lumMod val="100000"/>
              </a:schemeClr>
            </a:gs>
            <a:gs pos="88000">
              <a:schemeClr val="phClr">
                <a:tint val="90000"/>
                <a:shade val="68000"/>
                <a:hueMod val="100000"/>
                <a:satMod val="114000"/>
                <a:lumMod val="7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4000"/>
                <a:shade val="100000"/>
                <a:hueMod val="100000"/>
                <a:satMod val="118000"/>
                <a:lumMod val="100000"/>
              </a:schemeClr>
            </a:gs>
            <a:gs pos="100000">
              <a:schemeClr val="phClr">
                <a:tint val="98000"/>
                <a:shade val="68000"/>
                <a:hueMod val="100000"/>
                <a:satMod val="118000"/>
                <a:lumMod val="82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4" tint="0.39997558519241921"/>
    <pageSetUpPr autoPageBreaks="0" fitToPage="1"/>
  </sheetPr>
  <dimension ref="B1:T68"/>
  <sheetViews>
    <sheetView tabSelected="1" zoomScaleNormal="100" workbookViewId="0">
      <selection activeCell="H16" sqref="H16"/>
    </sheetView>
  </sheetViews>
  <sheetFormatPr baseColWidth="10" defaultColWidth="9" defaultRowHeight="20.25" customHeight="1" x14ac:dyDescent="0.2"/>
  <cols>
    <col min="1" max="1" width="4.125" style="2" customWidth="1"/>
    <col min="2" max="2" width="16.75" style="2" customWidth="1"/>
    <col min="3" max="3" width="16" style="2" customWidth="1"/>
    <col min="4" max="4" width="14" customWidth="1"/>
    <col min="5" max="6" width="15" style="2" customWidth="1"/>
    <col min="7" max="7" width="18" style="2" customWidth="1"/>
    <col min="8" max="8" width="16.375" style="2" customWidth="1"/>
    <col min="9" max="9" width="9" style="2"/>
    <col min="10" max="21" width="10.5" style="2" customWidth="1"/>
    <col min="22" max="16384" width="9" style="2"/>
  </cols>
  <sheetData>
    <row r="1" spans="2:20" ht="20.25" customHeight="1" x14ac:dyDescent="0.2">
      <c r="D1" s="2"/>
    </row>
    <row r="2" spans="2:20" ht="20.25" customHeight="1" x14ac:dyDescent="0.2">
      <c r="B2" s="1" t="s">
        <v>0</v>
      </c>
      <c r="C2" s="1" t="s">
        <v>1</v>
      </c>
      <c r="D2" s="1" t="s">
        <v>20</v>
      </c>
      <c r="E2" s="1" t="s">
        <v>2</v>
      </c>
      <c r="F2" s="1" t="s">
        <v>19</v>
      </c>
      <c r="G2" s="1" t="s">
        <v>25</v>
      </c>
      <c r="H2" s="1" t="s">
        <v>30</v>
      </c>
      <c r="I2" s="7">
        <v>41670</v>
      </c>
      <c r="J2" s="7">
        <v>41698</v>
      </c>
      <c r="K2" s="7">
        <v>41729</v>
      </c>
      <c r="L2" s="7">
        <v>41759</v>
      </c>
      <c r="M2" s="7">
        <v>41790</v>
      </c>
      <c r="N2" s="7">
        <v>41820</v>
      </c>
      <c r="O2" s="7">
        <v>41851</v>
      </c>
      <c r="P2" s="7">
        <v>41882</v>
      </c>
      <c r="Q2" s="7">
        <v>41912</v>
      </c>
      <c r="R2" s="7">
        <v>41943</v>
      </c>
      <c r="S2" s="7">
        <v>41973</v>
      </c>
      <c r="T2" s="7">
        <v>42004</v>
      </c>
    </row>
    <row r="3" spans="2:20" ht="20.25" customHeight="1" x14ac:dyDescent="0.2">
      <c r="B3" s="2" t="s">
        <v>9</v>
      </c>
      <c r="C3" s="3" t="s">
        <v>17</v>
      </c>
      <c r="D3" s="11">
        <v>25</v>
      </c>
      <c r="E3" s="4">
        <v>41062</v>
      </c>
      <c r="F3" s="4">
        <v>41670</v>
      </c>
      <c r="G3" s="2" t="s">
        <v>26</v>
      </c>
      <c r="H3" s="2">
        <v>30000</v>
      </c>
    </row>
    <row r="4" spans="2:20" ht="20.25" customHeight="1" x14ac:dyDescent="0.2">
      <c r="B4" s="2" t="s">
        <v>7</v>
      </c>
      <c r="C4" s="3" t="s">
        <v>3</v>
      </c>
      <c r="D4" s="11">
        <v>36</v>
      </c>
      <c r="E4" s="4">
        <v>39243</v>
      </c>
      <c r="G4" s="2" t="s">
        <v>27</v>
      </c>
      <c r="H4" s="2">
        <v>36000</v>
      </c>
    </row>
    <row r="5" spans="2:20" ht="20.25" customHeight="1" x14ac:dyDescent="0.2">
      <c r="B5" s="2" t="s">
        <v>10</v>
      </c>
      <c r="C5" s="3" t="s">
        <v>4</v>
      </c>
      <c r="D5" s="11">
        <v>32</v>
      </c>
      <c r="E5" s="4">
        <v>40184</v>
      </c>
      <c r="F5" s="4">
        <v>41654</v>
      </c>
      <c r="G5" s="2" t="s">
        <v>28</v>
      </c>
      <c r="H5" s="2">
        <v>46000</v>
      </c>
    </row>
    <row r="6" spans="2:20" ht="20.25" customHeight="1" x14ac:dyDescent="0.2">
      <c r="B6" s="2" t="s">
        <v>11</v>
      </c>
      <c r="C6" s="3" t="s">
        <v>5</v>
      </c>
      <c r="D6" s="11">
        <v>45</v>
      </c>
      <c r="E6" s="4">
        <v>40460</v>
      </c>
      <c r="G6" s="2" t="s">
        <v>26</v>
      </c>
      <c r="H6" s="2">
        <v>31000</v>
      </c>
    </row>
    <row r="7" spans="2:20" ht="20.25" customHeight="1" x14ac:dyDescent="0.2">
      <c r="B7" s="2" t="s">
        <v>12</v>
      </c>
      <c r="C7" s="3" t="s">
        <v>16</v>
      </c>
      <c r="D7" s="11">
        <v>62</v>
      </c>
      <c r="E7" s="4">
        <v>41594</v>
      </c>
      <c r="G7" s="2" t="s">
        <v>26</v>
      </c>
      <c r="H7" s="2">
        <v>32000</v>
      </c>
    </row>
    <row r="8" spans="2:20" ht="20.25" customHeight="1" x14ac:dyDescent="0.2">
      <c r="B8" s="2" t="s">
        <v>13</v>
      </c>
      <c r="C8" s="3" t="s">
        <v>6</v>
      </c>
      <c r="D8" s="11">
        <v>33</v>
      </c>
      <c r="E8" s="4">
        <v>41136</v>
      </c>
      <c r="G8" s="2" t="s">
        <v>27</v>
      </c>
      <c r="H8" s="2">
        <v>38000</v>
      </c>
    </row>
    <row r="9" spans="2:20" ht="20.25" customHeight="1" x14ac:dyDescent="0.2">
      <c r="B9" s="2" t="s">
        <v>14</v>
      </c>
      <c r="C9" s="3" t="s">
        <v>18</v>
      </c>
      <c r="D9" s="11">
        <v>30</v>
      </c>
      <c r="E9" s="4">
        <v>41685</v>
      </c>
      <c r="G9" s="2" t="s">
        <v>28</v>
      </c>
      <c r="H9" s="2">
        <v>45000</v>
      </c>
    </row>
    <row r="10" spans="2:20" ht="20.25" customHeight="1" x14ac:dyDescent="0.2">
      <c r="B10" s="2" t="s">
        <v>15</v>
      </c>
      <c r="C10" s="3" t="s">
        <v>8</v>
      </c>
      <c r="D10" s="11">
        <v>31</v>
      </c>
      <c r="E10" s="4">
        <v>41356</v>
      </c>
      <c r="F10" s="4">
        <v>41729</v>
      </c>
      <c r="G10" s="2" t="s">
        <v>28</v>
      </c>
      <c r="H10" s="2">
        <v>50000</v>
      </c>
    </row>
    <row r="11" spans="2:20" ht="20.25" customHeight="1" x14ac:dyDescent="0.2">
      <c r="C11" s="3"/>
      <c r="D11" s="4"/>
      <c r="E11" s="4"/>
    </row>
    <row r="12" spans="2:20" ht="20.25" customHeight="1" x14ac:dyDescent="0.2">
      <c r="C12" s="13" t="s">
        <v>29</v>
      </c>
      <c r="D12" s="9">
        <v>41670</v>
      </c>
      <c r="E12" s="4"/>
    </row>
    <row r="13" spans="2:20" ht="20.25" customHeight="1" x14ac:dyDescent="0.2">
      <c r="B13" s="6"/>
      <c r="C13" s="8" t="s">
        <v>21</v>
      </c>
      <c r="D13" s="10">
        <f>(SUMIFS(H3:H10,E3:E10,"&lt;="&amp;D12,G3:G10,"JUNIOR")-SUMIFS(H3:H10,F3:F10,"&lt;"&amp;D12,G3:G10,"JUNIOR"))/(COUNTIFS(G3:G10,"JUNIOR",E3:E10,"&lt;="&amp;D12)-COUNTIFS(G3:G10,"JUNIOR",F3:F10,"&lt;"&amp;D12))</f>
        <v>31000</v>
      </c>
      <c r="E13" s="14">
        <f>AVERAGEIFS(H3:H10,G3:G10,C12,E3:E10,"&lt;="&amp;D12)</f>
        <v>31000</v>
      </c>
      <c r="F13" s="2" t="e">
        <f>AVERAGEIFS(H3:H10,F3:F10,"&lt;"&amp;D12,G3:G10,"junior",E3:E10,"&lt;="&amp;D12)</f>
        <v>#DIV/0!</v>
      </c>
    </row>
    <row r="14" spans="2:20" ht="20.25" customHeight="1" x14ac:dyDescent="0.2">
      <c r="C14" s="8" t="s">
        <v>22</v>
      </c>
      <c r="D14" s="10">
        <f t="array" ref="D14">MEDIAN(IF((E3:E10&lt;=D12)*(G3:G10="junior")*(F3:F10&lt;D12),H3:H10))</f>
        <v>31500</v>
      </c>
      <c r="E14" s="4"/>
    </row>
    <row r="15" spans="2:20" ht="20.25" customHeight="1" x14ac:dyDescent="0.2">
      <c r="C15" s="12" t="s">
        <v>23</v>
      </c>
      <c r="D15" s="15">
        <f t="array" ref="D15">MIN(IF((E3:E10&lt;=D12)*(G3:G10=C12),H3:H10))</f>
        <v>30000</v>
      </c>
      <c r="E15" s="4"/>
    </row>
    <row r="16" spans="2:20" ht="20.25" customHeight="1" x14ac:dyDescent="0.2">
      <c r="C16" s="12" t="s">
        <v>24</v>
      </c>
      <c r="D16" s="15">
        <f t="array" ref="D16">MAX(IF((E3:E10&lt;=D12)*(G3:G10=C12),H3:H10))</f>
        <v>32000</v>
      </c>
      <c r="E16" s="4"/>
    </row>
    <row r="17" spans="3:5" ht="20.25" customHeight="1" x14ac:dyDescent="0.2">
      <c r="C17" s="5"/>
      <c r="D17" s="4"/>
      <c r="E17" s="4"/>
    </row>
    <row r="18" spans="3:5" ht="20.25" customHeight="1" x14ac:dyDescent="0.2">
      <c r="C18" s="5"/>
      <c r="D18" s="4"/>
      <c r="E18" s="4"/>
    </row>
    <row r="19" spans="3:5" ht="20.25" customHeight="1" x14ac:dyDescent="0.2">
      <c r="C19" s="5"/>
      <c r="D19" s="4"/>
      <c r="E19" s="4"/>
    </row>
    <row r="20" spans="3:5" ht="20.25" customHeight="1" x14ac:dyDescent="0.2">
      <c r="C20" s="5"/>
      <c r="D20" s="4"/>
      <c r="E20" s="4"/>
    </row>
    <row r="21" spans="3:5" ht="20.25" customHeight="1" x14ac:dyDescent="0.2">
      <c r="C21" s="5"/>
      <c r="D21" s="4"/>
      <c r="E21" s="4"/>
    </row>
    <row r="22" spans="3:5" ht="20.25" customHeight="1" x14ac:dyDescent="0.2">
      <c r="C22" s="5"/>
      <c r="D22" s="4"/>
      <c r="E22" s="4"/>
    </row>
    <row r="23" spans="3:5" ht="20.25" customHeight="1" x14ac:dyDescent="0.2">
      <c r="C23" s="5"/>
      <c r="D23" s="4"/>
      <c r="E23" s="4"/>
    </row>
    <row r="24" spans="3:5" ht="20.25" customHeight="1" x14ac:dyDescent="0.2">
      <c r="C24" s="5"/>
      <c r="D24" s="4"/>
      <c r="E24" s="4"/>
    </row>
    <row r="25" spans="3:5" ht="20.25" customHeight="1" x14ac:dyDescent="0.2">
      <c r="C25" s="5"/>
      <c r="D25" s="4"/>
      <c r="E25" s="4"/>
    </row>
    <row r="26" spans="3:5" ht="20.25" customHeight="1" x14ac:dyDescent="0.2">
      <c r="C26" s="5"/>
      <c r="D26" s="4"/>
      <c r="E26" s="4"/>
    </row>
    <row r="27" spans="3:5" ht="20.25" customHeight="1" x14ac:dyDescent="0.2">
      <c r="C27" s="5"/>
      <c r="D27" s="4"/>
      <c r="E27" s="4"/>
    </row>
    <row r="28" spans="3:5" ht="20.25" customHeight="1" x14ac:dyDescent="0.2">
      <c r="C28" s="5"/>
      <c r="D28" s="4"/>
      <c r="E28" s="4"/>
    </row>
    <row r="29" spans="3:5" ht="20.25" customHeight="1" x14ac:dyDescent="0.2">
      <c r="C29" s="5"/>
      <c r="D29" s="4"/>
      <c r="E29" s="4"/>
    </row>
    <row r="30" spans="3:5" ht="20.25" customHeight="1" x14ac:dyDescent="0.2">
      <c r="C30" s="5"/>
      <c r="D30" s="4"/>
      <c r="E30" s="4"/>
    </row>
    <row r="31" spans="3:5" ht="20.25" customHeight="1" x14ac:dyDescent="0.2">
      <c r="C31" s="5"/>
      <c r="D31" s="4"/>
      <c r="E31" s="4"/>
    </row>
    <row r="32" spans="3:5" ht="20.25" customHeight="1" x14ac:dyDescent="0.2">
      <c r="C32" s="5"/>
      <c r="D32" s="4"/>
      <c r="E32" s="4"/>
    </row>
    <row r="33" spans="3:5" ht="20.25" customHeight="1" x14ac:dyDescent="0.2">
      <c r="C33" s="5"/>
      <c r="D33" s="4"/>
      <c r="E33" s="4"/>
    </row>
    <row r="34" spans="3:5" ht="20.25" customHeight="1" x14ac:dyDescent="0.2">
      <c r="C34" s="5"/>
      <c r="D34" s="4"/>
      <c r="E34" s="4"/>
    </row>
    <row r="35" spans="3:5" ht="20.25" customHeight="1" x14ac:dyDescent="0.2">
      <c r="C35" s="5"/>
      <c r="D35" s="4"/>
      <c r="E35" s="4"/>
    </row>
    <row r="36" spans="3:5" ht="20.25" customHeight="1" x14ac:dyDescent="0.2">
      <c r="C36" s="5"/>
      <c r="D36" s="4"/>
      <c r="E36" s="4"/>
    </row>
    <row r="37" spans="3:5" ht="20.25" customHeight="1" x14ac:dyDescent="0.2">
      <c r="C37" s="5"/>
      <c r="D37" s="4"/>
      <c r="E37" s="4"/>
    </row>
    <row r="38" spans="3:5" ht="20.25" customHeight="1" x14ac:dyDescent="0.2">
      <c r="C38" s="5"/>
      <c r="D38" s="4"/>
      <c r="E38" s="4"/>
    </row>
    <row r="39" spans="3:5" ht="20.25" customHeight="1" x14ac:dyDescent="0.2">
      <c r="C39" s="5"/>
      <c r="D39" s="4"/>
      <c r="E39" s="4"/>
    </row>
    <row r="40" spans="3:5" ht="20.25" customHeight="1" x14ac:dyDescent="0.2">
      <c r="C40" s="5"/>
      <c r="D40" s="4"/>
      <c r="E40" s="4"/>
    </row>
    <row r="41" spans="3:5" ht="20.25" customHeight="1" x14ac:dyDescent="0.2">
      <c r="C41" s="5"/>
      <c r="D41" s="4"/>
      <c r="E41" s="4"/>
    </row>
    <row r="42" spans="3:5" ht="20.25" customHeight="1" x14ac:dyDescent="0.2">
      <c r="C42" s="5"/>
      <c r="D42" s="4"/>
      <c r="E42" s="4"/>
    </row>
    <row r="43" spans="3:5" ht="20.25" customHeight="1" x14ac:dyDescent="0.2">
      <c r="C43" s="5"/>
      <c r="D43" s="4"/>
      <c r="E43" s="4"/>
    </row>
    <row r="44" spans="3:5" ht="20.25" customHeight="1" x14ac:dyDescent="0.2">
      <c r="C44" s="5"/>
      <c r="D44" s="4"/>
      <c r="E44" s="4"/>
    </row>
    <row r="45" spans="3:5" ht="20.25" customHeight="1" x14ac:dyDescent="0.2">
      <c r="C45" s="5"/>
      <c r="D45" s="4"/>
      <c r="E45" s="4"/>
    </row>
    <row r="46" spans="3:5" ht="20.25" customHeight="1" x14ac:dyDescent="0.2">
      <c r="C46" s="5"/>
      <c r="D46" s="4"/>
      <c r="E46" s="4"/>
    </row>
    <row r="47" spans="3:5" ht="20.25" customHeight="1" x14ac:dyDescent="0.2">
      <c r="C47" s="5"/>
      <c r="D47" s="4"/>
      <c r="E47" s="4"/>
    </row>
    <row r="48" spans="3:5" ht="20.25" customHeight="1" x14ac:dyDescent="0.2">
      <c r="C48" s="5"/>
      <c r="D48" s="4"/>
      <c r="E48" s="4"/>
    </row>
    <row r="49" spans="3:5" ht="20.25" customHeight="1" x14ac:dyDescent="0.2">
      <c r="C49" s="5"/>
      <c r="D49" s="4"/>
      <c r="E49" s="4"/>
    </row>
    <row r="50" spans="3:5" ht="20.25" customHeight="1" x14ac:dyDescent="0.2">
      <c r="C50" s="5"/>
      <c r="D50" s="4"/>
      <c r="E50" s="4"/>
    </row>
    <row r="51" spans="3:5" ht="20.25" customHeight="1" x14ac:dyDescent="0.2">
      <c r="C51" s="5"/>
      <c r="D51" s="4"/>
      <c r="E51" s="4"/>
    </row>
    <row r="52" spans="3:5" ht="20.25" customHeight="1" x14ac:dyDescent="0.2">
      <c r="C52" s="5"/>
      <c r="D52" s="4"/>
      <c r="E52" s="4"/>
    </row>
    <row r="53" spans="3:5" ht="20.25" customHeight="1" x14ac:dyDescent="0.2">
      <c r="C53" s="5"/>
      <c r="D53" s="4"/>
      <c r="E53" s="4"/>
    </row>
    <row r="54" spans="3:5" ht="20.25" customHeight="1" x14ac:dyDescent="0.2">
      <c r="C54" s="5"/>
      <c r="D54" s="4"/>
      <c r="E54" s="4"/>
    </row>
    <row r="55" spans="3:5" ht="20.25" customHeight="1" x14ac:dyDescent="0.2">
      <c r="C55" s="5"/>
      <c r="D55" s="4"/>
      <c r="E55" s="4"/>
    </row>
    <row r="56" spans="3:5" ht="20.25" customHeight="1" x14ac:dyDescent="0.2">
      <c r="C56" s="5"/>
      <c r="D56" s="4"/>
      <c r="E56" s="4"/>
    </row>
    <row r="57" spans="3:5" ht="20.25" customHeight="1" x14ac:dyDescent="0.2">
      <c r="C57" s="5"/>
      <c r="D57" s="4"/>
      <c r="E57" s="4"/>
    </row>
    <row r="58" spans="3:5" ht="20.25" customHeight="1" x14ac:dyDescent="0.2">
      <c r="C58" s="5"/>
      <c r="D58" s="4"/>
      <c r="E58" s="4"/>
    </row>
    <row r="59" spans="3:5" ht="20.25" customHeight="1" x14ac:dyDescent="0.2">
      <c r="C59" s="5"/>
      <c r="D59" s="4"/>
      <c r="E59" s="4"/>
    </row>
    <row r="60" spans="3:5" ht="20.25" customHeight="1" x14ac:dyDescent="0.2">
      <c r="C60" s="5"/>
      <c r="D60" s="4"/>
      <c r="E60" s="4"/>
    </row>
    <row r="61" spans="3:5" ht="20.25" customHeight="1" x14ac:dyDescent="0.2">
      <c r="C61" s="5"/>
      <c r="D61" s="4"/>
      <c r="E61" s="4"/>
    </row>
    <row r="62" spans="3:5" ht="20.25" customHeight="1" x14ac:dyDescent="0.2">
      <c r="C62" s="5"/>
      <c r="D62" s="4"/>
      <c r="E62" s="4"/>
    </row>
    <row r="63" spans="3:5" ht="20.25" customHeight="1" x14ac:dyDescent="0.2">
      <c r="C63" s="5"/>
      <c r="D63" s="4"/>
      <c r="E63" s="4"/>
    </row>
    <row r="64" spans="3:5" ht="20.25" customHeight="1" x14ac:dyDescent="0.2">
      <c r="C64" s="5"/>
      <c r="D64" s="4"/>
      <c r="E64" s="4"/>
    </row>
    <row r="65" spans="2:6" ht="20.25" customHeight="1" x14ac:dyDescent="0.2">
      <c r="C65" s="5"/>
      <c r="D65" s="4"/>
      <c r="E65" s="4"/>
    </row>
    <row r="66" spans="2:6" ht="20.25" customHeight="1" x14ac:dyDescent="0.2">
      <c r="C66" s="5"/>
      <c r="D66" s="4"/>
      <c r="E66" s="4"/>
    </row>
    <row r="67" spans="2:6" ht="20.25" customHeight="1" x14ac:dyDescent="0.2">
      <c r="B67" s="6"/>
      <c r="C67" s="6"/>
      <c r="E67" s="4"/>
      <c r="F67" s="4"/>
    </row>
    <row r="68" spans="2:6" ht="20.25" customHeight="1" x14ac:dyDescent="0.2">
      <c r="B68" s="6"/>
      <c r="C68" s="6"/>
      <c r="E68" s="4"/>
      <c r="F68" s="4"/>
    </row>
  </sheetData>
  <dataValidations count="1">
    <dataValidation type="list" allowBlank="1" showInputMessage="1" showErrorMessage="1" sqref="D12">
      <formula1>Mois</formula1>
    </dataValidation>
  </dataValidations>
  <printOptions horizontalCentered="1"/>
  <pageMargins left="0.25" right="0.25" top="0.75" bottom="0.75" header="0.3" footer="0.3"/>
  <pageSetup scale="67" fitToHeight="0" orientation="landscape" r:id="rId1"/>
  <headerFooter differentFirst="1">
    <oddFooter>Page &amp;P of &amp;N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01FA62D8-57F0-469E-88FC-B4328C90F8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 salariés</vt:lpstr>
      <vt:lpstr>Mois</vt:lpstr>
      <vt:lpstr>'Données salariés'!Zone_d_impression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2014-07-25T12:10:30Z</dcterms:created>
  <dcterms:modified xsi:type="dcterms:W3CDTF">2014-08-14T09:01:21Z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TC031076769991</vt:lpwstr>
  </property>
</Properties>
</file>