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18780" windowHeight="11640"/>
  </bookViews>
  <sheets>
    <sheet name="Planning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9" i="1" l="1"/>
  <c r="M9" i="1" s="1"/>
  <c r="L12" i="1" s="1"/>
  <c r="F8" i="1"/>
  <c r="M8" i="1" s="1"/>
  <c r="K12" i="1" s="1"/>
  <c r="F7" i="1"/>
  <c r="M7" i="1" s="1"/>
  <c r="F6" i="1"/>
  <c r="M6" i="1" s="1"/>
  <c r="I12" i="1" s="1"/>
  <c r="J8" i="1"/>
  <c r="J10" i="1" s="1"/>
  <c r="G5" i="1"/>
  <c r="H3" i="1"/>
  <c r="H10" i="1" s="1"/>
  <c r="M3" i="1"/>
  <c r="I10" i="1"/>
  <c r="K10" i="1"/>
  <c r="L10" i="1"/>
  <c r="K7" i="1"/>
  <c r="G3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M4" i="1" l="1"/>
  <c r="J12" i="1"/>
  <c r="M5" i="1"/>
  <c r="H12" i="1" s="1"/>
  <c r="G10" i="1"/>
  <c r="F10" i="1"/>
  <c r="F12" i="1" s="1"/>
  <c r="Q8" i="1"/>
  <c r="Q7" i="1"/>
  <c r="Q6" i="1"/>
  <c r="Q5" i="1"/>
  <c r="Q4" i="1"/>
  <c r="Q3" i="1"/>
  <c r="Q2" i="1"/>
  <c r="P8" i="1"/>
  <c r="P7" i="1"/>
  <c r="P6" i="1"/>
  <c r="P5" i="1"/>
  <c r="P4" i="1"/>
  <c r="P3" i="1"/>
  <c r="P2" i="1"/>
  <c r="Q17" i="1"/>
  <c r="N17" i="1"/>
  <c r="L18" i="1"/>
  <c r="L19" i="1"/>
  <c r="L20" i="1"/>
  <c r="L21" i="1"/>
  <c r="K18" i="1"/>
  <c r="K19" i="1"/>
  <c r="K20" i="1"/>
  <c r="K21" i="1"/>
  <c r="L17" i="1"/>
  <c r="T17" i="1" s="1"/>
  <c r="K17" i="1"/>
  <c r="O17" i="1" s="1"/>
  <c r="G12" i="1" l="1"/>
  <c r="M10" i="1"/>
  <c r="O18" i="1"/>
  <c r="N18" i="1"/>
  <c r="T18" i="1"/>
  <c r="T19" i="1" s="1"/>
  <c r="T20" i="1" s="1"/>
  <c r="T21" i="1" s="1"/>
  <c r="T22" i="1" s="1"/>
  <c r="T23" i="1" s="1"/>
  <c r="S17" i="1"/>
  <c r="P17" i="1"/>
  <c r="R17" i="1"/>
  <c r="Q18" i="1"/>
  <c r="N19" i="1"/>
  <c r="N20" i="1" s="1"/>
  <c r="N21" i="1" s="1"/>
  <c r="N22" i="1" s="1"/>
  <c r="N23" i="1" s="1"/>
  <c r="O19" i="1"/>
  <c r="O20" i="1" s="1"/>
  <c r="O21" i="1" s="1"/>
  <c r="O22" i="1" s="1"/>
  <c r="O23" i="1" s="1"/>
  <c r="C14" i="1" l="1"/>
  <c r="I14" i="1"/>
  <c r="D14" i="1"/>
  <c r="Q19" i="1"/>
  <c r="Q20" i="1" s="1"/>
  <c r="Q21" i="1" s="1"/>
  <c r="Q22" i="1" s="1"/>
  <c r="Q23" i="1" s="1"/>
  <c r="R18" i="1"/>
  <c r="R19" i="1" s="1"/>
  <c r="R20" i="1" s="1"/>
  <c r="R21" i="1" s="1"/>
  <c r="R22" i="1" s="1"/>
  <c r="R23" i="1" s="1"/>
  <c r="S18" i="1"/>
  <c r="S19" i="1" s="1"/>
  <c r="S20" i="1" s="1"/>
  <c r="S21" i="1" s="1"/>
  <c r="S22" i="1" s="1"/>
  <c r="S23" i="1" s="1"/>
  <c r="P18" i="1"/>
  <c r="P19" i="1" s="1"/>
  <c r="P20" i="1" s="1"/>
  <c r="P21" i="1" s="1"/>
  <c r="P22" i="1" s="1"/>
  <c r="P23" i="1" s="1"/>
  <c r="F14" i="1" l="1"/>
  <c r="E14" i="1"/>
  <c r="H14" i="1"/>
  <c r="G14" i="1"/>
</calcChain>
</file>

<file path=xl/sharedStrings.xml><?xml version="1.0" encoding="utf-8"?>
<sst xmlns="http://schemas.openxmlformats.org/spreadsheetml/2006/main" count="106" uniqueCount="47">
  <si>
    <t>Personne4</t>
  </si>
  <si>
    <t>Personne5</t>
  </si>
  <si>
    <t>Personne6</t>
  </si>
  <si>
    <t>Personne7</t>
  </si>
  <si>
    <t>A = absent ou ne covoiture pas</t>
  </si>
  <si>
    <t>C = Conducteur</t>
  </si>
  <si>
    <t>P = Passager</t>
  </si>
  <si>
    <t>Commentaires</t>
  </si>
  <si>
    <t>Axelle</t>
  </si>
  <si>
    <t>Karine</t>
  </si>
  <si>
    <t>Béatrice</t>
  </si>
  <si>
    <t>A</t>
  </si>
  <si>
    <t>Trajet = 8€</t>
  </si>
  <si>
    <t>Usure Voiture = 2,5€</t>
  </si>
  <si>
    <t>Total Aller/Retour = 21€</t>
  </si>
  <si>
    <t>Autoroute non pris en compte car remboursé sur facture</t>
  </si>
  <si>
    <t>Nb Passager2</t>
  </si>
  <si>
    <t>Nb passager1</t>
  </si>
  <si>
    <t>C1</t>
  </si>
  <si>
    <t>P1</t>
  </si>
  <si>
    <t>C2</t>
  </si>
  <si>
    <t>P2</t>
  </si>
  <si>
    <t>à Axelle</t>
  </si>
  <si>
    <t>Axelle doit</t>
  </si>
  <si>
    <t>à Karine</t>
  </si>
  <si>
    <t>à Béatrice</t>
  </si>
  <si>
    <t>à Personne4</t>
  </si>
  <si>
    <t>à Personne5</t>
  </si>
  <si>
    <t>à Personne6</t>
  </si>
  <si>
    <t>à Personne7</t>
  </si>
  <si>
    <t>Karine doit</t>
  </si>
  <si>
    <t>Béatrice doit</t>
  </si>
  <si>
    <t>Personne4 doit</t>
  </si>
  <si>
    <t>Personne5 doit</t>
  </si>
  <si>
    <t>Personne6 doit</t>
  </si>
  <si>
    <t>Personne7 doit</t>
  </si>
  <si>
    <t>doit partir à 17h</t>
  </si>
  <si>
    <t>P1= Passager Voiture1</t>
  </si>
  <si>
    <t>C1 = Conducteur Voiture1</t>
  </si>
  <si>
    <t>C2= Conducteur Voiture2</t>
  </si>
  <si>
    <t>P2= Passager Voiture2</t>
  </si>
  <si>
    <t>X fois Passager</t>
  </si>
  <si>
    <t>X fois Conducteur</t>
  </si>
  <si>
    <t>Total</t>
  </si>
  <si>
    <t>Crédit</t>
  </si>
  <si>
    <t>Débit</t>
  </si>
  <si>
    <t>Axelle à Karine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</si>
</sst>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4" fillId="0" borderId="0" applyFill="0" applyBorder="0" applyAlignment="0" applyProtection="0"/>
  </cellStyleXfs>
  <cellXfs count="31">
    <xf numFmtId="0" fontId="0" fillId="0" borderId="0" xfId="0"/>
    <xf numFmtId="0" fontId="1" fillId="0" borderId="1" xfId="0" applyFont="1" applyBorder="1"/>
    <xf numFmtId="14" fontId="0" fillId="0" borderId="0" xfId="0" applyNumberFormat="1"/>
    <xf numFmtId="0" fontId="3" fillId="2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0" fillId="0" borderId="0" xfId="0" applyFont="1" applyAlignment="1">
      <alignment horizontal="left" vertical="top"/>
    </xf>
    <xf numFmtId="0" fontId="0" fillId="0" borderId="0" xfId="0" applyBorder="1"/>
    <xf numFmtId="14" fontId="0" fillId="0" borderId="0" xfId="0" applyNumberFormat="1" applyBorder="1"/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 vertical="top"/>
    </xf>
    <xf numFmtId="0" fontId="0" fillId="0" borderId="0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0" fillId="3" borderId="3" xfId="0" applyFill="1" applyBorder="1"/>
    <xf numFmtId="0" fontId="5" fillId="0" borderId="3" xfId="0" applyFont="1" applyBorder="1"/>
    <xf numFmtId="0" fontId="0" fillId="3" borderId="3" xfId="0" applyFill="1" applyBorder="1" applyAlignment="1">
      <alignment horizontal="center"/>
    </xf>
    <xf numFmtId="0" fontId="6" fillId="0" borderId="3" xfId="0" applyFont="1" applyFill="1" applyBorder="1"/>
    <xf numFmtId="0" fontId="6" fillId="0" borderId="3" xfId="0" applyFont="1" applyBorder="1"/>
  </cellXfs>
  <cellStyles count="3">
    <cellStyle name="Normal" xfId="0" builtinId="0"/>
    <cellStyle name="Normal 2" xfId="1"/>
    <cellStyle name="Pourcentage 2" xfId="2"/>
  </cellStyles>
  <dxfs count="17"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-0.24994659260841701"/>
        </patternFill>
      </fill>
    </dxf>
    <dxf>
      <fill>
        <patternFill>
          <bgColor theme="6" tint="0.3999450666829432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872"/>
  <sheetViews>
    <sheetView tabSelected="1" zoomScaleNormal="100" workbookViewId="0">
      <pane ySplit="16" topLeftCell="A17" activePane="bottomLeft" state="frozen"/>
      <selection pane="bottomLeft" activeCell="F5" sqref="F5"/>
    </sheetView>
  </sheetViews>
  <sheetFormatPr baseColWidth="10" defaultRowHeight="15" x14ac:dyDescent="0.25"/>
  <cols>
    <col min="1" max="1" width="3" customWidth="1"/>
    <col min="3" max="3" width="9.5703125" bestFit="1" customWidth="1"/>
    <col min="4" max="4" width="6.7109375" bestFit="1" customWidth="1"/>
    <col min="5" max="5" width="14.42578125" bestFit="1" customWidth="1"/>
    <col min="6" max="6" width="10.42578125" customWidth="1"/>
    <col min="7" max="9" width="10.42578125" bestFit="1" customWidth="1"/>
    <col min="10" max="10" width="14.7109375" customWidth="1"/>
    <col min="11" max="11" width="11.7109375" style="4" bestFit="1" customWidth="1"/>
    <col min="12" max="12" width="12.7109375" bestFit="1" customWidth="1"/>
    <col min="13" max="13" width="12.7109375" customWidth="1"/>
    <col min="14" max="14" width="9.5703125" bestFit="1" customWidth="1"/>
    <col min="15" max="15" width="10.42578125" bestFit="1" customWidth="1"/>
    <col min="16" max="16" width="16.7109375" bestFit="1" customWidth="1"/>
    <col min="17" max="17" width="14" bestFit="1" customWidth="1"/>
  </cols>
  <sheetData>
    <row r="1" spans="2:20" s="11" customFormat="1" x14ac:dyDescent="0.25">
      <c r="K1" s="15"/>
      <c r="P1" s="3" t="s">
        <v>42</v>
      </c>
      <c r="Q1" s="3" t="s">
        <v>41</v>
      </c>
    </row>
    <row r="2" spans="2:20" s="11" customFormat="1" x14ac:dyDescent="0.25">
      <c r="E2" s="23"/>
      <c r="F2" s="23" t="s">
        <v>22</v>
      </c>
      <c r="G2" s="23" t="s">
        <v>24</v>
      </c>
      <c r="H2" s="23" t="s">
        <v>25</v>
      </c>
      <c r="I2" s="23" t="s">
        <v>26</v>
      </c>
      <c r="J2" s="23" t="s">
        <v>27</v>
      </c>
      <c r="K2" s="24" t="s">
        <v>28</v>
      </c>
      <c r="L2" s="23" t="s">
        <v>29</v>
      </c>
      <c r="M2" s="25" t="s">
        <v>45</v>
      </c>
      <c r="O2" s="3" t="s">
        <v>8</v>
      </c>
      <c r="P2" s="3">
        <f>COUNTIF(C17:C862,"C1")+COUNTIF(C17:C862,"C2")</f>
        <v>3</v>
      </c>
      <c r="Q2" s="3">
        <f>COUNTIF(C17:C862,"P1")+COUNTIF(C17:C862,"P2")</f>
        <v>2</v>
      </c>
    </row>
    <row r="3" spans="2:20" s="11" customFormat="1" x14ac:dyDescent="0.25">
      <c r="E3" s="23" t="s">
        <v>23</v>
      </c>
      <c r="F3" s="26"/>
      <c r="G3" s="23">
        <f>IF(AND(C17="P1",D17="C1"), -21/$K17,0)+IF(AND(C17="P2",D17="C2"), -21/$L17,0)</f>
        <v>0</v>
      </c>
      <c r="H3" s="23">
        <f>IF(AND(C17="P1",E17="C1"), -21/$K17,0)+IF(AND(C17="P2",E17="C2"), -21/$L17,0)+IF(AND(C18="P1",E18="C1"), -21/$K18,0)+IF(AND(C18="P2",E18="C2"), -21/$L18,0)</f>
        <v>0</v>
      </c>
      <c r="I3" s="23"/>
      <c r="J3" s="23"/>
      <c r="K3" s="24"/>
      <c r="L3" s="23"/>
      <c r="M3" s="27">
        <f>SUM(F3:L3)</f>
        <v>0</v>
      </c>
      <c r="O3" s="3" t="s">
        <v>9</v>
      </c>
      <c r="P3" s="3">
        <f>COUNTIF(D17:D862,"C1")+COUNTIF(D17:D862,"C2")</f>
        <v>1</v>
      </c>
      <c r="Q3" s="3">
        <f>COUNTIF(D17:D862,"P1")+COUNTIF(D17:D862,"P2")</f>
        <v>5</v>
      </c>
    </row>
    <row r="4" spans="2:20" s="11" customFormat="1" x14ac:dyDescent="0.25">
      <c r="E4" s="23" t="s">
        <v>30</v>
      </c>
      <c r="F4" s="23">
        <f>IF(AND(D17="P1",C17="C1"), -21/$K17,0)+IF(AND(D17="P2",C17="C2"), -21/$L17,0)</f>
        <v>0</v>
      </c>
      <c r="G4" s="26"/>
      <c r="H4" s="23"/>
      <c r="I4" s="23"/>
      <c r="J4" s="23"/>
      <c r="K4" s="24"/>
      <c r="L4" s="23"/>
      <c r="M4" s="27">
        <f t="shared" ref="M4:M9" si="0">SUM(F4:L4)</f>
        <v>0</v>
      </c>
      <c r="O4" s="3" t="s">
        <v>10</v>
      </c>
      <c r="P4" s="3">
        <f>COUNTIF(E17:E862,"C1")+COUNTIF(E17:E862,"C2")</f>
        <v>3</v>
      </c>
      <c r="Q4" s="3">
        <f>COUNTIF(E17:E862,"P1")+COUNTIF(E17:E862,"P2")</f>
        <v>4</v>
      </c>
    </row>
    <row r="5" spans="2:20" s="11" customFormat="1" x14ac:dyDescent="0.25">
      <c r="E5" s="23" t="s">
        <v>31</v>
      </c>
      <c r="F5" s="23">
        <f>IF(AND(E18="P1",C18="C1"), -21/$K18,0)+IF(AND(E18="P2",C18="C2"), -21/$L18,0)</f>
        <v>-5.25</v>
      </c>
      <c r="G5" s="23">
        <f>-(IF(AND(E17="P1",D17="C1"), -21/$K17,0)+IF(AND(E17="P2",D17="C2"), -21/$L17,0)+IF(AND(E18="P1",D18="C1"), -21/$K18,0)+IF(AND(E18="P2",D18="C2"), -21/$L18,0))</f>
        <v>10.5</v>
      </c>
      <c r="H5" s="26"/>
      <c r="I5" s="23"/>
      <c r="J5" s="23"/>
      <c r="K5" s="24"/>
      <c r="L5" s="23"/>
      <c r="M5" s="27">
        <f t="shared" si="0"/>
        <v>5.25</v>
      </c>
      <c r="O5" s="3" t="s">
        <v>0</v>
      </c>
      <c r="P5" s="3">
        <f>COUNTIF(F17:F862,"C1")+COUNTIF(F17:F862,"C2")</f>
        <v>2</v>
      </c>
      <c r="Q5" s="3">
        <f>COUNTIF(F17:F862,"P1")+COUNTIF(F17:F862,"P2")</f>
        <v>3</v>
      </c>
    </row>
    <row r="6" spans="2:20" s="11" customFormat="1" x14ac:dyDescent="0.25">
      <c r="E6" s="23" t="s">
        <v>32</v>
      </c>
      <c r="F6" s="23">
        <f>-(IF(AND(F17="P1",C17="C1"), -21/$K17,0)+IF(AND(F17="P2",C17="C2"), -21/$L17,0)+IF(AND(F18="P1",C18="C1"), -21/$K18,0)+IF(AND(F18="P2",C18="C2"), -21/$L18,0))</f>
        <v>5.25</v>
      </c>
      <c r="G6" s="23"/>
      <c r="H6" s="23"/>
      <c r="I6" s="26"/>
      <c r="J6" s="23"/>
      <c r="K6" s="24"/>
      <c r="L6" s="23"/>
      <c r="M6" s="27">
        <f t="shared" si="0"/>
        <v>5.25</v>
      </c>
      <c r="O6" s="3" t="s">
        <v>1</v>
      </c>
      <c r="P6" s="3">
        <f>COUNTIF(G17:G862,"C1")+COUNTIF(G17:G862,"C2")</f>
        <v>2</v>
      </c>
      <c r="Q6" s="3">
        <f>COUNTIF(G17:G862,"P1")+COUNTIF(G17:G862,"P2")</f>
        <v>3</v>
      </c>
    </row>
    <row r="7" spans="2:20" s="11" customFormat="1" x14ac:dyDescent="0.25">
      <c r="E7" s="23" t="s">
        <v>33</v>
      </c>
      <c r="F7" s="23">
        <f>-(IF(AND(G17="P1",C17="C1"), -21/$K17,0)+IF(AND(G17="P2",C17="C2"), -21/$L17,0)+IF(AND(G18="P1",C18="C1"), -21/$K18,0)+IF(AND(G18="P2",C18="C2"), -21/$L18,0))</f>
        <v>0</v>
      </c>
      <c r="G7" s="23"/>
      <c r="H7" s="23"/>
      <c r="I7" s="23"/>
      <c r="J7" s="26"/>
      <c r="K7" s="24">
        <f>IF(AND(G17="P1",H17="C1"), -21/$K17,0)+IF(AND(G17="P2",H17="C2"), -21/$L17,0)</f>
        <v>0</v>
      </c>
      <c r="L7" s="23"/>
      <c r="M7" s="27">
        <f t="shared" si="0"/>
        <v>0</v>
      </c>
      <c r="O7" s="3" t="s">
        <v>2</v>
      </c>
      <c r="P7" s="3">
        <f>COUNTIF(H17:H862,"C1")+COUNTIF(H17:H862,"C2")</f>
        <v>1</v>
      </c>
      <c r="Q7" s="3">
        <f>COUNTIF(H17:H862,"P1")+COUNTIF(H17:H862,"P2")</f>
        <v>5</v>
      </c>
    </row>
    <row r="8" spans="2:20" s="11" customFormat="1" x14ac:dyDescent="0.25">
      <c r="E8" s="23" t="s">
        <v>34</v>
      </c>
      <c r="F8" s="23">
        <f>-(IF(AND(H17="P1",C17="C1"), -21/$K17,0)+IF(AND(H17="P2",C17="C2"), -21/$L17,0)+IF(AND(H18="P1",C18="C1"), -21/$K18,0)+IF(AND(H18="P2",C18="C2"), -21/$L18,0))</f>
        <v>0</v>
      </c>
      <c r="G8" s="23"/>
      <c r="H8" s="23"/>
      <c r="I8" s="23"/>
      <c r="J8" s="23">
        <f>-(IF(AND(H17="P1",G17="C1"), -21/$K17,0)+IF(AND(H17="P2",G17="C2"), -21/$L17,0))</f>
        <v>7</v>
      </c>
      <c r="K8" s="28"/>
      <c r="L8" s="23"/>
      <c r="M8" s="27">
        <f t="shared" si="0"/>
        <v>7</v>
      </c>
      <c r="O8" s="3" t="s">
        <v>3</v>
      </c>
      <c r="P8" s="3">
        <f>COUNTIF(I17:I862,"C1")+COUNTIF(I17:I862,"C2")</f>
        <v>1</v>
      </c>
      <c r="Q8" s="3">
        <f>COUNTIF(I17:I862,"P1")+COUNTIF(I17:I862,"P2")</f>
        <v>5</v>
      </c>
    </row>
    <row r="9" spans="2:20" s="11" customFormat="1" x14ac:dyDescent="0.25">
      <c r="E9" s="23" t="s">
        <v>35</v>
      </c>
      <c r="F9" s="23">
        <f>-(IF(AND(I17="P1",C17="C1"), -21/$K17,0)+IF(AND(I17="P2",C17="C2"), -21/$L17,0)+IF(AND(I18="P1",C18="C1"), -21/$K18,0)+IF(AND(I18="P2",C18="C2"), -21/$L18,0))</f>
        <v>0</v>
      </c>
      <c r="G9" s="23"/>
      <c r="H9" s="23"/>
      <c r="I9" s="23"/>
      <c r="J9" s="23"/>
      <c r="K9" s="24"/>
      <c r="L9" s="26"/>
      <c r="M9" s="27">
        <f t="shared" si="0"/>
        <v>0</v>
      </c>
    </row>
    <row r="10" spans="2:20" s="11" customFormat="1" x14ac:dyDescent="0.25">
      <c r="E10" s="29" t="s">
        <v>44</v>
      </c>
      <c r="F10" s="30">
        <f>SUM(F3:F9)</f>
        <v>0</v>
      </c>
      <c r="G10" s="30">
        <f>SUM(G3:G9)</f>
        <v>10.5</v>
      </c>
      <c r="H10" s="30">
        <f t="shared" ref="H10:L10" si="1">SUM(H3:H9)</f>
        <v>0</v>
      </c>
      <c r="I10" s="30">
        <f t="shared" si="1"/>
        <v>0</v>
      </c>
      <c r="J10" s="30">
        <f t="shared" si="1"/>
        <v>7</v>
      </c>
      <c r="K10" s="30">
        <f t="shared" si="1"/>
        <v>0</v>
      </c>
      <c r="L10" s="30">
        <f t="shared" si="1"/>
        <v>0</v>
      </c>
      <c r="M10" s="23">
        <f>SUM(F10:L10)-SUM(M3:M9)</f>
        <v>0</v>
      </c>
    </row>
    <row r="11" spans="2:20" s="11" customFormat="1" x14ac:dyDescent="0.25">
      <c r="E11" s="21"/>
      <c r="K11" s="15"/>
    </row>
    <row r="12" spans="2:20" s="11" customFormat="1" x14ac:dyDescent="0.25">
      <c r="E12" s="21" t="s">
        <v>43</v>
      </c>
      <c r="F12" s="11">
        <f>F10-M3</f>
        <v>0</v>
      </c>
      <c r="G12" s="11">
        <f>G10-M4</f>
        <v>10.5</v>
      </c>
      <c r="H12" s="11">
        <f>H10-M5</f>
        <v>-5.25</v>
      </c>
      <c r="I12" s="11">
        <f>I10-M6</f>
        <v>-5.25</v>
      </c>
      <c r="J12" s="11">
        <f>J10-M7</f>
        <v>7</v>
      </c>
      <c r="K12" s="15">
        <f>K10-M8</f>
        <v>-7</v>
      </c>
      <c r="L12" s="11">
        <f>L10-M9</f>
        <v>0</v>
      </c>
    </row>
    <row r="13" spans="2:20" s="11" customFormat="1" x14ac:dyDescent="0.25">
      <c r="E13" s="21"/>
      <c r="K13" s="15"/>
    </row>
    <row r="14" spans="2:20" s="11" customFormat="1" x14ac:dyDescent="0.25">
      <c r="B14" s="11" t="s">
        <v>43</v>
      </c>
      <c r="C14" s="11">
        <f>INDEX(N17:N866,COUNT(N17:N866),1)</f>
        <v>29.75</v>
      </c>
      <c r="D14" s="11">
        <f>INDEX(O17:O866,COUNT(O17:O866),1)</f>
        <v>-22.75</v>
      </c>
      <c r="E14" s="11">
        <f>INDEX(P17:P866,COUNT(P17:P866),1)</f>
        <v>17.5</v>
      </c>
      <c r="F14" s="11">
        <f>INDEX(Q17:Q866,COUNT(Q17:Q866),1)</f>
        <v>14</v>
      </c>
      <c r="G14" s="11">
        <f>INDEX(R17:R862,COUNT(R17:R862),1)</f>
        <v>7</v>
      </c>
      <c r="H14" s="11">
        <f>INDEX(S17:S862,COUNT(S17:S862),1)</f>
        <v>-24.5</v>
      </c>
      <c r="I14" s="11">
        <f>INDEX(T17:T862,COUNT(T17:T862),1)</f>
        <v>-21</v>
      </c>
      <c r="K14" s="15"/>
    </row>
    <row r="15" spans="2:20" s="11" customFormat="1" x14ac:dyDescent="0.25">
      <c r="K15" s="15"/>
    </row>
    <row r="16" spans="2:20" s="16" customFormat="1" x14ac:dyDescent="0.25">
      <c r="C16" s="1" t="s">
        <v>8</v>
      </c>
      <c r="D16" s="1" t="s">
        <v>9</v>
      </c>
      <c r="E16" s="1" t="s">
        <v>10</v>
      </c>
      <c r="F16" s="1" t="s">
        <v>0</v>
      </c>
      <c r="G16" s="1" t="s">
        <v>1</v>
      </c>
      <c r="H16" s="1" t="s">
        <v>2</v>
      </c>
      <c r="I16" s="1" t="s">
        <v>3</v>
      </c>
      <c r="J16" s="1" t="s">
        <v>7</v>
      </c>
      <c r="K16" s="8" t="s">
        <v>17</v>
      </c>
      <c r="L16" s="9" t="s">
        <v>16</v>
      </c>
      <c r="M16" s="9"/>
      <c r="N16" s="9" t="s">
        <v>8</v>
      </c>
      <c r="O16" s="9" t="s">
        <v>9</v>
      </c>
      <c r="P16" s="9" t="s">
        <v>10</v>
      </c>
      <c r="Q16" s="9" t="s">
        <v>0</v>
      </c>
      <c r="R16" s="9" t="s">
        <v>1</v>
      </c>
      <c r="S16" s="9" t="s">
        <v>2</v>
      </c>
      <c r="T16" s="9" t="s">
        <v>3</v>
      </c>
    </row>
    <row r="17" spans="1:20" x14ac:dyDescent="0.25">
      <c r="A17">
        <v>35</v>
      </c>
      <c r="B17" s="2">
        <v>41876</v>
      </c>
      <c r="C17" s="6" t="s">
        <v>11</v>
      </c>
      <c r="D17" s="7" t="s">
        <v>18</v>
      </c>
      <c r="E17" s="5" t="s">
        <v>19</v>
      </c>
      <c r="F17" s="5" t="s">
        <v>11</v>
      </c>
      <c r="G17" s="7" t="s">
        <v>20</v>
      </c>
      <c r="H17" s="5" t="s">
        <v>21</v>
      </c>
      <c r="I17" s="5" t="s">
        <v>21</v>
      </c>
      <c r="J17" s="10" t="s">
        <v>36</v>
      </c>
      <c r="K17" s="4">
        <f>COUNTIF(C17:I17,"c1")+COUNTIF(C17:I17,"p1")</f>
        <v>2</v>
      </c>
      <c r="L17">
        <f>COUNTIF(C17:I17,"C2")+COUNTIF(C17:I17,"P2")</f>
        <v>3</v>
      </c>
      <c r="N17">
        <f t="shared" ref="N17:T17" si="2">IF(C17="P1",-21/$K17,IF(C17="C1",21-21/$K17,0))+IF(C17="P2",-21/$L17,IF(C17="C2",21-21/$L17,0))</f>
        <v>0</v>
      </c>
      <c r="O17">
        <f t="shared" si="2"/>
        <v>10.5</v>
      </c>
      <c r="P17">
        <f t="shared" si="2"/>
        <v>-10.5</v>
      </c>
      <c r="Q17">
        <f t="shared" si="2"/>
        <v>0</v>
      </c>
      <c r="R17">
        <f t="shared" si="2"/>
        <v>14</v>
      </c>
      <c r="S17">
        <f t="shared" si="2"/>
        <v>-7</v>
      </c>
      <c r="T17">
        <f t="shared" si="2"/>
        <v>-7</v>
      </c>
    </row>
    <row r="18" spans="1:20" x14ac:dyDescent="0.25">
      <c r="A18">
        <v>35</v>
      </c>
      <c r="B18" s="2">
        <v>41877</v>
      </c>
      <c r="C18" s="7" t="s">
        <v>18</v>
      </c>
      <c r="D18" s="5" t="s">
        <v>19</v>
      </c>
      <c r="E18" s="5" t="s">
        <v>19</v>
      </c>
      <c r="F18" s="5" t="s">
        <v>19</v>
      </c>
      <c r="G18" s="5" t="s">
        <v>21</v>
      </c>
      <c r="H18" s="7" t="s">
        <v>20</v>
      </c>
      <c r="I18" s="5" t="s">
        <v>11</v>
      </c>
      <c r="J18" s="10"/>
      <c r="K18" s="4">
        <f t="shared" ref="K18:K44" si="3">COUNTIF(C18:I18,"c1")+COUNTIF(C18:I18,"p1")</f>
        <v>4</v>
      </c>
      <c r="L18">
        <f t="shared" ref="L18:L44" si="4">COUNTIF(C18:I18,"C2")+COUNTIF(C18:I18,"P2")</f>
        <v>2</v>
      </c>
      <c r="N18">
        <f t="shared" ref="N18:T18" si="5">IF(C18="P1",-21/$K18,IF(C18="C1",21-21/$K18,0))+IF(C18="P2",-21/$L18,IF(C18="C2",21-21/$L18,0))+N17</f>
        <v>15.75</v>
      </c>
      <c r="O18">
        <f t="shared" si="5"/>
        <v>5.25</v>
      </c>
      <c r="P18">
        <f t="shared" si="5"/>
        <v>-15.75</v>
      </c>
      <c r="Q18">
        <f t="shared" si="5"/>
        <v>-5.25</v>
      </c>
      <c r="R18">
        <f t="shared" si="5"/>
        <v>3.5</v>
      </c>
      <c r="S18">
        <f t="shared" si="5"/>
        <v>3.5</v>
      </c>
      <c r="T18">
        <f t="shared" si="5"/>
        <v>-7</v>
      </c>
    </row>
    <row r="19" spans="1:20" x14ac:dyDescent="0.25">
      <c r="A19">
        <v>35</v>
      </c>
      <c r="B19" s="2">
        <v>41878</v>
      </c>
      <c r="C19" s="5" t="s">
        <v>21</v>
      </c>
      <c r="D19" s="5" t="s">
        <v>21</v>
      </c>
      <c r="E19" s="5" t="s">
        <v>20</v>
      </c>
      <c r="F19" s="5" t="s">
        <v>21</v>
      </c>
      <c r="G19" s="5" t="s">
        <v>18</v>
      </c>
      <c r="H19" s="5" t="s">
        <v>19</v>
      </c>
      <c r="I19" s="5" t="s">
        <v>19</v>
      </c>
      <c r="J19" s="10"/>
      <c r="K19" s="4">
        <f t="shared" si="3"/>
        <v>3</v>
      </c>
      <c r="L19">
        <f t="shared" si="4"/>
        <v>4</v>
      </c>
      <c r="N19">
        <f t="shared" ref="N19:N23" si="6">IF(C19="P1",-21/$K19,IF(C19="C1",21-21/$K19,0))+IF(C19="P2",-21/$L19,IF(C19="C2",21-21/$L19,0))+N18</f>
        <v>10.5</v>
      </c>
      <c r="O19">
        <f t="shared" ref="O19:O23" si="7">IF(D19="P1",-21/$K19,IF(D19="C1",21-21/$K19,0))+IF(D19="P2",-21/$L19,IF(D19="C2",21-21/$L19,0))+O18</f>
        <v>0</v>
      </c>
      <c r="P19">
        <f t="shared" ref="P19:P23" si="8">IF(E19="P1",-21/$K19,IF(E19="C1",21-21/$K19,0))+IF(E19="P2",-21/$L19,IF(E19="C2",21-21/$L19,0))+P18</f>
        <v>0</v>
      </c>
      <c r="Q19">
        <f t="shared" ref="Q19:Q23" si="9">IF(F19="P1",-21/$K19,IF(F19="C1",21-21/$K19,0))+IF(F19="P2",-21/$L19,IF(F19="C2",21-21/$L19,0))+Q18</f>
        <v>-10.5</v>
      </c>
      <c r="R19">
        <f t="shared" ref="R19:R23" si="10">IF(G19="P1",-21/$K19,IF(G19="C1",21-21/$K19,0))+IF(G19="P2",-21/$L19,IF(G19="C2",21-21/$L19,0))+R18</f>
        <v>17.5</v>
      </c>
      <c r="S19">
        <f t="shared" ref="S19:S23" si="11">IF(H19="P1",-21/$K19,IF(H19="C1",21-21/$K19,0))+IF(H19="P2",-21/$L19,IF(H19="C2",21-21/$L19,0))+S18</f>
        <v>-3.5</v>
      </c>
      <c r="T19">
        <f t="shared" ref="T19:T23" si="12">IF(I19="P1",-21/$K19,IF(I19="C1",21-21/$K19,0))+IF(I19="P2",-21/$L19,IF(I19="C2",21-21/$L19,0))+T18</f>
        <v>-14</v>
      </c>
    </row>
    <row r="20" spans="1:20" x14ac:dyDescent="0.25">
      <c r="A20" s="11">
        <v>35</v>
      </c>
      <c r="B20" s="12">
        <v>41879</v>
      </c>
      <c r="C20" s="13" t="s">
        <v>19</v>
      </c>
      <c r="D20" s="13" t="s">
        <v>19</v>
      </c>
      <c r="E20" s="13" t="s">
        <v>19</v>
      </c>
      <c r="F20" s="13" t="s">
        <v>18</v>
      </c>
      <c r="G20" s="13" t="s">
        <v>11</v>
      </c>
      <c r="H20" s="13" t="s">
        <v>21</v>
      </c>
      <c r="I20" s="13" t="s">
        <v>20</v>
      </c>
      <c r="J20" s="14"/>
      <c r="K20" s="15">
        <f t="shared" si="3"/>
        <v>4</v>
      </c>
      <c r="L20" s="11">
        <f t="shared" si="4"/>
        <v>2</v>
      </c>
      <c r="N20">
        <f t="shared" si="6"/>
        <v>5.25</v>
      </c>
      <c r="O20">
        <f t="shared" si="7"/>
        <v>-5.25</v>
      </c>
      <c r="P20">
        <f t="shared" si="8"/>
        <v>-5.25</v>
      </c>
      <c r="Q20">
        <f t="shared" si="9"/>
        <v>5.25</v>
      </c>
      <c r="R20">
        <f t="shared" si="10"/>
        <v>17.5</v>
      </c>
      <c r="S20">
        <f t="shared" si="11"/>
        <v>-14</v>
      </c>
      <c r="T20">
        <f t="shared" si="12"/>
        <v>-3.5</v>
      </c>
    </row>
    <row r="21" spans="1:20" x14ac:dyDescent="0.25">
      <c r="A21" s="16">
        <v>35</v>
      </c>
      <c r="B21" s="17">
        <v>41880</v>
      </c>
      <c r="C21" s="8" t="s">
        <v>11</v>
      </c>
      <c r="D21" s="8" t="s">
        <v>11</v>
      </c>
      <c r="E21" s="8" t="s">
        <v>18</v>
      </c>
      <c r="F21" s="8" t="s">
        <v>11</v>
      </c>
      <c r="G21" s="8" t="s">
        <v>19</v>
      </c>
      <c r="H21" s="8" t="s">
        <v>19</v>
      </c>
      <c r="I21" s="8" t="s">
        <v>19</v>
      </c>
      <c r="J21" s="18"/>
      <c r="K21" s="19">
        <f t="shared" si="3"/>
        <v>4</v>
      </c>
      <c r="L21" s="16">
        <f t="shared" si="4"/>
        <v>0</v>
      </c>
      <c r="N21" s="16">
        <f t="shared" si="6"/>
        <v>5.25</v>
      </c>
      <c r="O21" s="16">
        <f t="shared" si="7"/>
        <v>-5.25</v>
      </c>
      <c r="P21" s="16">
        <f t="shared" si="8"/>
        <v>10.5</v>
      </c>
      <c r="Q21" s="16">
        <f t="shared" si="9"/>
        <v>5.25</v>
      </c>
      <c r="R21" s="16">
        <f t="shared" si="10"/>
        <v>12.25</v>
      </c>
      <c r="S21" s="16">
        <f t="shared" si="11"/>
        <v>-19.25</v>
      </c>
      <c r="T21" s="16">
        <f t="shared" si="12"/>
        <v>-8.75</v>
      </c>
    </row>
    <row r="22" spans="1:20" x14ac:dyDescent="0.25">
      <c r="A22">
        <v>36</v>
      </c>
      <c r="B22" s="2">
        <v>41883</v>
      </c>
      <c r="C22" s="5" t="s">
        <v>20</v>
      </c>
      <c r="D22" s="5" t="s">
        <v>21</v>
      </c>
      <c r="E22" s="5" t="s">
        <v>18</v>
      </c>
      <c r="F22" s="5" t="s">
        <v>19</v>
      </c>
      <c r="G22" s="5" t="s">
        <v>11</v>
      </c>
      <c r="H22" s="5" t="s">
        <v>11</v>
      </c>
      <c r="I22" s="5" t="s">
        <v>19</v>
      </c>
      <c r="J22" s="10"/>
      <c r="K22" s="4">
        <f t="shared" si="3"/>
        <v>3</v>
      </c>
      <c r="L22">
        <f t="shared" si="4"/>
        <v>2</v>
      </c>
      <c r="N22">
        <f t="shared" si="6"/>
        <v>15.75</v>
      </c>
      <c r="O22">
        <f t="shared" si="7"/>
        <v>-15.75</v>
      </c>
      <c r="P22">
        <f t="shared" si="8"/>
        <v>24.5</v>
      </c>
      <c r="Q22">
        <f t="shared" si="9"/>
        <v>-1.75</v>
      </c>
      <c r="R22">
        <f t="shared" si="10"/>
        <v>12.25</v>
      </c>
      <c r="S22">
        <f t="shared" si="11"/>
        <v>-19.25</v>
      </c>
      <c r="T22">
        <f t="shared" si="12"/>
        <v>-15.75</v>
      </c>
    </row>
    <row r="23" spans="1:20" x14ac:dyDescent="0.25">
      <c r="A23">
        <v>36</v>
      </c>
      <c r="B23" s="2">
        <v>41884</v>
      </c>
      <c r="C23" s="5" t="s">
        <v>20</v>
      </c>
      <c r="D23" s="5" t="s">
        <v>21</v>
      </c>
      <c r="E23" s="5" t="s">
        <v>21</v>
      </c>
      <c r="F23" s="5" t="s">
        <v>18</v>
      </c>
      <c r="G23" s="5" t="s">
        <v>19</v>
      </c>
      <c r="H23" s="5" t="s">
        <v>19</v>
      </c>
      <c r="I23" s="5" t="s">
        <v>19</v>
      </c>
      <c r="J23" s="10"/>
      <c r="K23" s="4">
        <f t="shared" si="3"/>
        <v>4</v>
      </c>
      <c r="L23">
        <f t="shared" si="4"/>
        <v>3</v>
      </c>
      <c r="N23">
        <f t="shared" si="6"/>
        <v>29.75</v>
      </c>
      <c r="O23">
        <f t="shared" si="7"/>
        <v>-22.75</v>
      </c>
      <c r="P23">
        <f t="shared" si="8"/>
        <v>17.5</v>
      </c>
      <c r="Q23">
        <f t="shared" si="9"/>
        <v>14</v>
      </c>
      <c r="R23">
        <f t="shared" si="10"/>
        <v>7</v>
      </c>
      <c r="S23">
        <f t="shared" si="11"/>
        <v>-24.5</v>
      </c>
      <c r="T23">
        <f t="shared" si="12"/>
        <v>-21</v>
      </c>
    </row>
    <row r="24" spans="1:20" x14ac:dyDescent="0.25">
      <c r="A24">
        <v>36</v>
      </c>
      <c r="B24" s="2">
        <v>41885</v>
      </c>
      <c r="C24" s="5"/>
      <c r="D24" s="5"/>
      <c r="E24" s="5"/>
      <c r="F24" s="5"/>
      <c r="G24" s="5"/>
      <c r="H24" s="5"/>
      <c r="I24" s="5"/>
      <c r="J24" s="10"/>
      <c r="K24" s="4">
        <f t="shared" si="3"/>
        <v>0</v>
      </c>
      <c r="L24">
        <f t="shared" si="4"/>
        <v>0</v>
      </c>
    </row>
    <row r="25" spans="1:20" x14ac:dyDescent="0.25">
      <c r="A25">
        <v>36</v>
      </c>
      <c r="B25" s="2">
        <v>41886</v>
      </c>
      <c r="C25" s="5"/>
      <c r="D25" s="5"/>
      <c r="E25" s="5"/>
      <c r="F25" s="5"/>
      <c r="G25" s="5"/>
      <c r="H25" s="5"/>
      <c r="I25" s="5"/>
      <c r="J25" s="10"/>
      <c r="K25" s="4">
        <f t="shared" si="3"/>
        <v>0</v>
      </c>
      <c r="L25">
        <f t="shared" si="4"/>
        <v>0</v>
      </c>
    </row>
    <row r="26" spans="1:20" x14ac:dyDescent="0.25">
      <c r="A26" s="16">
        <v>36</v>
      </c>
      <c r="B26" s="17">
        <v>41887</v>
      </c>
      <c r="C26" s="8"/>
      <c r="D26" s="8"/>
      <c r="E26" s="8"/>
      <c r="F26" s="8"/>
      <c r="G26" s="8"/>
      <c r="H26" s="8"/>
      <c r="I26" s="8"/>
      <c r="J26" s="18"/>
      <c r="K26" s="19">
        <f t="shared" si="3"/>
        <v>0</v>
      </c>
      <c r="L26" s="16">
        <f t="shared" si="4"/>
        <v>0</v>
      </c>
      <c r="N26" s="16"/>
      <c r="O26" s="16"/>
      <c r="P26" s="16"/>
      <c r="Q26" s="16"/>
      <c r="R26" s="16"/>
      <c r="S26" s="16"/>
      <c r="T26" s="16"/>
    </row>
    <row r="27" spans="1:20" x14ac:dyDescent="0.25">
      <c r="A27" s="20">
        <v>37</v>
      </c>
      <c r="B27" s="2">
        <v>41890</v>
      </c>
      <c r="C27" s="5"/>
      <c r="D27" s="5"/>
      <c r="E27" s="5"/>
      <c r="F27" s="5"/>
      <c r="G27" s="5"/>
      <c r="H27" s="5"/>
      <c r="I27" s="5"/>
      <c r="J27" s="10"/>
      <c r="K27" s="4">
        <f t="shared" si="3"/>
        <v>0</v>
      </c>
      <c r="L27">
        <f t="shared" si="4"/>
        <v>0</v>
      </c>
    </row>
    <row r="28" spans="1:20" x14ac:dyDescent="0.25">
      <c r="A28" s="16">
        <v>37</v>
      </c>
      <c r="B28" s="2">
        <v>41891</v>
      </c>
      <c r="C28" s="5"/>
      <c r="D28" s="5"/>
      <c r="E28" s="5"/>
      <c r="F28" s="5"/>
      <c r="G28" s="5"/>
      <c r="H28" s="5"/>
      <c r="I28" s="5"/>
      <c r="J28" s="10"/>
      <c r="K28" s="4">
        <f t="shared" si="3"/>
        <v>0</v>
      </c>
      <c r="L28">
        <f t="shared" si="4"/>
        <v>0</v>
      </c>
    </row>
    <row r="29" spans="1:20" x14ac:dyDescent="0.25">
      <c r="A29" s="16">
        <v>37</v>
      </c>
      <c r="B29" s="2">
        <v>41892</v>
      </c>
      <c r="C29" s="5"/>
      <c r="D29" s="5"/>
      <c r="E29" s="5"/>
      <c r="F29" s="5"/>
      <c r="G29" s="5"/>
      <c r="H29" s="5"/>
      <c r="I29" s="5"/>
      <c r="J29" s="10"/>
      <c r="K29" s="4">
        <f t="shared" si="3"/>
        <v>0</v>
      </c>
      <c r="L29">
        <f t="shared" si="4"/>
        <v>0</v>
      </c>
    </row>
    <row r="30" spans="1:20" x14ac:dyDescent="0.25">
      <c r="A30" s="16">
        <v>37</v>
      </c>
      <c r="B30" s="2">
        <v>41893</v>
      </c>
      <c r="C30" s="5"/>
      <c r="D30" s="5"/>
      <c r="E30" s="5"/>
      <c r="F30" s="5"/>
      <c r="G30" s="5"/>
      <c r="H30" s="5"/>
      <c r="I30" s="5"/>
      <c r="J30" s="10"/>
      <c r="K30" s="4">
        <f t="shared" si="3"/>
        <v>0</v>
      </c>
      <c r="L30">
        <f t="shared" si="4"/>
        <v>0</v>
      </c>
    </row>
    <row r="31" spans="1:20" x14ac:dyDescent="0.25">
      <c r="A31" s="16">
        <v>37</v>
      </c>
      <c r="B31" s="17">
        <v>41894</v>
      </c>
      <c r="C31" s="8"/>
      <c r="D31" s="8"/>
      <c r="E31" s="8"/>
      <c r="F31" s="8"/>
      <c r="G31" s="8"/>
      <c r="H31" s="8"/>
      <c r="I31" s="8"/>
      <c r="J31" s="18"/>
      <c r="K31" s="19">
        <f t="shared" si="3"/>
        <v>0</v>
      </c>
      <c r="L31" s="16">
        <f t="shared" si="4"/>
        <v>0</v>
      </c>
      <c r="N31" s="16"/>
      <c r="O31" s="16"/>
      <c r="P31" s="16"/>
      <c r="Q31" s="16"/>
      <c r="R31" s="16"/>
      <c r="S31" s="16"/>
      <c r="T31" s="16"/>
    </row>
    <row r="32" spans="1:20" x14ac:dyDescent="0.25">
      <c r="A32" s="21">
        <v>38</v>
      </c>
      <c r="B32" s="2">
        <v>41897</v>
      </c>
      <c r="C32" s="5"/>
      <c r="D32" s="5"/>
      <c r="E32" s="5"/>
      <c r="F32" s="5"/>
      <c r="G32" s="5"/>
      <c r="H32" s="5"/>
      <c r="I32" s="5"/>
      <c r="J32" s="10"/>
      <c r="K32" s="4">
        <f t="shared" si="3"/>
        <v>0</v>
      </c>
      <c r="L32">
        <f t="shared" si="4"/>
        <v>0</v>
      </c>
    </row>
    <row r="33" spans="1:20" x14ac:dyDescent="0.25">
      <c r="A33" s="21">
        <v>38</v>
      </c>
      <c r="B33" s="2">
        <v>41898</v>
      </c>
      <c r="C33" s="5"/>
      <c r="D33" s="5"/>
      <c r="E33" s="5"/>
      <c r="F33" s="5"/>
      <c r="G33" s="5"/>
      <c r="H33" s="5"/>
      <c r="I33" s="5"/>
      <c r="J33" s="10"/>
      <c r="K33" s="4">
        <f t="shared" si="3"/>
        <v>0</v>
      </c>
      <c r="L33">
        <f t="shared" si="4"/>
        <v>0</v>
      </c>
    </row>
    <row r="34" spans="1:20" x14ac:dyDescent="0.25">
      <c r="A34" s="21">
        <v>38</v>
      </c>
      <c r="B34" s="2">
        <v>41899</v>
      </c>
      <c r="C34" s="5"/>
      <c r="D34" s="5"/>
      <c r="E34" s="5"/>
      <c r="F34" s="5"/>
      <c r="G34" s="5"/>
      <c r="H34" s="5"/>
      <c r="I34" s="5"/>
      <c r="J34" s="10"/>
      <c r="K34" s="4">
        <f t="shared" si="3"/>
        <v>0</v>
      </c>
      <c r="L34">
        <f t="shared" si="4"/>
        <v>0</v>
      </c>
    </row>
    <row r="35" spans="1:20" x14ac:dyDescent="0.25">
      <c r="A35" s="21">
        <v>38</v>
      </c>
      <c r="B35" s="2">
        <v>41900</v>
      </c>
      <c r="C35" s="5"/>
      <c r="D35" s="5"/>
      <c r="E35" s="5"/>
      <c r="F35" s="5"/>
      <c r="G35" s="5"/>
      <c r="H35" s="5"/>
      <c r="I35" s="5"/>
      <c r="J35" s="10"/>
      <c r="K35" s="4">
        <f t="shared" si="3"/>
        <v>0</v>
      </c>
      <c r="L35">
        <f t="shared" si="4"/>
        <v>0</v>
      </c>
    </row>
    <row r="36" spans="1:20" x14ac:dyDescent="0.25">
      <c r="A36" s="22">
        <v>38</v>
      </c>
      <c r="B36" s="17">
        <v>41901</v>
      </c>
      <c r="C36" s="8"/>
      <c r="D36" s="8"/>
      <c r="E36" s="8"/>
      <c r="F36" s="8"/>
      <c r="G36" s="8"/>
      <c r="H36" s="8"/>
      <c r="I36" s="8"/>
      <c r="J36" s="18"/>
      <c r="K36" s="19">
        <f t="shared" si="3"/>
        <v>0</v>
      </c>
      <c r="L36" s="16">
        <f t="shared" si="4"/>
        <v>0</v>
      </c>
      <c r="N36" s="16"/>
      <c r="O36" s="16"/>
      <c r="P36" s="16"/>
      <c r="Q36" s="16"/>
      <c r="R36" s="16"/>
      <c r="S36" s="16"/>
      <c r="T36" s="16"/>
    </row>
    <row r="37" spans="1:20" x14ac:dyDescent="0.25">
      <c r="A37" s="21">
        <v>39</v>
      </c>
      <c r="B37" s="2">
        <v>41904</v>
      </c>
      <c r="C37" s="5"/>
      <c r="D37" s="5"/>
      <c r="E37" s="5"/>
      <c r="F37" s="5"/>
      <c r="G37" s="5"/>
      <c r="H37" s="5"/>
      <c r="I37" s="5"/>
      <c r="J37" s="10"/>
      <c r="K37" s="4">
        <f t="shared" si="3"/>
        <v>0</v>
      </c>
      <c r="L37">
        <f t="shared" si="4"/>
        <v>0</v>
      </c>
    </row>
    <row r="38" spans="1:20" x14ac:dyDescent="0.25">
      <c r="A38" s="21">
        <v>39</v>
      </c>
      <c r="B38" s="2">
        <v>41905</v>
      </c>
      <c r="C38" s="5"/>
      <c r="D38" s="5"/>
      <c r="E38" s="5"/>
      <c r="F38" s="5"/>
      <c r="G38" s="5"/>
      <c r="H38" s="5"/>
      <c r="I38" s="5"/>
      <c r="J38" s="10"/>
      <c r="K38" s="4">
        <f t="shared" si="3"/>
        <v>0</v>
      </c>
      <c r="L38">
        <f t="shared" si="4"/>
        <v>0</v>
      </c>
    </row>
    <row r="39" spans="1:20" x14ac:dyDescent="0.25">
      <c r="A39" s="21">
        <v>39</v>
      </c>
      <c r="B39" s="2">
        <v>41906</v>
      </c>
      <c r="C39" s="5"/>
      <c r="D39" s="5"/>
      <c r="E39" s="5"/>
      <c r="F39" s="5"/>
      <c r="G39" s="5"/>
      <c r="H39" s="5"/>
      <c r="I39" s="5"/>
      <c r="J39" s="10"/>
      <c r="K39" s="4">
        <f t="shared" si="3"/>
        <v>0</v>
      </c>
      <c r="L39">
        <f t="shared" si="4"/>
        <v>0</v>
      </c>
    </row>
    <row r="40" spans="1:20" x14ac:dyDescent="0.25">
      <c r="A40" s="21">
        <v>39</v>
      </c>
      <c r="B40" s="2">
        <v>41907</v>
      </c>
      <c r="C40" s="5"/>
      <c r="D40" s="5"/>
      <c r="E40" s="5"/>
      <c r="F40" s="5"/>
      <c r="G40" s="5"/>
      <c r="H40" s="5"/>
      <c r="I40" s="5"/>
      <c r="J40" s="10"/>
      <c r="K40" s="4">
        <f t="shared" si="3"/>
        <v>0</v>
      </c>
      <c r="L40">
        <f t="shared" si="4"/>
        <v>0</v>
      </c>
    </row>
    <row r="41" spans="1:20" x14ac:dyDescent="0.25">
      <c r="A41" s="22">
        <v>39</v>
      </c>
      <c r="B41" s="17">
        <v>41908</v>
      </c>
      <c r="C41" s="8"/>
      <c r="D41" s="8"/>
      <c r="E41" s="8"/>
      <c r="F41" s="8"/>
      <c r="G41" s="8"/>
      <c r="H41" s="8"/>
      <c r="I41" s="8"/>
      <c r="J41" s="18"/>
      <c r="K41" s="19">
        <f t="shared" si="3"/>
        <v>0</v>
      </c>
      <c r="L41" s="16">
        <f t="shared" si="4"/>
        <v>0</v>
      </c>
    </row>
    <row r="42" spans="1:20" x14ac:dyDescent="0.25">
      <c r="A42" s="21">
        <v>40</v>
      </c>
      <c r="B42" s="12">
        <v>41911</v>
      </c>
      <c r="C42" s="13"/>
      <c r="D42" s="13"/>
      <c r="E42" s="13"/>
      <c r="F42" s="13"/>
      <c r="G42" s="13"/>
      <c r="H42" s="13"/>
      <c r="I42" s="13"/>
      <c r="J42" s="14"/>
      <c r="K42" s="15">
        <f t="shared" si="3"/>
        <v>0</v>
      </c>
      <c r="L42" s="11">
        <f t="shared" si="4"/>
        <v>0</v>
      </c>
      <c r="N42" s="16"/>
      <c r="O42" s="16"/>
      <c r="P42" s="16"/>
      <c r="Q42" s="16"/>
      <c r="R42" s="16"/>
      <c r="S42" s="16"/>
      <c r="T42" s="16"/>
    </row>
    <row r="43" spans="1:20" x14ac:dyDescent="0.25">
      <c r="A43" s="21">
        <v>40</v>
      </c>
      <c r="B43" s="2">
        <v>41912</v>
      </c>
      <c r="C43" s="5"/>
      <c r="D43" s="5"/>
      <c r="E43" s="5"/>
      <c r="F43" s="5"/>
      <c r="G43" s="5"/>
      <c r="H43" s="5"/>
      <c r="I43" s="5"/>
      <c r="J43" s="10"/>
      <c r="K43" s="4">
        <f t="shared" si="3"/>
        <v>0</v>
      </c>
      <c r="L43">
        <f t="shared" si="4"/>
        <v>0</v>
      </c>
    </row>
    <row r="44" spans="1:20" x14ac:dyDescent="0.25">
      <c r="A44" s="21">
        <v>40</v>
      </c>
      <c r="B44" s="2">
        <v>41913</v>
      </c>
      <c r="K44" s="4">
        <f t="shared" si="3"/>
        <v>0</v>
      </c>
      <c r="L44">
        <f t="shared" si="4"/>
        <v>0</v>
      </c>
    </row>
    <row r="45" spans="1:20" x14ac:dyDescent="0.25">
      <c r="A45" s="21">
        <v>40</v>
      </c>
      <c r="B45" s="2">
        <v>41914</v>
      </c>
    </row>
    <row r="46" spans="1:20" x14ac:dyDescent="0.25">
      <c r="A46" s="22">
        <v>40</v>
      </c>
      <c r="B46" s="17">
        <v>41915</v>
      </c>
      <c r="C46" s="16"/>
      <c r="D46" s="16"/>
      <c r="E46" s="16"/>
      <c r="F46" s="16"/>
      <c r="G46" s="16"/>
      <c r="H46" s="16"/>
      <c r="I46" s="16"/>
      <c r="J46" s="16"/>
      <c r="K46" s="19"/>
      <c r="L46" s="16"/>
    </row>
    <row r="47" spans="1:20" x14ac:dyDescent="0.25">
      <c r="A47" s="21">
        <v>41</v>
      </c>
      <c r="B47" s="2">
        <v>41918</v>
      </c>
    </row>
    <row r="48" spans="1:20" x14ac:dyDescent="0.25">
      <c r="A48" s="21">
        <v>41</v>
      </c>
      <c r="B48" s="2">
        <v>41919</v>
      </c>
    </row>
    <row r="49" spans="1:12" x14ac:dyDescent="0.25">
      <c r="A49" s="21">
        <v>41</v>
      </c>
      <c r="B49" s="2">
        <v>41920</v>
      </c>
    </row>
    <row r="50" spans="1:12" x14ac:dyDescent="0.25">
      <c r="A50" s="21">
        <v>41</v>
      </c>
      <c r="B50" s="2">
        <v>41921</v>
      </c>
    </row>
    <row r="51" spans="1:12" x14ac:dyDescent="0.25">
      <c r="A51" s="22">
        <v>41</v>
      </c>
      <c r="B51" s="17">
        <v>41922</v>
      </c>
      <c r="C51" s="16"/>
      <c r="D51" s="16"/>
      <c r="E51" s="16"/>
      <c r="F51" s="16"/>
      <c r="G51" s="16"/>
      <c r="H51" s="16"/>
      <c r="I51" s="16"/>
      <c r="J51" s="16"/>
      <c r="K51" s="19"/>
      <c r="L51" s="16"/>
    </row>
    <row r="52" spans="1:12" x14ac:dyDescent="0.25">
      <c r="A52" s="21">
        <v>42</v>
      </c>
      <c r="B52" s="2">
        <v>41925</v>
      </c>
    </row>
    <row r="53" spans="1:12" x14ac:dyDescent="0.25">
      <c r="A53" s="21">
        <v>42</v>
      </c>
      <c r="B53" s="2">
        <v>41926</v>
      </c>
    </row>
    <row r="54" spans="1:12" x14ac:dyDescent="0.25">
      <c r="A54" s="21">
        <v>42</v>
      </c>
      <c r="B54" s="2">
        <v>41927</v>
      </c>
    </row>
    <row r="55" spans="1:12" x14ac:dyDescent="0.25">
      <c r="A55" s="21">
        <v>42</v>
      </c>
      <c r="B55" s="2">
        <v>41928</v>
      </c>
    </row>
    <row r="56" spans="1:12" x14ac:dyDescent="0.25">
      <c r="A56" s="22">
        <v>42</v>
      </c>
      <c r="B56" s="17">
        <v>41929</v>
      </c>
      <c r="C56" s="16"/>
      <c r="D56" s="16"/>
      <c r="E56" s="16"/>
      <c r="F56" s="16"/>
      <c r="G56" s="16"/>
      <c r="H56" s="16"/>
      <c r="I56" s="16"/>
      <c r="J56" s="16"/>
      <c r="K56" s="19"/>
      <c r="L56" s="16"/>
    </row>
    <row r="57" spans="1:12" x14ac:dyDescent="0.25">
      <c r="A57" s="21">
        <v>43</v>
      </c>
      <c r="B57" s="2">
        <v>41932</v>
      </c>
    </row>
    <row r="58" spans="1:12" x14ac:dyDescent="0.25">
      <c r="A58" s="21">
        <v>43</v>
      </c>
      <c r="B58" s="2">
        <v>41933</v>
      </c>
    </row>
    <row r="59" spans="1:12" x14ac:dyDescent="0.25">
      <c r="A59" s="21">
        <v>43</v>
      </c>
      <c r="B59" s="2">
        <v>41934</v>
      </c>
    </row>
    <row r="60" spans="1:12" x14ac:dyDescent="0.25">
      <c r="A60" s="21">
        <v>43</v>
      </c>
      <c r="B60" s="2">
        <v>41935</v>
      </c>
    </row>
    <row r="61" spans="1:12" x14ac:dyDescent="0.25">
      <c r="A61" s="22">
        <v>43</v>
      </c>
      <c r="B61" s="17">
        <v>41936</v>
      </c>
      <c r="C61" s="16"/>
      <c r="D61" s="16"/>
      <c r="E61" s="16"/>
      <c r="F61" s="16"/>
      <c r="G61" s="16"/>
      <c r="H61" s="16"/>
      <c r="I61" s="16"/>
      <c r="J61" s="16"/>
      <c r="K61" s="19"/>
      <c r="L61" s="16"/>
    </row>
    <row r="62" spans="1:12" x14ac:dyDescent="0.25">
      <c r="A62" s="21">
        <v>44</v>
      </c>
      <c r="B62" s="2">
        <v>41939</v>
      </c>
    </row>
    <row r="63" spans="1:12" x14ac:dyDescent="0.25">
      <c r="A63" s="21">
        <v>44</v>
      </c>
      <c r="B63" s="2">
        <v>41940</v>
      </c>
    </row>
    <row r="64" spans="1:12" x14ac:dyDescent="0.25">
      <c r="A64" s="21">
        <v>44</v>
      </c>
      <c r="B64" s="2">
        <v>41941</v>
      </c>
    </row>
    <row r="65" spans="1:12" x14ac:dyDescent="0.25">
      <c r="A65" s="21">
        <v>44</v>
      </c>
      <c r="B65" s="2">
        <v>41942</v>
      </c>
    </row>
    <row r="66" spans="1:12" x14ac:dyDescent="0.25">
      <c r="A66" s="22">
        <v>44</v>
      </c>
      <c r="B66" s="17">
        <v>41943</v>
      </c>
      <c r="C66" s="16"/>
      <c r="D66" s="16"/>
      <c r="E66" s="16"/>
      <c r="F66" s="16"/>
      <c r="G66" s="16"/>
      <c r="H66" s="16"/>
      <c r="I66" s="16"/>
      <c r="J66" s="16"/>
      <c r="K66" s="19"/>
      <c r="L66" s="16"/>
    </row>
    <row r="67" spans="1:12" x14ac:dyDescent="0.25">
      <c r="A67" s="21">
        <v>45</v>
      </c>
      <c r="B67" s="2">
        <v>41946</v>
      </c>
    </row>
    <row r="68" spans="1:12" x14ac:dyDescent="0.25">
      <c r="A68" s="21">
        <v>45</v>
      </c>
      <c r="B68" s="2">
        <v>41947</v>
      </c>
    </row>
    <row r="69" spans="1:12" x14ac:dyDescent="0.25">
      <c r="A69" s="21">
        <v>45</v>
      </c>
      <c r="B69" s="2">
        <v>41948</v>
      </c>
    </row>
    <row r="70" spans="1:12" x14ac:dyDescent="0.25">
      <c r="A70" s="21">
        <v>45</v>
      </c>
      <c r="B70" s="2">
        <v>41949</v>
      </c>
    </row>
    <row r="71" spans="1:12" x14ac:dyDescent="0.25">
      <c r="A71" s="22">
        <v>45</v>
      </c>
      <c r="B71" s="17">
        <v>41950</v>
      </c>
      <c r="C71" s="16"/>
      <c r="D71" s="16"/>
      <c r="E71" s="16"/>
      <c r="F71" s="16"/>
      <c r="G71" s="16"/>
      <c r="H71" s="16"/>
      <c r="I71" s="16"/>
      <c r="J71" s="16"/>
      <c r="K71" s="19"/>
      <c r="L71" s="16"/>
    </row>
    <row r="72" spans="1:12" x14ac:dyDescent="0.25">
      <c r="A72" s="21">
        <v>46</v>
      </c>
      <c r="B72" s="2">
        <v>41953</v>
      </c>
    </row>
    <row r="73" spans="1:12" x14ac:dyDescent="0.25">
      <c r="A73" s="21">
        <v>46</v>
      </c>
      <c r="B73" s="2">
        <v>41954</v>
      </c>
    </row>
    <row r="74" spans="1:12" x14ac:dyDescent="0.25">
      <c r="A74" s="21">
        <v>46</v>
      </c>
      <c r="B74" s="2">
        <v>41955</v>
      </c>
    </row>
    <row r="75" spans="1:12" x14ac:dyDescent="0.25">
      <c r="A75" s="21">
        <v>46</v>
      </c>
      <c r="B75" s="2">
        <v>41956</v>
      </c>
    </row>
    <row r="76" spans="1:12" x14ac:dyDescent="0.25">
      <c r="A76" s="22">
        <v>46</v>
      </c>
      <c r="B76" s="17">
        <v>41957</v>
      </c>
      <c r="C76" s="16"/>
      <c r="D76" s="16"/>
      <c r="E76" s="16"/>
      <c r="F76" s="16"/>
      <c r="G76" s="16"/>
      <c r="H76" s="16"/>
      <c r="I76" s="16"/>
      <c r="J76" s="16"/>
      <c r="K76" s="19"/>
      <c r="L76" s="16"/>
    </row>
    <row r="77" spans="1:12" x14ac:dyDescent="0.25">
      <c r="A77" s="21">
        <v>47</v>
      </c>
      <c r="B77" s="2">
        <v>41960</v>
      </c>
    </row>
    <row r="78" spans="1:12" x14ac:dyDescent="0.25">
      <c r="A78" s="21">
        <v>47</v>
      </c>
      <c r="B78" s="2">
        <v>41961</v>
      </c>
    </row>
    <row r="79" spans="1:12" x14ac:dyDescent="0.25">
      <c r="A79" s="21">
        <v>47</v>
      </c>
      <c r="B79" s="2">
        <v>41962</v>
      </c>
    </row>
    <row r="80" spans="1:12" x14ac:dyDescent="0.25">
      <c r="A80" s="21">
        <v>47</v>
      </c>
      <c r="B80" s="2">
        <v>41963</v>
      </c>
    </row>
    <row r="81" spans="1:12" x14ac:dyDescent="0.25">
      <c r="A81" s="22">
        <v>47</v>
      </c>
      <c r="B81" s="17">
        <v>41964</v>
      </c>
      <c r="C81" s="16"/>
      <c r="D81" s="16"/>
      <c r="E81" s="16"/>
      <c r="F81" s="16"/>
      <c r="G81" s="16"/>
      <c r="H81" s="16"/>
      <c r="I81" s="16"/>
      <c r="J81" s="16"/>
      <c r="K81" s="19"/>
      <c r="L81" s="16"/>
    </row>
    <row r="82" spans="1:12" x14ac:dyDescent="0.25">
      <c r="A82" s="21">
        <v>48</v>
      </c>
      <c r="B82" s="2">
        <v>41967</v>
      </c>
    </row>
    <row r="83" spans="1:12" x14ac:dyDescent="0.25">
      <c r="A83" s="21">
        <v>48</v>
      </c>
      <c r="B83" s="2">
        <v>41968</v>
      </c>
    </row>
    <row r="84" spans="1:12" x14ac:dyDescent="0.25">
      <c r="A84" s="21">
        <v>48</v>
      </c>
      <c r="B84" s="2">
        <v>41969</v>
      </c>
    </row>
    <row r="85" spans="1:12" x14ac:dyDescent="0.25">
      <c r="A85" s="21">
        <v>48</v>
      </c>
      <c r="B85" s="2">
        <v>41970</v>
      </c>
    </row>
    <row r="86" spans="1:12" x14ac:dyDescent="0.25">
      <c r="A86" s="22">
        <v>48</v>
      </c>
      <c r="B86" s="17">
        <v>41971</v>
      </c>
      <c r="C86" s="16"/>
      <c r="D86" s="16"/>
      <c r="E86" s="16"/>
      <c r="F86" s="16"/>
      <c r="G86" s="16"/>
      <c r="H86" s="16"/>
      <c r="I86" s="16"/>
      <c r="J86" s="16"/>
      <c r="K86" s="19"/>
      <c r="L86" s="16"/>
    </row>
    <row r="87" spans="1:12" x14ac:dyDescent="0.25">
      <c r="A87" s="21">
        <v>49</v>
      </c>
      <c r="B87" s="2">
        <v>41974</v>
      </c>
    </row>
    <row r="88" spans="1:12" x14ac:dyDescent="0.25">
      <c r="A88" s="21">
        <v>49</v>
      </c>
      <c r="B88" s="2">
        <v>41975</v>
      </c>
    </row>
    <row r="89" spans="1:12" x14ac:dyDescent="0.25">
      <c r="A89" s="21">
        <v>49</v>
      </c>
      <c r="B89" s="2">
        <v>41976</v>
      </c>
    </row>
    <row r="90" spans="1:12" x14ac:dyDescent="0.25">
      <c r="A90" s="21">
        <v>49</v>
      </c>
      <c r="B90" s="2">
        <v>41977</v>
      </c>
    </row>
    <row r="91" spans="1:12" x14ac:dyDescent="0.25">
      <c r="A91" s="22">
        <v>49</v>
      </c>
      <c r="B91" s="17">
        <v>41978</v>
      </c>
      <c r="C91" s="16"/>
      <c r="D91" s="16"/>
      <c r="E91" s="16"/>
      <c r="F91" s="16"/>
      <c r="G91" s="16"/>
      <c r="H91" s="16"/>
      <c r="I91" s="16"/>
      <c r="J91" s="16"/>
      <c r="K91" s="19"/>
      <c r="L91" s="16"/>
    </row>
    <row r="92" spans="1:12" x14ac:dyDescent="0.25">
      <c r="A92" s="21">
        <v>50</v>
      </c>
      <c r="B92" s="2">
        <v>41981</v>
      </c>
    </row>
    <row r="93" spans="1:12" x14ac:dyDescent="0.25">
      <c r="A93" s="21">
        <v>50</v>
      </c>
      <c r="B93" s="2">
        <v>41982</v>
      </c>
    </row>
    <row r="94" spans="1:12" x14ac:dyDescent="0.25">
      <c r="A94" s="21">
        <v>50</v>
      </c>
      <c r="B94" s="2">
        <v>41983</v>
      </c>
    </row>
    <row r="95" spans="1:12" x14ac:dyDescent="0.25">
      <c r="A95" s="21">
        <v>50</v>
      </c>
      <c r="B95" s="2">
        <v>41984</v>
      </c>
    </row>
    <row r="96" spans="1:12" x14ac:dyDescent="0.25">
      <c r="A96" s="22">
        <v>50</v>
      </c>
      <c r="B96" s="17">
        <v>41985</v>
      </c>
      <c r="C96" s="16"/>
      <c r="D96" s="16"/>
      <c r="E96" s="16"/>
      <c r="F96" s="16"/>
      <c r="G96" s="16"/>
      <c r="H96" s="16"/>
      <c r="I96" s="16"/>
      <c r="J96" s="16"/>
      <c r="K96" s="19"/>
      <c r="L96" s="16"/>
    </row>
    <row r="97" spans="1:12" x14ac:dyDescent="0.25">
      <c r="A97" s="21">
        <v>51</v>
      </c>
      <c r="B97" s="2">
        <v>41988</v>
      </c>
    </row>
    <row r="98" spans="1:12" x14ac:dyDescent="0.25">
      <c r="A98" s="21">
        <v>51</v>
      </c>
      <c r="B98" s="2">
        <v>41989</v>
      </c>
    </row>
    <row r="99" spans="1:12" x14ac:dyDescent="0.25">
      <c r="A99" s="21">
        <v>51</v>
      </c>
      <c r="B99" s="2">
        <v>41990</v>
      </c>
    </row>
    <row r="100" spans="1:12" x14ac:dyDescent="0.25">
      <c r="A100" s="21">
        <v>51</v>
      </c>
      <c r="B100" s="2">
        <v>41991</v>
      </c>
    </row>
    <row r="101" spans="1:12" x14ac:dyDescent="0.25">
      <c r="A101" s="22">
        <v>51</v>
      </c>
      <c r="B101" s="17">
        <v>41992</v>
      </c>
      <c r="C101" s="16"/>
      <c r="D101" s="16"/>
      <c r="E101" s="16"/>
      <c r="F101" s="16"/>
      <c r="G101" s="16"/>
      <c r="H101" s="16"/>
      <c r="I101" s="16"/>
      <c r="J101" s="16"/>
      <c r="K101" s="19"/>
      <c r="L101" s="16"/>
    </row>
    <row r="102" spans="1:12" x14ac:dyDescent="0.25">
      <c r="A102" s="21">
        <v>52</v>
      </c>
      <c r="B102" s="2">
        <v>41995</v>
      </c>
    </row>
    <row r="103" spans="1:12" x14ac:dyDescent="0.25">
      <c r="A103" s="21">
        <v>52</v>
      </c>
      <c r="B103" s="2">
        <v>41996</v>
      </c>
    </row>
    <row r="104" spans="1:12" x14ac:dyDescent="0.25">
      <c r="A104" s="21">
        <v>52</v>
      </c>
      <c r="B104" s="2">
        <v>41997</v>
      </c>
    </row>
    <row r="105" spans="1:12" x14ac:dyDescent="0.25">
      <c r="A105" s="21">
        <v>52</v>
      </c>
      <c r="B105" s="2">
        <v>41998</v>
      </c>
    </row>
    <row r="106" spans="1:12" x14ac:dyDescent="0.25">
      <c r="A106" s="22">
        <v>52</v>
      </c>
      <c r="B106" s="17">
        <v>41999</v>
      </c>
      <c r="C106" s="16"/>
      <c r="D106" s="16"/>
      <c r="E106" s="16"/>
      <c r="F106" s="16"/>
      <c r="G106" s="16"/>
      <c r="H106" s="16"/>
      <c r="I106" s="16"/>
      <c r="J106" s="16"/>
      <c r="K106" s="19"/>
      <c r="L106" s="16"/>
    </row>
    <row r="107" spans="1:12" x14ac:dyDescent="0.25">
      <c r="A107" s="21">
        <v>1</v>
      </c>
      <c r="B107" s="2">
        <v>42002</v>
      </c>
    </row>
    <row r="108" spans="1:12" x14ac:dyDescent="0.25">
      <c r="A108" s="21">
        <v>1</v>
      </c>
      <c r="B108" s="2">
        <v>42003</v>
      </c>
    </row>
    <row r="109" spans="1:12" x14ac:dyDescent="0.25">
      <c r="A109" s="21">
        <v>1</v>
      </c>
      <c r="B109" s="2">
        <v>42004</v>
      </c>
    </row>
    <row r="110" spans="1:12" x14ac:dyDescent="0.25">
      <c r="A110" s="21">
        <v>1</v>
      </c>
      <c r="B110" s="2">
        <v>42005</v>
      </c>
    </row>
    <row r="111" spans="1:12" x14ac:dyDescent="0.25">
      <c r="A111" s="22">
        <v>1</v>
      </c>
      <c r="B111" s="17">
        <v>42006</v>
      </c>
      <c r="C111" s="16"/>
      <c r="D111" s="16"/>
      <c r="E111" s="16"/>
      <c r="F111" s="16"/>
      <c r="G111" s="16"/>
      <c r="H111" s="16"/>
      <c r="I111" s="16"/>
      <c r="J111" s="16"/>
      <c r="K111" s="19"/>
      <c r="L111" s="16"/>
    </row>
    <row r="112" spans="1:12" x14ac:dyDescent="0.25">
      <c r="A112" s="21">
        <v>2</v>
      </c>
      <c r="B112" s="2">
        <v>42009</v>
      </c>
    </row>
    <row r="113" spans="1:12" x14ac:dyDescent="0.25">
      <c r="A113" s="21">
        <v>2</v>
      </c>
      <c r="B113" s="2">
        <v>42010</v>
      </c>
    </row>
    <row r="114" spans="1:12" x14ac:dyDescent="0.25">
      <c r="A114" s="21">
        <v>2</v>
      </c>
      <c r="B114" s="2">
        <v>42011</v>
      </c>
    </row>
    <row r="115" spans="1:12" x14ac:dyDescent="0.25">
      <c r="A115" s="21">
        <v>2</v>
      </c>
      <c r="B115" s="2">
        <v>42012</v>
      </c>
    </row>
    <row r="116" spans="1:12" x14ac:dyDescent="0.25">
      <c r="A116" s="22">
        <v>2</v>
      </c>
      <c r="B116" s="17">
        <v>42013</v>
      </c>
      <c r="C116" s="16"/>
      <c r="D116" s="16"/>
      <c r="E116" s="16"/>
      <c r="F116" s="16"/>
      <c r="G116" s="16"/>
      <c r="H116" s="16"/>
      <c r="I116" s="16"/>
      <c r="J116" s="16"/>
      <c r="K116" s="19"/>
      <c r="L116" s="16"/>
    </row>
    <row r="117" spans="1:12" x14ac:dyDescent="0.25">
      <c r="A117" s="21">
        <v>3</v>
      </c>
      <c r="B117" s="2">
        <v>42016</v>
      </c>
    </row>
    <row r="118" spans="1:12" x14ac:dyDescent="0.25">
      <c r="A118" s="21">
        <v>3</v>
      </c>
      <c r="B118" s="2">
        <v>42017</v>
      </c>
    </row>
    <row r="119" spans="1:12" x14ac:dyDescent="0.25">
      <c r="A119" s="21">
        <v>3</v>
      </c>
      <c r="B119" s="2">
        <v>42018</v>
      </c>
    </row>
    <row r="120" spans="1:12" x14ac:dyDescent="0.25">
      <c r="A120" s="21">
        <v>3</v>
      </c>
      <c r="B120" s="2">
        <v>42019</v>
      </c>
    </row>
    <row r="121" spans="1:12" x14ac:dyDescent="0.25">
      <c r="A121" s="22">
        <v>3</v>
      </c>
      <c r="B121" s="17">
        <v>42020</v>
      </c>
      <c r="C121" s="16"/>
      <c r="D121" s="16"/>
      <c r="E121" s="16"/>
      <c r="F121" s="16"/>
      <c r="G121" s="16"/>
      <c r="H121" s="16"/>
      <c r="I121" s="16"/>
      <c r="J121" s="16"/>
      <c r="K121" s="19"/>
      <c r="L121" s="16"/>
    </row>
    <row r="122" spans="1:12" x14ac:dyDescent="0.25">
      <c r="A122" s="21">
        <v>4</v>
      </c>
      <c r="B122" s="2">
        <v>42023</v>
      </c>
    </row>
    <row r="123" spans="1:12" x14ac:dyDescent="0.25">
      <c r="A123" s="21">
        <v>4</v>
      </c>
      <c r="B123" s="2">
        <v>42024</v>
      </c>
    </row>
    <row r="124" spans="1:12" x14ac:dyDescent="0.25">
      <c r="A124" s="21">
        <v>4</v>
      </c>
      <c r="B124" s="2">
        <v>42025</v>
      </c>
    </row>
    <row r="125" spans="1:12" x14ac:dyDescent="0.25">
      <c r="A125" s="21">
        <v>4</v>
      </c>
      <c r="B125" s="2">
        <v>42026</v>
      </c>
    </row>
    <row r="126" spans="1:12" x14ac:dyDescent="0.25">
      <c r="A126" s="22">
        <v>4</v>
      </c>
      <c r="B126" s="17">
        <v>42027</v>
      </c>
      <c r="C126" s="16"/>
      <c r="D126" s="16"/>
      <c r="E126" s="16"/>
      <c r="F126" s="16"/>
      <c r="G126" s="16"/>
      <c r="H126" s="16"/>
      <c r="I126" s="16"/>
      <c r="J126" s="16"/>
      <c r="K126" s="19"/>
      <c r="L126" s="16"/>
    </row>
    <row r="127" spans="1:12" x14ac:dyDescent="0.25">
      <c r="A127" s="21">
        <v>5</v>
      </c>
      <c r="B127" s="2">
        <v>42030</v>
      </c>
    </row>
    <row r="128" spans="1:12" x14ac:dyDescent="0.25">
      <c r="A128" s="21">
        <v>5</v>
      </c>
      <c r="B128" s="2">
        <v>42031</v>
      </c>
    </row>
    <row r="129" spans="1:12" x14ac:dyDescent="0.25">
      <c r="A129" s="21">
        <v>5</v>
      </c>
      <c r="B129" s="2">
        <v>42032</v>
      </c>
    </row>
    <row r="130" spans="1:12" x14ac:dyDescent="0.25">
      <c r="A130" s="21">
        <v>5</v>
      </c>
      <c r="B130" s="2">
        <v>42033</v>
      </c>
    </row>
    <row r="131" spans="1:12" x14ac:dyDescent="0.25">
      <c r="A131" s="22">
        <v>5</v>
      </c>
      <c r="B131" s="17">
        <v>42034</v>
      </c>
      <c r="C131" s="16"/>
      <c r="D131" s="16"/>
      <c r="E131" s="16"/>
      <c r="F131" s="16"/>
      <c r="G131" s="16"/>
      <c r="H131" s="16"/>
      <c r="I131" s="16"/>
      <c r="J131" s="16"/>
      <c r="K131" s="19"/>
      <c r="L131" s="16"/>
    </row>
    <row r="132" spans="1:12" x14ac:dyDescent="0.25">
      <c r="A132" s="21">
        <v>6</v>
      </c>
      <c r="B132" s="2">
        <v>42037</v>
      </c>
    </row>
    <row r="133" spans="1:12" x14ac:dyDescent="0.25">
      <c r="A133" s="21">
        <v>6</v>
      </c>
      <c r="B133" s="2">
        <v>42038</v>
      </c>
    </row>
    <row r="134" spans="1:12" x14ac:dyDescent="0.25">
      <c r="A134" s="21">
        <v>6</v>
      </c>
      <c r="B134" s="2">
        <v>42039</v>
      </c>
    </row>
    <row r="135" spans="1:12" x14ac:dyDescent="0.25">
      <c r="A135" s="21">
        <v>6</v>
      </c>
      <c r="B135" s="2">
        <v>42040</v>
      </c>
    </row>
    <row r="136" spans="1:12" x14ac:dyDescent="0.25">
      <c r="A136" s="22">
        <v>6</v>
      </c>
      <c r="B136" s="17">
        <v>42041</v>
      </c>
      <c r="C136" s="16"/>
      <c r="D136" s="16"/>
      <c r="E136" s="16"/>
      <c r="F136" s="16"/>
      <c r="G136" s="16"/>
      <c r="H136" s="16"/>
      <c r="I136" s="16"/>
      <c r="J136" s="16"/>
      <c r="K136" s="19"/>
      <c r="L136" s="16"/>
    </row>
    <row r="137" spans="1:12" x14ac:dyDescent="0.25">
      <c r="A137" s="21">
        <v>7</v>
      </c>
      <c r="B137" s="2">
        <v>42044</v>
      </c>
    </row>
    <row r="138" spans="1:12" x14ac:dyDescent="0.25">
      <c r="A138" s="21">
        <v>7</v>
      </c>
      <c r="B138" s="2">
        <v>42045</v>
      </c>
    </row>
    <row r="139" spans="1:12" x14ac:dyDescent="0.25">
      <c r="A139" s="21">
        <v>7</v>
      </c>
      <c r="B139" s="2">
        <v>42046</v>
      </c>
    </row>
    <row r="140" spans="1:12" x14ac:dyDescent="0.25">
      <c r="A140" s="21">
        <v>7</v>
      </c>
      <c r="B140" s="2">
        <v>42047</v>
      </c>
    </row>
    <row r="141" spans="1:12" x14ac:dyDescent="0.25">
      <c r="A141" s="22">
        <v>7</v>
      </c>
      <c r="B141" s="17">
        <v>42048</v>
      </c>
      <c r="C141" s="16"/>
      <c r="D141" s="16"/>
      <c r="E141" s="16"/>
      <c r="F141" s="16"/>
      <c r="G141" s="16"/>
      <c r="H141" s="16"/>
      <c r="I141" s="16"/>
      <c r="J141" s="16"/>
      <c r="K141" s="19"/>
      <c r="L141" s="16"/>
    </row>
    <row r="142" spans="1:12" x14ac:dyDescent="0.25">
      <c r="A142" s="21">
        <v>8</v>
      </c>
      <c r="B142" s="2">
        <v>42051</v>
      </c>
    </row>
    <row r="143" spans="1:12" x14ac:dyDescent="0.25">
      <c r="A143" s="21">
        <v>8</v>
      </c>
      <c r="B143" s="2">
        <v>42052</v>
      </c>
    </row>
    <row r="144" spans="1:12" x14ac:dyDescent="0.25">
      <c r="A144" s="21">
        <v>8</v>
      </c>
      <c r="B144" s="2">
        <v>42053</v>
      </c>
    </row>
    <row r="145" spans="1:12" x14ac:dyDescent="0.25">
      <c r="A145" s="21">
        <v>8</v>
      </c>
      <c r="B145" s="2">
        <v>42054</v>
      </c>
    </row>
    <row r="146" spans="1:12" x14ac:dyDescent="0.25">
      <c r="A146" s="22">
        <v>8</v>
      </c>
      <c r="B146" s="17">
        <v>42055</v>
      </c>
      <c r="C146" s="16"/>
      <c r="D146" s="16"/>
      <c r="E146" s="16"/>
      <c r="F146" s="16"/>
      <c r="G146" s="16"/>
      <c r="H146" s="16"/>
      <c r="I146" s="16"/>
      <c r="J146" s="16"/>
      <c r="K146" s="19"/>
      <c r="L146" s="16"/>
    </row>
    <row r="147" spans="1:12" x14ac:dyDescent="0.25">
      <c r="A147" s="21">
        <v>9</v>
      </c>
      <c r="B147" s="2">
        <v>42058</v>
      </c>
    </row>
    <row r="148" spans="1:12" x14ac:dyDescent="0.25">
      <c r="A148" s="21">
        <v>9</v>
      </c>
      <c r="B148" s="2">
        <v>42059</v>
      </c>
    </row>
    <row r="149" spans="1:12" x14ac:dyDescent="0.25">
      <c r="A149" s="21">
        <v>9</v>
      </c>
      <c r="B149" s="2">
        <v>42060</v>
      </c>
    </row>
    <row r="150" spans="1:12" x14ac:dyDescent="0.25">
      <c r="A150" s="21">
        <v>9</v>
      </c>
      <c r="B150" s="2">
        <v>42061</v>
      </c>
    </row>
    <row r="151" spans="1:12" x14ac:dyDescent="0.25">
      <c r="A151" s="22">
        <v>9</v>
      </c>
      <c r="B151" s="17">
        <v>42062</v>
      </c>
      <c r="C151" s="16"/>
      <c r="D151" s="16"/>
      <c r="E151" s="16"/>
      <c r="F151" s="16"/>
      <c r="G151" s="16"/>
      <c r="H151" s="16"/>
      <c r="I151" s="16"/>
      <c r="J151" s="16"/>
      <c r="K151" s="19"/>
      <c r="L151" s="16"/>
    </row>
    <row r="152" spans="1:12" x14ac:dyDescent="0.25">
      <c r="A152" s="21">
        <v>10</v>
      </c>
      <c r="B152" s="2">
        <v>42065</v>
      </c>
    </row>
    <row r="153" spans="1:12" x14ac:dyDescent="0.25">
      <c r="A153" s="21">
        <v>10</v>
      </c>
      <c r="B153" s="2">
        <v>42066</v>
      </c>
    </row>
    <row r="154" spans="1:12" x14ac:dyDescent="0.25">
      <c r="A154" s="21">
        <v>10</v>
      </c>
      <c r="B154" s="2">
        <v>42067</v>
      </c>
    </row>
    <row r="155" spans="1:12" x14ac:dyDescent="0.25">
      <c r="A155" s="21">
        <v>10</v>
      </c>
      <c r="B155" s="2">
        <v>42068</v>
      </c>
    </row>
    <row r="156" spans="1:12" x14ac:dyDescent="0.25">
      <c r="A156" s="22">
        <v>10</v>
      </c>
      <c r="B156" s="17">
        <v>42069</v>
      </c>
      <c r="C156" s="16"/>
      <c r="D156" s="16"/>
      <c r="E156" s="16"/>
      <c r="F156" s="16"/>
      <c r="G156" s="16"/>
      <c r="H156" s="16"/>
      <c r="I156" s="16"/>
      <c r="J156" s="16"/>
      <c r="K156" s="19"/>
      <c r="L156" s="16"/>
    </row>
    <row r="157" spans="1:12" x14ac:dyDescent="0.25">
      <c r="A157" s="21">
        <v>11</v>
      </c>
      <c r="B157" s="2">
        <v>42072</v>
      </c>
    </row>
    <row r="158" spans="1:12" x14ac:dyDescent="0.25">
      <c r="A158" s="21">
        <v>11</v>
      </c>
      <c r="B158" s="2">
        <v>42073</v>
      </c>
    </row>
    <row r="159" spans="1:12" x14ac:dyDescent="0.25">
      <c r="A159" s="21">
        <v>11</v>
      </c>
      <c r="B159" s="2">
        <v>42074</v>
      </c>
    </row>
    <row r="160" spans="1:12" x14ac:dyDescent="0.25">
      <c r="A160" s="21">
        <v>11</v>
      </c>
      <c r="B160" s="2">
        <v>42075</v>
      </c>
    </row>
    <row r="161" spans="1:12" x14ac:dyDescent="0.25">
      <c r="A161" s="22">
        <v>11</v>
      </c>
      <c r="B161" s="17">
        <v>42076</v>
      </c>
      <c r="C161" s="16"/>
      <c r="D161" s="16"/>
      <c r="E161" s="16"/>
      <c r="F161" s="16"/>
      <c r="G161" s="16"/>
      <c r="H161" s="16"/>
      <c r="I161" s="16"/>
      <c r="J161" s="16"/>
      <c r="K161" s="19"/>
      <c r="L161" s="16"/>
    </row>
    <row r="162" spans="1:12" x14ac:dyDescent="0.25">
      <c r="A162" s="21">
        <v>12</v>
      </c>
      <c r="B162" s="2">
        <v>42079</v>
      </c>
    </row>
    <row r="163" spans="1:12" x14ac:dyDescent="0.25">
      <c r="A163" s="21">
        <v>12</v>
      </c>
      <c r="B163" s="2">
        <v>42080</v>
      </c>
    </row>
    <row r="164" spans="1:12" x14ac:dyDescent="0.25">
      <c r="A164" s="21">
        <v>12</v>
      </c>
      <c r="B164" s="2">
        <v>42081</v>
      </c>
    </row>
    <row r="165" spans="1:12" x14ac:dyDescent="0.25">
      <c r="A165" s="21">
        <v>12</v>
      </c>
      <c r="B165" s="2">
        <v>42082</v>
      </c>
    </row>
    <row r="166" spans="1:12" x14ac:dyDescent="0.25">
      <c r="A166" s="22">
        <v>12</v>
      </c>
      <c r="B166" s="17">
        <v>42083</v>
      </c>
      <c r="C166" s="16"/>
      <c r="D166" s="16"/>
      <c r="E166" s="16"/>
      <c r="F166" s="16"/>
      <c r="G166" s="16"/>
      <c r="H166" s="16"/>
      <c r="I166" s="16"/>
      <c r="J166" s="16"/>
      <c r="K166" s="19"/>
      <c r="L166" s="16"/>
    </row>
    <row r="167" spans="1:12" x14ac:dyDescent="0.25">
      <c r="A167" s="21">
        <v>13</v>
      </c>
      <c r="B167" s="2">
        <v>42086</v>
      </c>
    </row>
    <row r="168" spans="1:12" x14ac:dyDescent="0.25">
      <c r="A168" s="21">
        <v>13</v>
      </c>
      <c r="B168" s="2">
        <v>42087</v>
      </c>
    </row>
    <row r="169" spans="1:12" x14ac:dyDescent="0.25">
      <c r="A169" s="21">
        <v>13</v>
      </c>
      <c r="B169" s="2">
        <v>42088</v>
      </c>
    </row>
    <row r="170" spans="1:12" x14ac:dyDescent="0.25">
      <c r="A170" s="21">
        <v>13</v>
      </c>
      <c r="B170" s="2">
        <v>42089</v>
      </c>
    </row>
    <row r="171" spans="1:12" x14ac:dyDescent="0.25">
      <c r="A171" s="21">
        <v>13</v>
      </c>
      <c r="B171" s="17">
        <v>42090</v>
      </c>
      <c r="C171" s="16"/>
      <c r="D171" s="16"/>
      <c r="E171" s="16"/>
      <c r="F171" s="16"/>
      <c r="G171" s="16"/>
      <c r="H171" s="16"/>
      <c r="I171" s="16"/>
      <c r="J171" s="16"/>
      <c r="K171" s="19"/>
      <c r="L171" s="16"/>
    </row>
    <row r="172" spans="1:12" x14ac:dyDescent="0.25">
      <c r="A172" s="21">
        <v>14</v>
      </c>
      <c r="B172" s="2">
        <v>42093</v>
      </c>
    </row>
    <row r="173" spans="1:12" x14ac:dyDescent="0.25">
      <c r="A173" s="21">
        <v>14</v>
      </c>
      <c r="B173" s="2">
        <v>42094</v>
      </c>
    </row>
    <row r="174" spans="1:12" x14ac:dyDescent="0.25">
      <c r="A174" s="21">
        <v>14</v>
      </c>
      <c r="B174" s="2">
        <v>42095</v>
      </c>
    </row>
    <row r="175" spans="1:12" x14ac:dyDescent="0.25">
      <c r="A175" s="21">
        <v>14</v>
      </c>
      <c r="B175" s="2">
        <v>42096</v>
      </c>
    </row>
    <row r="176" spans="1:12" x14ac:dyDescent="0.25">
      <c r="A176" s="21">
        <v>14</v>
      </c>
      <c r="B176" s="17">
        <v>42097</v>
      </c>
      <c r="C176" s="16"/>
      <c r="D176" s="16"/>
      <c r="E176" s="16"/>
      <c r="F176" s="16"/>
      <c r="G176" s="16"/>
      <c r="H176" s="16"/>
      <c r="I176" s="16"/>
      <c r="J176" s="16"/>
      <c r="K176" s="19"/>
      <c r="L176" s="16"/>
    </row>
    <row r="177" spans="1:12" x14ac:dyDescent="0.25">
      <c r="A177" s="21">
        <v>15</v>
      </c>
      <c r="B177" s="2">
        <v>42100</v>
      </c>
    </row>
    <row r="178" spans="1:12" x14ac:dyDescent="0.25">
      <c r="A178" s="21">
        <v>15</v>
      </c>
      <c r="B178" s="2">
        <v>42101</v>
      </c>
    </row>
    <row r="179" spans="1:12" x14ac:dyDescent="0.25">
      <c r="A179" s="21">
        <v>15</v>
      </c>
      <c r="B179" s="2">
        <v>42102</v>
      </c>
    </row>
    <row r="180" spans="1:12" x14ac:dyDescent="0.25">
      <c r="A180" s="21">
        <v>15</v>
      </c>
      <c r="B180" s="2">
        <v>42103</v>
      </c>
    </row>
    <row r="181" spans="1:12" x14ac:dyDescent="0.25">
      <c r="A181">
        <v>15</v>
      </c>
      <c r="B181" s="17">
        <v>42104</v>
      </c>
      <c r="C181" s="16"/>
      <c r="D181" s="16"/>
      <c r="E181" s="16"/>
      <c r="F181" s="16"/>
      <c r="G181" s="16"/>
      <c r="H181" s="16"/>
      <c r="I181" s="16"/>
      <c r="J181" s="16"/>
      <c r="K181" s="19"/>
      <c r="L181" s="16"/>
    </row>
    <row r="182" spans="1:12" x14ac:dyDescent="0.25">
      <c r="A182">
        <v>16</v>
      </c>
      <c r="B182" s="2">
        <v>42107</v>
      </c>
    </row>
    <row r="183" spans="1:12" x14ac:dyDescent="0.25">
      <c r="A183">
        <v>16</v>
      </c>
      <c r="B183" s="2">
        <v>42108</v>
      </c>
    </row>
    <row r="184" spans="1:12" x14ac:dyDescent="0.25">
      <c r="A184">
        <v>16</v>
      </c>
      <c r="B184" s="2">
        <v>42109</v>
      </c>
    </row>
    <row r="185" spans="1:12" x14ac:dyDescent="0.25">
      <c r="A185">
        <v>16</v>
      </c>
      <c r="B185" s="2">
        <v>42110</v>
      </c>
    </row>
    <row r="186" spans="1:12" x14ac:dyDescent="0.25">
      <c r="A186">
        <v>16</v>
      </c>
      <c r="B186" s="17">
        <v>42111</v>
      </c>
      <c r="C186" s="16"/>
      <c r="D186" s="16"/>
      <c r="E186" s="16"/>
      <c r="F186" s="16"/>
      <c r="G186" s="16"/>
      <c r="H186" s="16"/>
      <c r="I186" s="16"/>
      <c r="J186" s="16"/>
      <c r="K186" s="19"/>
      <c r="L186" s="16"/>
    </row>
    <row r="187" spans="1:12" x14ac:dyDescent="0.25">
      <c r="A187">
        <v>17</v>
      </c>
      <c r="B187" s="2">
        <v>42114</v>
      </c>
    </row>
    <row r="188" spans="1:12" x14ac:dyDescent="0.25">
      <c r="A188">
        <v>17</v>
      </c>
      <c r="B188" s="2">
        <v>42115</v>
      </c>
    </row>
    <row r="189" spans="1:12" x14ac:dyDescent="0.25">
      <c r="A189">
        <v>17</v>
      </c>
      <c r="B189" s="2">
        <v>42116</v>
      </c>
    </row>
    <row r="190" spans="1:12" x14ac:dyDescent="0.25">
      <c r="A190">
        <v>17</v>
      </c>
      <c r="B190" s="2">
        <v>42117</v>
      </c>
    </row>
    <row r="191" spans="1:12" x14ac:dyDescent="0.25">
      <c r="A191">
        <v>17</v>
      </c>
      <c r="B191" s="17">
        <v>42118</v>
      </c>
      <c r="C191" s="16"/>
      <c r="D191" s="16"/>
      <c r="E191" s="16"/>
      <c r="F191" s="16"/>
      <c r="G191" s="16"/>
      <c r="H191" s="16"/>
      <c r="I191" s="16"/>
      <c r="J191" s="16"/>
      <c r="K191" s="19"/>
      <c r="L191" s="16"/>
    </row>
    <row r="192" spans="1:12" x14ac:dyDescent="0.25">
      <c r="A192">
        <v>18</v>
      </c>
      <c r="B192" s="2">
        <v>42121</v>
      </c>
    </row>
    <row r="193" spans="1:12" x14ac:dyDescent="0.25">
      <c r="A193">
        <v>18</v>
      </c>
      <c r="B193" s="2">
        <v>42122</v>
      </c>
    </row>
    <row r="194" spans="1:12" x14ac:dyDescent="0.25">
      <c r="A194">
        <v>18</v>
      </c>
      <c r="B194" s="2">
        <v>42123</v>
      </c>
    </row>
    <row r="195" spans="1:12" x14ac:dyDescent="0.25">
      <c r="A195">
        <v>18</v>
      </c>
      <c r="B195" s="2">
        <v>42124</v>
      </c>
    </row>
    <row r="196" spans="1:12" x14ac:dyDescent="0.25">
      <c r="A196">
        <v>18</v>
      </c>
      <c r="B196" s="17">
        <v>42125</v>
      </c>
      <c r="C196" s="16"/>
      <c r="D196" s="16"/>
      <c r="E196" s="16"/>
      <c r="F196" s="16"/>
      <c r="G196" s="16"/>
      <c r="H196" s="16"/>
      <c r="I196" s="16"/>
      <c r="J196" s="16"/>
      <c r="K196" s="19"/>
      <c r="L196" s="16"/>
    </row>
    <row r="197" spans="1:12" x14ac:dyDescent="0.25">
      <c r="A197">
        <v>19</v>
      </c>
      <c r="B197" s="2">
        <v>42128</v>
      </c>
    </row>
    <row r="198" spans="1:12" x14ac:dyDescent="0.25">
      <c r="A198">
        <v>19</v>
      </c>
      <c r="B198" s="2">
        <v>42129</v>
      </c>
    </row>
    <row r="199" spans="1:12" x14ac:dyDescent="0.25">
      <c r="A199">
        <v>19</v>
      </c>
      <c r="B199" s="2">
        <v>42130</v>
      </c>
    </row>
    <row r="200" spans="1:12" x14ac:dyDescent="0.25">
      <c r="A200">
        <v>19</v>
      </c>
      <c r="B200" s="2">
        <v>42131</v>
      </c>
    </row>
    <row r="201" spans="1:12" x14ac:dyDescent="0.25">
      <c r="A201">
        <v>19</v>
      </c>
      <c r="B201" s="17">
        <v>42132</v>
      </c>
      <c r="C201" s="16"/>
      <c r="D201" s="16"/>
      <c r="E201" s="16"/>
      <c r="F201" s="16"/>
      <c r="G201" s="16"/>
      <c r="H201" s="16"/>
      <c r="I201" s="16"/>
      <c r="J201" s="16"/>
      <c r="K201" s="19"/>
      <c r="L201" s="16"/>
    </row>
    <row r="202" spans="1:12" x14ac:dyDescent="0.25">
      <c r="A202">
        <v>20</v>
      </c>
      <c r="B202" s="2">
        <v>42135</v>
      </c>
    </row>
    <row r="203" spans="1:12" x14ac:dyDescent="0.25">
      <c r="A203">
        <v>20</v>
      </c>
      <c r="B203" s="2">
        <v>42136</v>
      </c>
    </row>
    <row r="204" spans="1:12" x14ac:dyDescent="0.25">
      <c r="A204">
        <v>20</v>
      </c>
      <c r="B204" s="2">
        <v>42137</v>
      </c>
    </row>
    <row r="205" spans="1:12" x14ac:dyDescent="0.25">
      <c r="A205">
        <v>20</v>
      </c>
      <c r="B205" s="2">
        <v>42138</v>
      </c>
    </row>
    <row r="206" spans="1:12" x14ac:dyDescent="0.25">
      <c r="A206">
        <v>20</v>
      </c>
      <c r="B206" s="17">
        <v>42139</v>
      </c>
      <c r="C206" s="16"/>
      <c r="D206" s="16"/>
      <c r="E206" s="16"/>
      <c r="F206" s="16"/>
      <c r="G206" s="16"/>
      <c r="H206" s="16"/>
      <c r="I206" s="16"/>
      <c r="J206" s="16"/>
      <c r="K206" s="19"/>
      <c r="L206" s="16"/>
    </row>
    <row r="207" spans="1:12" x14ac:dyDescent="0.25">
      <c r="A207">
        <v>21</v>
      </c>
      <c r="B207" s="2">
        <v>42142</v>
      </c>
    </row>
    <row r="208" spans="1:12" x14ac:dyDescent="0.25">
      <c r="A208">
        <v>21</v>
      </c>
      <c r="B208" s="2">
        <v>42143</v>
      </c>
    </row>
    <row r="209" spans="1:12" x14ac:dyDescent="0.25">
      <c r="A209">
        <v>21</v>
      </c>
      <c r="B209" s="2">
        <v>42144</v>
      </c>
    </row>
    <row r="210" spans="1:12" x14ac:dyDescent="0.25">
      <c r="A210">
        <v>21</v>
      </c>
      <c r="B210" s="2">
        <v>42145</v>
      </c>
    </row>
    <row r="211" spans="1:12" x14ac:dyDescent="0.25">
      <c r="A211">
        <v>21</v>
      </c>
      <c r="B211" s="17">
        <v>42146</v>
      </c>
      <c r="C211" s="16"/>
      <c r="D211" s="16"/>
      <c r="E211" s="16"/>
      <c r="F211" s="16"/>
      <c r="G211" s="16"/>
      <c r="H211" s="16"/>
      <c r="I211" s="16"/>
      <c r="J211" s="16"/>
      <c r="K211" s="19"/>
      <c r="L211" s="16"/>
    </row>
    <row r="212" spans="1:12" x14ac:dyDescent="0.25">
      <c r="A212">
        <v>22</v>
      </c>
      <c r="B212" s="2">
        <v>42149</v>
      </c>
    </row>
    <row r="213" spans="1:12" x14ac:dyDescent="0.25">
      <c r="A213">
        <v>22</v>
      </c>
      <c r="B213" s="2">
        <v>42150</v>
      </c>
    </row>
    <row r="214" spans="1:12" x14ac:dyDescent="0.25">
      <c r="A214">
        <v>22</v>
      </c>
      <c r="B214" s="2">
        <v>42151</v>
      </c>
    </row>
    <row r="215" spans="1:12" x14ac:dyDescent="0.25">
      <c r="A215">
        <v>22</v>
      </c>
      <c r="B215" s="2">
        <v>42152</v>
      </c>
    </row>
    <row r="216" spans="1:12" x14ac:dyDescent="0.25">
      <c r="A216">
        <v>22</v>
      </c>
      <c r="B216" s="17">
        <v>42153</v>
      </c>
      <c r="C216" s="16"/>
      <c r="D216" s="16"/>
      <c r="E216" s="16"/>
      <c r="F216" s="16"/>
      <c r="G216" s="16"/>
      <c r="H216" s="16"/>
      <c r="I216" s="16"/>
      <c r="J216" s="16"/>
      <c r="K216" s="19"/>
      <c r="L216" s="16"/>
    </row>
    <row r="217" spans="1:12" x14ac:dyDescent="0.25">
      <c r="A217">
        <v>23</v>
      </c>
      <c r="B217" s="2">
        <v>42156</v>
      </c>
    </row>
    <row r="218" spans="1:12" x14ac:dyDescent="0.25">
      <c r="A218">
        <v>23</v>
      </c>
      <c r="B218" s="2">
        <v>42157</v>
      </c>
    </row>
    <row r="219" spans="1:12" x14ac:dyDescent="0.25">
      <c r="A219">
        <v>23</v>
      </c>
      <c r="B219" s="2">
        <v>42158</v>
      </c>
    </row>
    <row r="220" spans="1:12" x14ac:dyDescent="0.25">
      <c r="A220">
        <v>23</v>
      </c>
      <c r="B220" s="2">
        <v>42159</v>
      </c>
    </row>
    <row r="221" spans="1:12" x14ac:dyDescent="0.25">
      <c r="A221">
        <v>23</v>
      </c>
      <c r="B221" s="17">
        <v>42160</v>
      </c>
      <c r="C221" s="16"/>
      <c r="D221" s="16"/>
      <c r="E221" s="16"/>
      <c r="F221" s="16"/>
      <c r="G221" s="16"/>
      <c r="H221" s="16"/>
      <c r="I221" s="16"/>
      <c r="J221" s="16"/>
      <c r="K221" s="19"/>
      <c r="L221" s="16"/>
    </row>
    <row r="222" spans="1:12" x14ac:dyDescent="0.25">
      <c r="A222">
        <v>24</v>
      </c>
      <c r="B222" s="2">
        <v>42163</v>
      </c>
    </row>
    <row r="223" spans="1:12" x14ac:dyDescent="0.25">
      <c r="A223">
        <v>24</v>
      </c>
      <c r="B223" s="2">
        <v>42164</v>
      </c>
    </row>
    <row r="224" spans="1:12" x14ac:dyDescent="0.25">
      <c r="A224">
        <v>24</v>
      </c>
      <c r="B224" s="2">
        <v>42165</v>
      </c>
    </row>
    <row r="225" spans="1:12" x14ac:dyDescent="0.25">
      <c r="A225">
        <v>24</v>
      </c>
      <c r="B225" s="2">
        <v>42166</v>
      </c>
    </row>
    <row r="226" spans="1:12" x14ac:dyDescent="0.25">
      <c r="A226">
        <v>24</v>
      </c>
      <c r="B226" s="17">
        <v>42167</v>
      </c>
      <c r="C226" s="16"/>
      <c r="D226" s="16"/>
      <c r="E226" s="16"/>
      <c r="F226" s="16"/>
      <c r="G226" s="16"/>
      <c r="H226" s="16"/>
      <c r="I226" s="16"/>
      <c r="J226" s="16"/>
      <c r="K226" s="19"/>
      <c r="L226" s="16"/>
    </row>
    <row r="227" spans="1:12" x14ac:dyDescent="0.25">
      <c r="A227">
        <v>25</v>
      </c>
      <c r="B227" s="2">
        <v>42170</v>
      </c>
    </row>
    <row r="228" spans="1:12" x14ac:dyDescent="0.25">
      <c r="A228">
        <v>25</v>
      </c>
      <c r="B228" s="2">
        <v>42171</v>
      </c>
    </row>
    <row r="229" spans="1:12" x14ac:dyDescent="0.25">
      <c r="A229">
        <v>25</v>
      </c>
      <c r="B229" s="2">
        <v>42172</v>
      </c>
    </row>
    <row r="230" spans="1:12" x14ac:dyDescent="0.25">
      <c r="A230">
        <v>25</v>
      </c>
      <c r="B230" s="2">
        <v>42173</v>
      </c>
    </row>
    <row r="231" spans="1:12" x14ac:dyDescent="0.25">
      <c r="A231">
        <v>25</v>
      </c>
      <c r="B231" s="17">
        <v>42174</v>
      </c>
      <c r="C231" s="16"/>
      <c r="D231" s="16"/>
      <c r="E231" s="16"/>
      <c r="F231" s="16"/>
      <c r="G231" s="16"/>
      <c r="H231" s="16"/>
      <c r="I231" s="16"/>
      <c r="J231" s="16"/>
      <c r="K231" s="19"/>
      <c r="L231" s="16"/>
    </row>
    <row r="232" spans="1:12" x14ac:dyDescent="0.25">
      <c r="A232">
        <v>26</v>
      </c>
      <c r="B232" s="2">
        <v>42177</v>
      </c>
    </row>
    <row r="233" spans="1:12" x14ac:dyDescent="0.25">
      <c r="A233">
        <v>26</v>
      </c>
      <c r="B233" s="2">
        <v>42178</v>
      </c>
    </row>
    <row r="234" spans="1:12" x14ac:dyDescent="0.25">
      <c r="A234">
        <v>26</v>
      </c>
      <c r="B234" s="2">
        <v>42179</v>
      </c>
    </row>
    <row r="235" spans="1:12" x14ac:dyDescent="0.25">
      <c r="A235">
        <v>26</v>
      </c>
      <c r="B235" s="2">
        <v>42180</v>
      </c>
    </row>
    <row r="236" spans="1:12" x14ac:dyDescent="0.25">
      <c r="A236">
        <v>26</v>
      </c>
      <c r="B236" s="17">
        <v>42181</v>
      </c>
      <c r="C236" s="16"/>
      <c r="D236" s="16"/>
      <c r="E236" s="16"/>
      <c r="F236" s="16"/>
      <c r="G236" s="16"/>
      <c r="H236" s="16"/>
      <c r="I236" s="16"/>
      <c r="J236" s="16"/>
      <c r="K236" s="19"/>
      <c r="L236" s="16"/>
    </row>
    <row r="237" spans="1:12" x14ac:dyDescent="0.25">
      <c r="A237">
        <v>27</v>
      </c>
      <c r="B237" s="2">
        <v>42184</v>
      </c>
    </row>
    <row r="238" spans="1:12" x14ac:dyDescent="0.25">
      <c r="A238">
        <v>27</v>
      </c>
      <c r="B238" s="2">
        <v>42185</v>
      </c>
    </row>
    <row r="239" spans="1:12" x14ac:dyDescent="0.25">
      <c r="A239">
        <v>27</v>
      </c>
      <c r="B239" s="2">
        <v>42186</v>
      </c>
    </row>
    <row r="240" spans="1:12" x14ac:dyDescent="0.25">
      <c r="A240">
        <v>27</v>
      </c>
      <c r="B240" s="2">
        <v>42187</v>
      </c>
    </row>
    <row r="241" spans="1:12" x14ac:dyDescent="0.25">
      <c r="A241">
        <v>27</v>
      </c>
      <c r="B241" s="17">
        <v>42188</v>
      </c>
      <c r="C241" s="16"/>
      <c r="D241" s="16"/>
      <c r="E241" s="16"/>
      <c r="F241" s="16"/>
      <c r="G241" s="16"/>
      <c r="H241" s="16"/>
      <c r="I241" s="16"/>
      <c r="J241" s="16"/>
      <c r="K241" s="19"/>
      <c r="L241" s="16"/>
    </row>
    <row r="242" spans="1:12" x14ac:dyDescent="0.25">
      <c r="A242">
        <v>28</v>
      </c>
      <c r="B242" s="2">
        <v>42191</v>
      </c>
    </row>
    <row r="243" spans="1:12" x14ac:dyDescent="0.25">
      <c r="A243">
        <v>28</v>
      </c>
      <c r="B243" s="2">
        <v>42192</v>
      </c>
    </row>
    <row r="244" spans="1:12" x14ac:dyDescent="0.25">
      <c r="A244">
        <v>28</v>
      </c>
      <c r="B244" s="2">
        <v>42193</v>
      </c>
    </row>
    <row r="245" spans="1:12" x14ac:dyDescent="0.25">
      <c r="A245">
        <v>28</v>
      </c>
      <c r="B245" s="2">
        <v>42194</v>
      </c>
    </row>
    <row r="246" spans="1:12" x14ac:dyDescent="0.25">
      <c r="A246">
        <v>28</v>
      </c>
      <c r="B246" s="17">
        <v>42195</v>
      </c>
      <c r="C246" s="16"/>
      <c r="D246" s="16"/>
      <c r="E246" s="16"/>
      <c r="F246" s="16"/>
      <c r="G246" s="16"/>
      <c r="H246" s="16"/>
      <c r="I246" s="16"/>
      <c r="J246" s="16"/>
      <c r="K246" s="19"/>
      <c r="L246" s="16"/>
    </row>
    <row r="247" spans="1:12" x14ac:dyDescent="0.25">
      <c r="A247">
        <v>29</v>
      </c>
      <c r="B247" s="2">
        <v>42198</v>
      </c>
    </row>
    <row r="248" spans="1:12" x14ac:dyDescent="0.25">
      <c r="A248">
        <v>29</v>
      </c>
      <c r="B248" s="2">
        <v>42199</v>
      </c>
    </row>
    <row r="249" spans="1:12" x14ac:dyDescent="0.25">
      <c r="A249">
        <v>29</v>
      </c>
      <c r="B249" s="2">
        <v>42200</v>
      </c>
    </row>
    <row r="250" spans="1:12" x14ac:dyDescent="0.25">
      <c r="A250">
        <v>29</v>
      </c>
      <c r="B250" s="2">
        <v>42201</v>
      </c>
    </row>
    <row r="251" spans="1:12" x14ac:dyDescent="0.25">
      <c r="A251">
        <v>29</v>
      </c>
      <c r="B251" s="17">
        <v>42202</v>
      </c>
      <c r="C251" s="16"/>
      <c r="D251" s="16"/>
      <c r="E251" s="16"/>
      <c r="F251" s="16"/>
      <c r="G251" s="16"/>
      <c r="H251" s="16"/>
      <c r="I251" s="16"/>
      <c r="J251" s="16"/>
      <c r="K251" s="19"/>
      <c r="L251" s="16"/>
    </row>
    <row r="252" spans="1:12" x14ac:dyDescent="0.25">
      <c r="A252">
        <v>30</v>
      </c>
      <c r="B252" s="2">
        <v>42205</v>
      </c>
    </row>
    <row r="253" spans="1:12" x14ac:dyDescent="0.25">
      <c r="A253">
        <v>30</v>
      </c>
      <c r="B253" s="2">
        <v>42206</v>
      </c>
    </row>
    <row r="254" spans="1:12" x14ac:dyDescent="0.25">
      <c r="A254">
        <v>30</v>
      </c>
      <c r="B254" s="2">
        <v>42207</v>
      </c>
    </row>
    <row r="255" spans="1:12" x14ac:dyDescent="0.25">
      <c r="A255">
        <v>30</v>
      </c>
      <c r="B255" s="2">
        <v>42208</v>
      </c>
    </row>
    <row r="256" spans="1:12" x14ac:dyDescent="0.25">
      <c r="A256">
        <v>30</v>
      </c>
      <c r="B256" s="17">
        <v>42209</v>
      </c>
      <c r="C256" s="16"/>
      <c r="D256" s="16"/>
      <c r="E256" s="16"/>
      <c r="F256" s="16"/>
      <c r="G256" s="16"/>
      <c r="H256" s="16"/>
      <c r="I256" s="16"/>
      <c r="J256" s="16"/>
      <c r="K256" s="19"/>
      <c r="L256" s="16"/>
    </row>
    <row r="257" spans="1:12" x14ac:dyDescent="0.25">
      <c r="A257">
        <v>31</v>
      </c>
      <c r="B257" s="2">
        <v>42212</v>
      </c>
    </row>
    <row r="258" spans="1:12" x14ac:dyDescent="0.25">
      <c r="A258">
        <v>31</v>
      </c>
      <c r="B258" s="2">
        <v>42213</v>
      </c>
    </row>
    <row r="259" spans="1:12" x14ac:dyDescent="0.25">
      <c r="A259">
        <v>31</v>
      </c>
      <c r="B259" s="2">
        <v>42214</v>
      </c>
    </row>
    <row r="260" spans="1:12" x14ac:dyDescent="0.25">
      <c r="A260">
        <v>31</v>
      </c>
      <c r="B260" s="2">
        <v>42215</v>
      </c>
    </row>
    <row r="261" spans="1:12" x14ac:dyDescent="0.25">
      <c r="A261">
        <v>31</v>
      </c>
      <c r="B261" s="17">
        <v>42216</v>
      </c>
      <c r="C261" s="16"/>
      <c r="D261" s="16"/>
      <c r="E261" s="16"/>
      <c r="F261" s="16"/>
      <c r="G261" s="16"/>
      <c r="H261" s="16"/>
      <c r="I261" s="16"/>
      <c r="J261" s="16"/>
      <c r="K261" s="19"/>
      <c r="L261" s="16"/>
    </row>
    <row r="262" spans="1:12" x14ac:dyDescent="0.25">
      <c r="A262">
        <v>32</v>
      </c>
      <c r="B262" s="2">
        <v>42219</v>
      </c>
    </row>
    <row r="263" spans="1:12" x14ac:dyDescent="0.25">
      <c r="A263">
        <v>32</v>
      </c>
      <c r="B263" s="2">
        <v>42220</v>
      </c>
    </row>
    <row r="264" spans="1:12" x14ac:dyDescent="0.25">
      <c r="A264">
        <v>32</v>
      </c>
      <c r="B264" s="2">
        <v>42221</v>
      </c>
    </row>
    <row r="265" spans="1:12" x14ac:dyDescent="0.25">
      <c r="A265">
        <v>32</v>
      </c>
      <c r="B265" s="2">
        <v>42222</v>
      </c>
    </row>
    <row r="266" spans="1:12" x14ac:dyDescent="0.25">
      <c r="A266">
        <v>32</v>
      </c>
      <c r="B266" s="17">
        <v>42223</v>
      </c>
      <c r="C266" s="16"/>
      <c r="D266" s="16"/>
      <c r="E266" s="16"/>
      <c r="F266" s="16"/>
      <c r="G266" s="16"/>
      <c r="H266" s="16"/>
      <c r="I266" s="16"/>
      <c r="J266" s="16"/>
      <c r="K266" s="19"/>
      <c r="L266" s="16"/>
    </row>
    <row r="267" spans="1:12" x14ac:dyDescent="0.25">
      <c r="A267">
        <v>33</v>
      </c>
      <c r="B267" s="2">
        <v>42226</v>
      </c>
    </row>
    <row r="268" spans="1:12" x14ac:dyDescent="0.25">
      <c r="A268">
        <v>33</v>
      </c>
      <c r="B268" s="2">
        <v>42227</v>
      </c>
    </row>
    <row r="269" spans="1:12" x14ac:dyDescent="0.25">
      <c r="A269">
        <v>33</v>
      </c>
      <c r="B269" s="2">
        <v>42228</v>
      </c>
    </row>
    <row r="270" spans="1:12" x14ac:dyDescent="0.25">
      <c r="A270">
        <v>33</v>
      </c>
      <c r="B270" s="2">
        <v>42229</v>
      </c>
    </row>
    <row r="271" spans="1:12" x14ac:dyDescent="0.25">
      <c r="A271">
        <v>33</v>
      </c>
      <c r="B271" s="17">
        <v>42230</v>
      </c>
      <c r="C271" s="16"/>
      <c r="D271" s="16"/>
      <c r="E271" s="16"/>
      <c r="F271" s="16"/>
      <c r="G271" s="16"/>
      <c r="H271" s="16"/>
      <c r="I271" s="16"/>
      <c r="J271" s="16"/>
      <c r="K271" s="19"/>
      <c r="L271" s="16"/>
    </row>
    <row r="272" spans="1:12" x14ac:dyDescent="0.25">
      <c r="A272">
        <v>34</v>
      </c>
      <c r="B272" s="2">
        <v>42233</v>
      </c>
    </row>
    <row r="273" spans="1:12" x14ac:dyDescent="0.25">
      <c r="A273">
        <v>34</v>
      </c>
      <c r="B273" s="2">
        <v>42234</v>
      </c>
    </row>
    <row r="274" spans="1:12" x14ac:dyDescent="0.25">
      <c r="A274">
        <v>34</v>
      </c>
      <c r="B274" s="2">
        <v>42235</v>
      </c>
    </row>
    <row r="275" spans="1:12" x14ac:dyDescent="0.25">
      <c r="A275">
        <v>34</v>
      </c>
      <c r="B275" s="2">
        <v>42236</v>
      </c>
    </row>
    <row r="276" spans="1:12" x14ac:dyDescent="0.25">
      <c r="A276">
        <v>34</v>
      </c>
      <c r="B276" s="17">
        <v>42237</v>
      </c>
      <c r="C276" s="16"/>
      <c r="D276" s="16"/>
      <c r="E276" s="16"/>
      <c r="F276" s="16"/>
      <c r="G276" s="16"/>
      <c r="H276" s="16"/>
      <c r="I276" s="16"/>
      <c r="J276" s="16"/>
      <c r="K276" s="19"/>
      <c r="L276" s="16"/>
    </row>
    <row r="277" spans="1:12" x14ac:dyDescent="0.25">
      <c r="A277">
        <v>35</v>
      </c>
      <c r="B277" s="2">
        <v>42240</v>
      </c>
    </row>
    <row r="278" spans="1:12" x14ac:dyDescent="0.25">
      <c r="A278">
        <v>35</v>
      </c>
      <c r="B278" s="2">
        <v>42241</v>
      </c>
    </row>
    <row r="279" spans="1:12" x14ac:dyDescent="0.25">
      <c r="A279">
        <v>35</v>
      </c>
      <c r="B279" s="2">
        <v>42242</v>
      </c>
    </row>
    <row r="280" spans="1:12" x14ac:dyDescent="0.25">
      <c r="A280">
        <v>35</v>
      </c>
      <c r="B280" s="2">
        <v>42243</v>
      </c>
    </row>
    <row r="281" spans="1:12" x14ac:dyDescent="0.25">
      <c r="A281">
        <v>35</v>
      </c>
      <c r="B281" s="17">
        <v>42244</v>
      </c>
      <c r="C281" s="16"/>
      <c r="D281" s="16"/>
      <c r="E281" s="16"/>
      <c r="F281" s="16"/>
      <c r="G281" s="16"/>
      <c r="H281" s="16"/>
      <c r="I281" s="16"/>
      <c r="J281" s="16"/>
      <c r="K281" s="19"/>
      <c r="L281" s="16"/>
    </row>
    <row r="282" spans="1:12" x14ac:dyDescent="0.25">
      <c r="A282">
        <v>36</v>
      </c>
      <c r="B282" s="2">
        <v>42247</v>
      </c>
    </row>
    <row r="283" spans="1:12" x14ac:dyDescent="0.25">
      <c r="A283">
        <v>36</v>
      </c>
      <c r="B283" s="2">
        <v>42248</v>
      </c>
    </row>
    <row r="284" spans="1:12" x14ac:dyDescent="0.25">
      <c r="A284">
        <v>36</v>
      </c>
      <c r="B284" s="2">
        <v>42249</v>
      </c>
    </row>
    <row r="285" spans="1:12" x14ac:dyDescent="0.25">
      <c r="A285">
        <v>36</v>
      </c>
      <c r="B285" s="2">
        <v>42250</v>
      </c>
    </row>
    <row r="286" spans="1:12" x14ac:dyDescent="0.25">
      <c r="A286">
        <v>36</v>
      </c>
      <c r="B286" s="17">
        <v>42251</v>
      </c>
      <c r="C286" s="16"/>
      <c r="D286" s="16"/>
      <c r="E286" s="16"/>
      <c r="F286" s="16"/>
      <c r="G286" s="16"/>
      <c r="H286" s="16"/>
      <c r="I286" s="16"/>
      <c r="J286" s="16"/>
      <c r="K286" s="19"/>
      <c r="L286" s="16"/>
    </row>
    <row r="287" spans="1:12" x14ac:dyDescent="0.25">
      <c r="A287">
        <v>37</v>
      </c>
      <c r="B287" s="2">
        <v>42254</v>
      </c>
    </row>
    <row r="288" spans="1:12" x14ac:dyDescent="0.25">
      <c r="A288">
        <v>37</v>
      </c>
      <c r="B288" s="2">
        <v>42255</v>
      </c>
    </row>
    <row r="289" spans="1:12" x14ac:dyDescent="0.25">
      <c r="A289">
        <v>37</v>
      </c>
      <c r="B289" s="2">
        <v>42256</v>
      </c>
    </row>
    <row r="290" spans="1:12" x14ac:dyDescent="0.25">
      <c r="A290">
        <v>37</v>
      </c>
      <c r="B290" s="2">
        <v>42257</v>
      </c>
    </row>
    <row r="291" spans="1:12" x14ac:dyDescent="0.25">
      <c r="A291">
        <v>37</v>
      </c>
      <c r="B291" s="17">
        <v>42258</v>
      </c>
      <c r="C291" s="16"/>
      <c r="D291" s="16"/>
      <c r="E291" s="16"/>
      <c r="F291" s="16"/>
      <c r="G291" s="16"/>
      <c r="H291" s="16"/>
      <c r="I291" s="16"/>
      <c r="J291" s="16"/>
      <c r="K291" s="19"/>
      <c r="L291" s="16"/>
    </row>
    <row r="292" spans="1:12" x14ac:dyDescent="0.25">
      <c r="A292">
        <v>38</v>
      </c>
      <c r="B292" s="2">
        <v>42261</v>
      </c>
    </row>
    <row r="293" spans="1:12" x14ac:dyDescent="0.25">
      <c r="A293">
        <v>38</v>
      </c>
      <c r="B293" s="2">
        <v>42262</v>
      </c>
    </row>
    <row r="294" spans="1:12" x14ac:dyDescent="0.25">
      <c r="A294">
        <v>38</v>
      </c>
      <c r="B294" s="2">
        <v>42263</v>
      </c>
    </row>
    <row r="295" spans="1:12" x14ac:dyDescent="0.25">
      <c r="A295">
        <v>38</v>
      </c>
      <c r="B295" s="2">
        <v>42264</v>
      </c>
    </row>
    <row r="296" spans="1:12" x14ac:dyDescent="0.25">
      <c r="A296">
        <v>38</v>
      </c>
      <c r="B296" s="17">
        <v>42265</v>
      </c>
      <c r="C296" s="16"/>
      <c r="D296" s="16"/>
      <c r="E296" s="16"/>
      <c r="F296" s="16"/>
      <c r="G296" s="16"/>
      <c r="H296" s="16"/>
      <c r="I296" s="16"/>
      <c r="J296" s="16"/>
      <c r="K296" s="19"/>
      <c r="L296" s="16"/>
    </row>
    <row r="297" spans="1:12" x14ac:dyDescent="0.25">
      <c r="A297">
        <v>39</v>
      </c>
      <c r="B297" s="2">
        <v>42268</v>
      </c>
    </row>
    <row r="298" spans="1:12" x14ac:dyDescent="0.25">
      <c r="A298">
        <v>39</v>
      </c>
      <c r="B298" s="2">
        <v>42269</v>
      </c>
    </row>
    <row r="299" spans="1:12" x14ac:dyDescent="0.25">
      <c r="A299">
        <v>39</v>
      </c>
      <c r="B299" s="2">
        <v>42270</v>
      </c>
    </row>
    <row r="300" spans="1:12" x14ac:dyDescent="0.25">
      <c r="A300">
        <v>39</v>
      </c>
      <c r="B300" s="2">
        <v>42271</v>
      </c>
    </row>
    <row r="301" spans="1:12" x14ac:dyDescent="0.25">
      <c r="A301">
        <v>39</v>
      </c>
      <c r="B301" s="17">
        <v>42272</v>
      </c>
      <c r="C301" s="16"/>
      <c r="D301" s="16"/>
      <c r="E301" s="16"/>
      <c r="F301" s="16"/>
      <c r="G301" s="16"/>
      <c r="H301" s="16"/>
      <c r="I301" s="16"/>
      <c r="J301" s="16"/>
      <c r="K301" s="19"/>
      <c r="L301" s="16"/>
    </row>
    <row r="302" spans="1:12" x14ac:dyDescent="0.25">
      <c r="A302">
        <v>40</v>
      </c>
      <c r="B302" s="2">
        <v>42275</v>
      </c>
    </row>
    <row r="303" spans="1:12" x14ac:dyDescent="0.25">
      <c r="A303">
        <v>40</v>
      </c>
      <c r="B303" s="2">
        <v>42276</v>
      </c>
    </row>
    <row r="304" spans="1:12" x14ac:dyDescent="0.25">
      <c r="A304">
        <v>40</v>
      </c>
      <c r="B304" s="2">
        <v>42277</v>
      </c>
    </row>
    <row r="305" spans="1:12" x14ac:dyDescent="0.25">
      <c r="A305">
        <v>40</v>
      </c>
      <c r="B305" s="2">
        <v>42278</v>
      </c>
    </row>
    <row r="306" spans="1:12" x14ac:dyDescent="0.25">
      <c r="A306">
        <v>40</v>
      </c>
      <c r="B306" s="17">
        <v>42279</v>
      </c>
      <c r="C306" s="16"/>
      <c r="D306" s="16"/>
      <c r="E306" s="16"/>
      <c r="F306" s="16"/>
      <c r="G306" s="16"/>
      <c r="H306" s="16"/>
      <c r="I306" s="16"/>
      <c r="J306" s="16"/>
      <c r="K306" s="19"/>
      <c r="L306" s="16"/>
    </row>
    <row r="307" spans="1:12" x14ac:dyDescent="0.25">
      <c r="A307">
        <v>41</v>
      </c>
      <c r="B307" s="2">
        <v>42282</v>
      </c>
    </row>
    <row r="308" spans="1:12" x14ac:dyDescent="0.25">
      <c r="A308">
        <v>41</v>
      </c>
      <c r="B308" s="2">
        <v>42283</v>
      </c>
    </row>
    <row r="309" spans="1:12" x14ac:dyDescent="0.25">
      <c r="A309">
        <v>41</v>
      </c>
      <c r="B309" s="2">
        <v>42284</v>
      </c>
    </row>
    <row r="310" spans="1:12" x14ac:dyDescent="0.25">
      <c r="A310">
        <v>41</v>
      </c>
      <c r="B310" s="2">
        <v>42285</v>
      </c>
    </row>
    <row r="311" spans="1:12" x14ac:dyDescent="0.25">
      <c r="A311">
        <v>41</v>
      </c>
      <c r="B311" s="17">
        <v>42286</v>
      </c>
      <c r="C311" s="16"/>
      <c r="D311" s="16"/>
      <c r="E311" s="16"/>
      <c r="F311" s="16"/>
      <c r="G311" s="16"/>
      <c r="H311" s="16"/>
      <c r="I311" s="16"/>
      <c r="J311" s="16"/>
      <c r="K311" s="19"/>
      <c r="L311" s="16"/>
    </row>
    <row r="312" spans="1:12" x14ac:dyDescent="0.25">
      <c r="A312">
        <v>42</v>
      </c>
      <c r="B312" s="2">
        <v>42289</v>
      </c>
    </row>
    <row r="313" spans="1:12" x14ac:dyDescent="0.25">
      <c r="A313">
        <v>42</v>
      </c>
      <c r="B313" s="2">
        <v>42290</v>
      </c>
    </row>
    <row r="314" spans="1:12" x14ac:dyDescent="0.25">
      <c r="A314">
        <v>42</v>
      </c>
      <c r="B314" s="2">
        <v>42291</v>
      </c>
    </row>
    <row r="315" spans="1:12" x14ac:dyDescent="0.25">
      <c r="A315">
        <v>42</v>
      </c>
      <c r="B315" s="2">
        <v>42292</v>
      </c>
    </row>
    <row r="316" spans="1:12" x14ac:dyDescent="0.25">
      <c r="A316">
        <v>42</v>
      </c>
      <c r="B316" s="17">
        <v>42293</v>
      </c>
      <c r="C316" s="16"/>
      <c r="D316" s="16"/>
      <c r="E316" s="16"/>
      <c r="F316" s="16"/>
      <c r="G316" s="16"/>
      <c r="H316" s="16"/>
      <c r="I316" s="16"/>
      <c r="J316" s="16"/>
      <c r="K316" s="19"/>
      <c r="L316" s="16"/>
    </row>
    <row r="317" spans="1:12" x14ac:dyDescent="0.25">
      <c r="A317">
        <v>43</v>
      </c>
      <c r="B317" s="2">
        <v>42296</v>
      </c>
    </row>
    <row r="318" spans="1:12" x14ac:dyDescent="0.25">
      <c r="A318">
        <v>43</v>
      </c>
      <c r="B318" s="2">
        <v>42297</v>
      </c>
    </row>
    <row r="319" spans="1:12" x14ac:dyDescent="0.25">
      <c r="A319">
        <v>43</v>
      </c>
      <c r="B319" s="2">
        <v>42298</v>
      </c>
    </row>
    <row r="320" spans="1:12" x14ac:dyDescent="0.25">
      <c r="A320">
        <v>43</v>
      </c>
      <c r="B320" s="2">
        <v>42299</v>
      </c>
    </row>
    <row r="321" spans="1:12" x14ac:dyDescent="0.25">
      <c r="A321">
        <v>43</v>
      </c>
      <c r="B321" s="17">
        <v>42300</v>
      </c>
      <c r="C321" s="16"/>
      <c r="D321" s="16"/>
      <c r="E321" s="16"/>
      <c r="F321" s="16"/>
      <c r="G321" s="16"/>
      <c r="H321" s="16"/>
      <c r="I321" s="16"/>
      <c r="J321" s="16"/>
      <c r="K321" s="19"/>
      <c r="L321" s="16"/>
    </row>
    <row r="322" spans="1:12" x14ac:dyDescent="0.25">
      <c r="A322">
        <v>44</v>
      </c>
      <c r="B322" s="2">
        <v>42303</v>
      </c>
    </row>
    <row r="323" spans="1:12" x14ac:dyDescent="0.25">
      <c r="A323">
        <v>44</v>
      </c>
      <c r="B323" s="2">
        <v>42304</v>
      </c>
    </row>
    <row r="324" spans="1:12" x14ac:dyDescent="0.25">
      <c r="A324">
        <v>44</v>
      </c>
      <c r="B324" s="2">
        <v>42305</v>
      </c>
    </row>
    <row r="325" spans="1:12" x14ac:dyDescent="0.25">
      <c r="A325">
        <v>44</v>
      </c>
      <c r="B325" s="2">
        <v>42306</v>
      </c>
    </row>
    <row r="326" spans="1:12" x14ac:dyDescent="0.25">
      <c r="A326">
        <v>44</v>
      </c>
      <c r="B326" s="17">
        <v>42307</v>
      </c>
      <c r="C326" s="16"/>
      <c r="D326" s="16"/>
      <c r="E326" s="16"/>
      <c r="F326" s="16"/>
      <c r="G326" s="16"/>
      <c r="H326" s="16"/>
      <c r="I326" s="16"/>
      <c r="J326" s="16"/>
      <c r="K326" s="19"/>
      <c r="L326" s="16"/>
    </row>
    <row r="327" spans="1:12" x14ac:dyDescent="0.25">
      <c r="A327">
        <v>45</v>
      </c>
      <c r="B327" s="2">
        <v>42310</v>
      </c>
    </row>
    <row r="328" spans="1:12" x14ac:dyDescent="0.25">
      <c r="A328">
        <v>45</v>
      </c>
      <c r="B328" s="2">
        <v>42311</v>
      </c>
    </row>
    <row r="329" spans="1:12" x14ac:dyDescent="0.25">
      <c r="A329">
        <v>45</v>
      </c>
      <c r="B329" s="2">
        <v>42312</v>
      </c>
    </row>
    <row r="330" spans="1:12" x14ac:dyDescent="0.25">
      <c r="A330">
        <v>45</v>
      </c>
      <c r="B330" s="2">
        <v>42313</v>
      </c>
    </row>
    <row r="331" spans="1:12" x14ac:dyDescent="0.25">
      <c r="A331">
        <v>45</v>
      </c>
      <c r="B331" s="17">
        <v>42314</v>
      </c>
      <c r="C331" s="16"/>
      <c r="D331" s="16"/>
      <c r="E331" s="16"/>
      <c r="F331" s="16"/>
      <c r="G331" s="16"/>
      <c r="H331" s="16"/>
      <c r="I331" s="16"/>
      <c r="J331" s="16"/>
      <c r="K331" s="19"/>
      <c r="L331" s="16"/>
    </row>
    <row r="332" spans="1:12" x14ac:dyDescent="0.25">
      <c r="A332">
        <v>46</v>
      </c>
      <c r="B332" s="2">
        <v>42317</v>
      </c>
    </row>
    <row r="333" spans="1:12" x14ac:dyDescent="0.25">
      <c r="A333">
        <v>46</v>
      </c>
      <c r="B333" s="2">
        <v>42318</v>
      </c>
    </row>
    <row r="334" spans="1:12" x14ac:dyDescent="0.25">
      <c r="A334">
        <v>46</v>
      </c>
      <c r="B334" s="2">
        <v>42319</v>
      </c>
    </row>
    <row r="335" spans="1:12" x14ac:dyDescent="0.25">
      <c r="A335">
        <v>46</v>
      </c>
      <c r="B335" s="2">
        <v>42320</v>
      </c>
    </row>
    <row r="336" spans="1:12" x14ac:dyDescent="0.25">
      <c r="A336">
        <v>46</v>
      </c>
      <c r="B336" s="17">
        <v>42321</v>
      </c>
      <c r="C336" s="16"/>
      <c r="D336" s="16"/>
      <c r="E336" s="16"/>
      <c r="F336" s="16"/>
      <c r="G336" s="16"/>
      <c r="H336" s="16"/>
      <c r="I336" s="16"/>
      <c r="J336" s="16"/>
      <c r="K336" s="19"/>
      <c r="L336" s="16"/>
    </row>
    <row r="337" spans="1:12" x14ac:dyDescent="0.25">
      <c r="A337">
        <v>47</v>
      </c>
      <c r="B337" s="2">
        <v>42324</v>
      </c>
    </row>
    <row r="338" spans="1:12" x14ac:dyDescent="0.25">
      <c r="A338">
        <v>47</v>
      </c>
      <c r="B338" s="2">
        <v>42325</v>
      </c>
    </row>
    <row r="339" spans="1:12" x14ac:dyDescent="0.25">
      <c r="A339">
        <v>47</v>
      </c>
      <c r="B339" s="2">
        <v>42326</v>
      </c>
    </row>
    <row r="340" spans="1:12" x14ac:dyDescent="0.25">
      <c r="A340">
        <v>47</v>
      </c>
      <c r="B340" s="2">
        <v>42327</v>
      </c>
    </row>
    <row r="341" spans="1:12" x14ac:dyDescent="0.25">
      <c r="A341">
        <v>47</v>
      </c>
      <c r="B341" s="17">
        <v>42328</v>
      </c>
      <c r="C341" s="16"/>
      <c r="D341" s="16"/>
      <c r="E341" s="16"/>
      <c r="F341" s="16"/>
      <c r="G341" s="16"/>
      <c r="H341" s="16"/>
      <c r="I341" s="16"/>
      <c r="J341" s="16"/>
      <c r="K341" s="19"/>
      <c r="L341" s="16"/>
    </row>
    <row r="342" spans="1:12" x14ac:dyDescent="0.25">
      <c r="A342">
        <v>48</v>
      </c>
      <c r="B342" s="2">
        <v>42331</v>
      </c>
    </row>
    <row r="343" spans="1:12" x14ac:dyDescent="0.25">
      <c r="A343">
        <v>48</v>
      </c>
      <c r="B343" s="2">
        <v>42332</v>
      </c>
    </row>
    <row r="344" spans="1:12" x14ac:dyDescent="0.25">
      <c r="A344">
        <v>48</v>
      </c>
      <c r="B344" s="2">
        <v>42333</v>
      </c>
    </row>
    <row r="345" spans="1:12" x14ac:dyDescent="0.25">
      <c r="A345">
        <v>48</v>
      </c>
      <c r="B345" s="2">
        <v>42334</v>
      </c>
    </row>
    <row r="346" spans="1:12" x14ac:dyDescent="0.25">
      <c r="A346">
        <v>48</v>
      </c>
      <c r="B346" s="17">
        <v>42335</v>
      </c>
      <c r="C346" s="16"/>
      <c r="D346" s="16"/>
      <c r="E346" s="16"/>
      <c r="F346" s="16"/>
      <c r="G346" s="16"/>
      <c r="H346" s="16"/>
      <c r="I346" s="16"/>
      <c r="J346" s="16"/>
      <c r="K346" s="19"/>
      <c r="L346" s="16"/>
    </row>
    <row r="347" spans="1:12" x14ac:dyDescent="0.25">
      <c r="A347">
        <v>49</v>
      </c>
      <c r="B347" s="2">
        <v>42338</v>
      </c>
    </row>
    <row r="348" spans="1:12" x14ac:dyDescent="0.25">
      <c r="A348">
        <v>49</v>
      </c>
      <c r="B348" s="2">
        <v>42339</v>
      </c>
    </row>
    <row r="349" spans="1:12" x14ac:dyDescent="0.25">
      <c r="A349">
        <v>49</v>
      </c>
      <c r="B349" s="2">
        <v>42340</v>
      </c>
    </row>
    <row r="350" spans="1:12" x14ac:dyDescent="0.25">
      <c r="A350">
        <v>49</v>
      </c>
      <c r="B350" s="2">
        <v>42341</v>
      </c>
    </row>
    <row r="351" spans="1:12" x14ac:dyDescent="0.25">
      <c r="A351">
        <v>49</v>
      </c>
      <c r="B351" s="17">
        <v>42342</v>
      </c>
      <c r="C351" s="16"/>
      <c r="D351" s="16"/>
      <c r="E351" s="16"/>
      <c r="F351" s="16"/>
      <c r="G351" s="16"/>
      <c r="H351" s="16"/>
      <c r="I351" s="16"/>
      <c r="J351" s="16"/>
      <c r="K351" s="19"/>
      <c r="L351" s="16"/>
    </row>
    <row r="352" spans="1:12" x14ac:dyDescent="0.25">
      <c r="A352">
        <v>50</v>
      </c>
      <c r="B352" s="2">
        <v>42345</v>
      </c>
    </row>
    <row r="353" spans="1:12" x14ac:dyDescent="0.25">
      <c r="A353">
        <v>50</v>
      </c>
      <c r="B353" s="2">
        <v>42346</v>
      </c>
    </row>
    <row r="354" spans="1:12" x14ac:dyDescent="0.25">
      <c r="A354">
        <v>50</v>
      </c>
      <c r="B354" s="2">
        <v>42347</v>
      </c>
    </row>
    <row r="355" spans="1:12" x14ac:dyDescent="0.25">
      <c r="A355">
        <v>50</v>
      </c>
      <c r="B355" s="2">
        <v>42348</v>
      </c>
    </row>
    <row r="356" spans="1:12" x14ac:dyDescent="0.25">
      <c r="A356">
        <v>50</v>
      </c>
      <c r="B356" s="17">
        <v>42349</v>
      </c>
      <c r="C356" s="16"/>
      <c r="D356" s="16"/>
      <c r="E356" s="16"/>
      <c r="F356" s="16"/>
      <c r="G356" s="16"/>
      <c r="H356" s="16"/>
      <c r="I356" s="16"/>
      <c r="J356" s="16"/>
      <c r="K356" s="19"/>
      <c r="L356" s="16"/>
    </row>
    <row r="357" spans="1:12" x14ac:dyDescent="0.25">
      <c r="A357">
        <v>51</v>
      </c>
      <c r="B357" s="2">
        <v>42352</v>
      </c>
    </row>
    <row r="358" spans="1:12" x14ac:dyDescent="0.25">
      <c r="A358">
        <v>51</v>
      </c>
      <c r="B358" s="2">
        <v>42353</v>
      </c>
    </row>
    <row r="359" spans="1:12" x14ac:dyDescent="0.25">
      <c r="A359">
        <v>51</v>
      </c>
      <c r="B359" s="2">
        <v>42354</v>
      </c>
    </row>
    <row r="360" spans="1:12" x14ac:dyDescent="0.25">
      <c r="A360">
        <v>51</v>
      </c>
      <c r="B360" s="2">
        <v>42355</v>
      </c>
    </row>
    <row r="361" spans="1:12" x14ac:dyDescent="0.25">
      <c r="A361">
        <v>51</v>
      </c>
      <c r="B361" s="17">
        <v>42356</v>
      </c>
      <c r="C361" s="16"/>
      <c r="D361" s="16"/>
      <c r="E361" s="16"/>
      <c r="F361" s="16"/>
      <c r="G361" s="16"/>
      <c r="H361" s="16"/>
      <c r="I361" s="16"/>
      <c r="J361" s="16"/>
      <c r="K361" s="19"/>
      <c r="L361" s="16"/>
    </row>
    <row r="362" spans="1:12" x14ac:dyDescent="0.25">
      <c r="A362">
        <v>52</v>
      </c>
      <c r="B362" s="2">
        <v>42359</v>
      </c>
    </row>
    <row r="363" spans="1:12" x14ac:dyDescent="0.25">
      <c r="A363">
        <v>52</v>
      </c>
      <c r="B363" s="2">
        <v>42360</v>
      </c>
    </row>
    <row r="364" spans="1:12" x14ac:dyDescent="0.25">
      <c r="A364">
        <v>52</v>
      </c>
      <c r="B364" s="2">
        <v>42361</v>
      </c>
    </row>
    <row r="365" spans="1:12" x14ac:dyDescent="0.25">
      <c r="A365">
        <v>52</v>
      </c>
      <c r="B365" s="2">
        <v>42362</v>
      </c>
    </row>
    <row r="366" spans="1:12" x14ac:dyDescent="0.25">
      <c r="A366">
        <v>52</v>
      </c>
      <c r="B366" s="17">
        <v>42363</v>
      </c>
      <c r="C366" s="16"/>
      <c r="D366" s="16"/>
      <c r="E366" s="16"/>
      <c r="F366" s="16"/>
      <c r="G366" s="16"/>
      <c r="H366" s="16"/>
      <c r="I366" s="16"/>
      <c r="J366" s="16"/>
      <c r="K366" s="19"/>
      <c r="L366" s="16"/>
    </row>
    <row r="367" spans="1:12" x14ac:dyDescent="0.25">
      <c r="A367">
        <v>1</v>
      </c>
      <c r="B367" s="2">
        <v>42366</v>
      </c>
    </row>
    <row r="368" spans="1:12" x14ac:dyDescent="0.25">
      <c r="A368">
        <v>1</v>
      </c>
      <c r="B368" s="2">
        <v>42367</v>
      </c>
    </row>
    <row r="369" spans="1:2" x14ac:dyDescent="0.25">
      <c r="A369">
        <v>1</v>
      </c>
      <c r="B369" s="2">
        <v>42368</v>
      </c>
    </row>
    <row r="370" spans="1:2" x14ac:dyDescent="0.25">
      <c r="A370">
        <v>1</v>
      </c>
      <c r="B370" s="2">
        <v>42369</v>
      </c>
    </row>
    <row r="371" spans="1:2" x14ac:dyDescent="0.25">
      <c r="A371">
        <v>1</v>
      </c>
      <c r="B371" s="2">
        <v>42370</v>
      </c>
    </row>
    <row r="372" spans="1:2" x14ac:dyDescent="0.25">
      <c r="B372" s="2"/>
    </row>
    <row r="373" spans="1:2" x14ac:dyDescent="0.25">
      <c r="B373" s="2"/>
    </row>
    <row r="374" spans="1:2" x14ac:dyDescent="0.25">
      <c r="B374" s="2"/>
    </row>
    <row r="375" spans="1:2" x14ac:dyDescent="0.25">
      <c r="B375" s="2"/>
    </row>
    <row r="376" spans="1:2" x14ac:dyDescent="0.25">
      <c r="B376" s="2"/>
    </row>
    <row r="377" spans="1:2" x14ac:dyDescent="0.25">
      <c r="B377" s="2"/>
    </row>
    <row r="378" spans="1:2" x14ac:dyDescent="0.25">
      <c r="B378" s="2"/>
    </row>
    <row r="379" spans="1:2" x14ac:dyDescent="0.25">
      <c r="B379" s="2"/>
    </row>
    <row r="380" spans="1:2" x14ac:dyDescent="0.25">
      <c r="B380" s="2"/>
    </row>
    <row r="381" spans="1:2" x14ac:dyDescent="0.25">
      <c r="B381" s="2"/>
    </row>
    <row r="382" spans="1:2" x14ac:dyDescent="0.25">
      <c r="B382" s="2"/>
    </row>
    <row r="383" spans="1:2" x14ac:dyDescent="0.25">
      <c r="B383" s="2"/>
    </row>
    <row r="384" spans="1:2" x14ac:dyDescent="0.25">
      <c r="B384" s="2"/>
    </row>
    <row r="385" spans="2:2" x14ac:dyDescent="0.25">
      <c r="B385" s="2"/>
    </row>
    <row r="386" spans="2:2" x14ac:dyDescent="0.25">
      <c r="B386" s="2"/>
    </row>
    <row r="387" spans="2:2" x14ac:dyDescent="0.25">
      <c r="B387" s="2"/>
    </row>
    <row r="388" spans="2:2" x14ac:dyDescent="0.25">
      <c r="B388" s="2"/>
    </row>
    <row r="389" spans="2:2" x14ac:dyDescent="0.25">
      <c r="B389" s="2"/>
    </row>
    <row r="390" spans="2:2" x14ac:dyDescent="0.25">
      <c r="B390" s="2"/>
    </row>
    <row r="391" spans="2:2" x14ac:dyDescent="0.25">
      <c r="B391" s="2"/>
    </row>
    <row r="392" spans="2:2" x14ac:dyDescent="0.25">
      <c r="B392" s="2"/>
    </row>
    <row r="393" spans="2:2" x14ac:dyDescent="0.25">
      <c r="B393" s="2"/>
    </row>
    <row r="394" spans="2:2" x14ac:dyDescent="0.25">
      <c r="B394" s="2"/>
    </row>
    <row r="395" spans="2:2" x14ac:dyDescent="0.25">
      <c r="B395" s="2"/>
    </row>
    <row r="396" spans="2:2" x14ac:dyDescent="0.25">
      <c r="B396" s="2"/>
    </row>
    <row r="397" spans="2:2" x14ac:dyDescent="0.25">
      <c r="B397" s="2"/>
    </row>
    <row r="398" spans="2:2" x14ac:dyDescent="0.25">
      <c r="B398" s="2"/>
    </row>
    <row r="399" spans="2:2" x14ac:dyDescent="0.25">
      <c r="B399" s="2"/>
    </row>
    <row r="400" spans="2:2" x14ac:dyDescent="0.25">
      <c r="B400" s="2"/>
    </row>
    <row r="401" spans="2:2" x14ac:dyDescent="0.25">
      <c r="B401" s="2"/>
    </row>
    <row r="402" spans="2:2" x14ac:dyDescent="0.25">
      <c r="B402" s="2"/>
    </row>
    <row r="403" spans="2:2" x14ac:dyDescent="0.25">
      <c r="B403" s="2"/>
    </row>
    <row r="404" spans="2:2" x14ac:dyDescent="0.25">
      <c r="B404" s="2"/>
    </row>
    <row r="405" spans="2:2" x14ac:dyDescent="0.25">
      <c r="B405" s="2"/>
    </row>
    <row r="406" spans="2:2" x14ac:dyDescent="0.25">
      <c r="B406" s="2"/>
    </row>
    <row r="407" spans="2:2" x14ac:dyDescent="0.25">
      <c r="B407" s="2"/>
    </row>
    <row r="408" spans="2:2" x14ac:dyDescent="0.25">
      <c r="B408" s="2"/>
    </row>
    <row r="409" spans="2:2" x14ac:dyDescent="0.25">
      <c r="B409" s="2"/>
    </row>
    <row r="410" spans="2:2" x14ac:dyDescent="0.25">
      <c r="B410" s="2"/>
    </row>
    <row r="411" spans="2:2" x14ac:dyDescent="0.25">
      <c r="B411" s="2"/>
    </row>
    <row r="412" spans="2:2" x14ac:dyDescent="0.25">
      <c r="B412" s="2"/>
    </row>
    <row r="413" spans="2:2" x14ac:dyDescent="0.25">
      <c r="B413" s="2"/>
    </row>
    <row r="414" spans="2:2" x14ac:dyDescent="0.25">
      <c r="B414" s="2"/>
    </row>
    <row r="415" spans="2:2" x14ac:dyDescent="0.25">
      <c r="B415" s="2"/>
    </row>
    <row r="416" spans="2:2" x14ac:dyDescent="0.25">
      <c r="B416" s="2"/>
    </row>
    <row r="417" spans="2:2" x14ac:dyDescent="0.25">
      <c r="B417" s="2"/>
    </row>
    <row r="418" spans="2:2" x14ac:dyDescent="0.25">
      <c r="B418" s="2"/>
    </row>
    <row r="419" spans="2:2" x14ac:dyDescent="0.25">
      <c r="B419" s="2"/>
    </row>
    <row r="420" spans="2:2" x14ac:dyDescent="0.25">
      <c r="B420" s="2"/>
    </row>
    <row r="421" spans="2:2" x14ac:dyDescent="0.25">
      <c r="B421" s="2"/>
    </row>
    <row r="422" spans="2:2" x14ac:dyDescent="0.25">
      <c r="B422" s="2"/>
    </row>
    <row r="423" spans="2:2" x14ac:dyDescent="0.25">
      <c r="B423" s="2"/>
    </row>
    <row r="424" spans="2:2" x14ac:dyDescent="0.25">
      <c r="B424" s="2"/>
    </row>
    <row r="425" spans="2:2" x14ac:dyDescent="0.25">
      <c r="B425" s="2"/>
    </row>
    <row r="426" spans="2:2" x14ac:dyDescent="0.25">
      <c r="B426" s="2"/>
    </row>
    <row r="427" spans="2:2" x14ac:dyDescent="0.25">
      <c r="B427" s="2"/>
    </row>
    <row r="428" spans="2:2" x14ac:dyDescent="0.25">
      <c r="B428" s="2"/>
    </row>
    <row r="429" spans="2:2" x14ac:dyDescent="0.25">
      <c r="B429" s="2"/>
    </row>
    <row r="430" spans="2:2" x14ac:dyDescent="0.25">
      <c r="B430" s="2"/>
    </row>
    <row r="431" spans="2:2" x14ac:dyDescent="0.25">
      <c r="B431" s="2"/>
    </row>
    <row r="432" spans="2:2" x14ac:dyDescent="0.25">
      <c r="B432" s="2"/>
    </row>
    <row r="433" spans="2:2" x14ac:dyDescent="0.25">
      <c r="B433" s="2"/>
    </row>
    <row r="434" spans="2:2" x14ac:dyDescent="0.25">
      <c r="B434" s="2"/>
    </row>
    <row r="435" spans="2:2" x14ac:dyDescent="0.25">
      <c r="B435" s="2"/>
    </row>
    <row r="436" spans="2:2" x14ac:dyDescent="0.25">
      <c r="B436" s="2"/>
    </row>
    <row r="437" spans="2:2" x14ac:dyDescent="0.25">
      <c r="B437" s="2"/>
    </row>
    <row r="438" spans="2:2" x14ac:dyDescent="0.25">
      <c r="B438" s="2"/>
    </row>
    <row r="439" spans="2:2" x14ac:dyDescent="0.25">
      <c r="B439" s="2"/>
    </row>
    <row r="440" spans="2:2" x14ac:dyDescent="0.25">
      <c r="B440" s="2"/>
    </row>
    <row r="441" spans="2:2" x14ac:dyDescent="0.25">
      <c r="B441" s="2"/>
    </row>
    <row r="442" spans="2:2" x14ac:dyDescent="0.25">
      <c r="B442" s="2"/>
    </row>
    <row r="443" spans="2:2" x14ac:dyDescent="0.25">
      <c r="B443" s="2"/>
    </row>
    <row r="444" spans="2:2" x14ac:dyDescent="0.25">
      <c r="B444" s="2"/>
    </row>
    <row r="445" spans="2:2" x14ac:dyDescent="0.25">
      <c r="B445" s="2"/>
    </row>
    <row r="446" spans="2:2" x14ac:dyDescent="0.25">
      <c r="B446" s="2"/>
    </row>
    <row r="447" spans="2:2" x14ac:dyDescent="0.25">
      <c r="B447" s="2"/>
    </row>
    <row r="448" spans="2:2" x14ac:dyDescent="0.25">
      <c r="B448" s="2"/>
    </row>
    <row r="449" spans="2:2" x14ac:dyDescent="0.25">
      <c r="B449" s="2"/>
    </row>
    <row r="450" spans="2:2" x14ac:dyDescent="0.25">
      <c r="B450" s="2"/>
    </row>
    <row r="451" spans="2:2" x14ac:dyDescent="0.25">
      <c r="B451" s="2"/>
    </row>
    <row r="452" spans="2:2" x14ac:dyDescent="0.25">
      <c r="B452" s="2"/>
    </row>
    <row r="453" spans="2:2" x14ac:dyDescent="0.25">
      <c r="B453" s="2"/>
    </row>
    <row r="454" spans="2:2" x14ac:dyDescent="0.25">
      <c r="B454" s="2"/>
    </row>
    <row r="455" spans="2:2" x14ac:dyDescent="0.25">
      <c r="B455" s="2"/>
    </row>
    <row r="456" spans="2:2" x14ac:dyDescent="0.25">
      <c r="B456" s="2"/>
    </row>
    <row r="457" spans="2:2" x14ac:dyDescent="0.25">
      <c r="B457" s="2"/>
    </row>
    <row r="458" spans="2:2" x14ac:dyDescent="0.25">
      <c r="B458" s="2"/>
    </row>
    <row r="459" spans="2:2" x14ac:dyDescent="0.25">
      <c r="B459" s="2"/>
    </row>
    <row r="460" spans="2:2" x14ac:dyDescent="0.25">
      <c r="B460" s="2"/>
    </row>
    <row r="461" spans="2:2" x14ac:dyDescent="0.25">
      <c r="B461" s="2"/>
    </row>
    <row r="462" spans="2:2" x14ac:dyDescent="0.25">
      <c r="B462" s="2"/>
    </row>
    <row r="463" spans="2:2" x14ac:dyDescent="0.25">
      <c r="B463" s="2"/>
    </row>
    <row r="464" spans="2:2" x14ac:dyDescent="0.25">
      <c r="B464" s="2"/>
    </row>
    <row r="465" spans="2:2" x14ac:dyDescent="0.25">
      <c r="B465" s="2"/>
    </row>
    <row r="466" spans="2:2" x14ac:dyDescent="0.25">
      <c r="B466" s="2"/>
    </row>
    <row r="467" spans="2:2" x14ac:dyDescent="0.25">
      <c r="B467" s="2"/>
    </row>
    <row r="468" spans="2:2" x14ac:dyDescent="0.25">
      <c r="B468" s="2"/>
    </row>
    <row r="469" spans="2:2" x14ac:dyDescent="0.25">
      <c r="B469" s="2"/>
    </row>
    <row r="470" spans="2:2" x14ac:dyDescent="0.25">
      <c r="B470" s="2"/>
    </row>
    <row r="471" spans="2:2" x14ac:dyDescent="0.25">
      <c r="B471" s="2"/>
    </row>
    <row r="472" spans="2:2" x14ac:dyDescent="0.25">
      <c r="B472" s="2"/>
    </row>
    <row r="473" spans="2:2" x14ac:dyDescent="0.25">
      <c r="B473" s="2"/>
    </row>
    <row r="474" spans="2:2" x14ac:dyDescent="0.25">
      <c r="B474" s="2"/>
    </row>
    <row r="475" spans="2:2" x14ac:dyDescent="0.25">
      <c r="B475" s="2"/>
    </row>
    <row r="476" spans="2:2" x14ac:dyDescent="0.25">
      <c r="B476" s="2"/>
    </row>
    <row r="477" spans="2:2" x14ac:dyDescent="0.25">
      <c r="B477" s="2"/>
    </row>
    <row r="478" spans="2:2" x14ac:dyDescent="0.25">
      <c r="B478" s="2"/>
    </row>
    <row r="479" spans="2:2" x14ac:dyDescent="0.25">
      <c r="B479" s="2"/>
    </row>
    <row r="480" spans="2:2" x14ac:dyDescent="0.25">
      <c r="B480" s="2"/>
    </row>
    <row r="481" spans="2:2" x14ac:dyDescent="0.25">
      <c r="B481" s="2"/>
    </row>
    <row r="482" spans="2:2" x14ac:dyDescent="0.25">
      <c r="B482" s="2"/>
    </row>
    <row r="483" spans="2:2" x14ac:dyDescent="0.25">
      <c r="B483" s="2"/>
    </row>
    <row r="484" spans="2:2" x14ac:dyDescent="0.25">
      <c r="B484" s="2"/>
    </row>
    <row r="485" spans="2:2" x14ac:dyDescent="0.25">
      <c r="B485" s="2"/>
    </row>
    <row r="486" spans="2:2" x14ac:dyDescent="0.25">
      <c r="B486" s="2"/>
    </row>
    <row r="487" spans="2:2" x14ac:dyDescent="0.25">
      <c r="B487" s="2"/>
    </row>
    <row r="488" spans="2:2" x14ac:dyDescent="0.25">
      <c r="B488" s="2"/>
    </row>
    <row r="489" spans="2:2" x14ac:dyDescent="0.25">
      <c r="B489" s="2"/>
    </row>
    <row r="490" spans="2:2" x14ac:dyDescent="0.25">
      <c r="B490" s="2"/>
    </row>
    <row r="491" spans="2:2" x14ac:dyDescent="0.25">
      <c r="B491" s="2"/>
    </row>
    <row r="492" spans="2:2" x14ac:dyDescent="0.25">
      <c r="B492" s="2"/>
    </row>
    <row r="493" spans="2:2" x14ac:dyDescent="0.25">
      <c r="B493" s="2"/>
    </row>
    <row r="494" spans="2:2" x14ac:dyDescent="0.25">
      <c r="B494" s="2"/>
    </row>
    <row r="495" spans="2:2" x14ac:dyDescent="0.25">
      <c r="B495" s="2"/>
    </row>
    <row r="496" spans="2:2" x14ac:dyDescent="0.25">
      <c r="B496" s="2"/>
    </row>
    <row r="497" spans="2:2" x14ac:dyDescent="0.25">
      <c r="B497" s="2"/>
    </row>
    <row r="498" spans="2:2" x14ac:dyDescent="0.25">
      <c r="B498" s="2"/>
    </row>
    <row r="499" spans="2:2" x14ac:dyDescent="0.25">
      <c r="B499" s="2"/>
    </row>
    <row r="500" spans="2:2" x14ac:dyDescent="0.25">
      <c r="B500" s="2"/>
    </row>
    <row r="501" spans="2:2" x14ac:dyDescent="0.25">
      <c r="B501" s="2"/>
    </row>
    <row r="502" spans="2:2" x14ac:dyDescent="0.25">
      <c r="B502" s="2"/>
    </row>
    <row r="503" spans="2:2" x14ac:dyDescent="0.25">
      <c r="B503" s="2"/>
    </row>
    <row r="504" spans="2:2" x14ac:dyDescent="0.25">
      <c r="B504" s="2"/>
    </row>
    <row r="505" spans="2:2" x14ac:dyDescent="0.25">
      <c r="B505" s="2"/>
    </row>
    <row r="506" spans="2:2" x14ac:dyDescent="0.25">
      <c r="B506" s="2"/>
    </row>
    <row r="507" spans="2:2" x14ac:dyDescent="0.25">
      <c r="B507" s="2"/>
    </row>
    <row r="508" spans="2:2" x14ac:dyDescent="0.25">
      <c r="B508" s="2"/>
    </row>
    <row r="509" spans="2:2" x14ac:dyDescent="0.25">
      <c r="B509" s="2"/>
    </row>
    <row r="510" spans="2:2" x14ac:dyDescent="0.25">
      <c r="B510" s="2"/>
    </row>
    <row r="511" spans="2:2" x14ac:dyDescent="0.25">
      <c r="B511" s="2"/>
    </row>
    <row r="512" spans="2:2" x14ac:dyDescent="0.25">
      <c r="B512" s="2"/>
    </row>
    <row r="513" spans="2:2" x14ac:dyDescent="0.25">
      <c r="B513" s="2"/>
    </row>
    <row r="514" spans="2:2" x14ac:dyDescent="0.25">
      <c r="B514" s="2"/>
    </row>
    <row r="515" spans="2:2" x14ac:dyDescent="0.25">
      <c r="B515" s="2"/>
    </row>
    <row r="516" spans="2:2" x14ac:dyDescent="0.25">
      <c r="B516" s="2"/>
    </row>
    <row r="517" spans="2:2" x14ac:dyDescent="0.25">
      <c r="B517" s="2"/>
    </row>
    <row r="518" spans="2:2" x14ac:dyDescent="0.25">
      <c r="B518" s="2"/>
    </row>
    <row r="519" spans="2:2" x14ac:dyDescent="0.25">
      <c r="B519" s="2"/>
    </row>
    <row r="520" spans="2:2" x14ac:dyDescent="0.25">
      <c r="B520" s="2"/>
    </row>
    <row r="521" spans="2:2" x14ac:dyDescent="0.25">
      <c r="B521" s="2"/>
    </row>
    <row r="522" spans="2:2" x14ac:dyDescent="0.25">
      <c r="B522" s="2"/>
    </row>
    <row r="523" spans="2:2" x14ac:dyDescent="0.25">
      <c r="B523" s="2"/>
    </row>
    <row r="524" spans="2:2" x14ac:dyDescent="0.25">
      <c r="B524" s="2"/>
    </row>
    <row r="525" spans="2:2" x14ac:dyDescent="0.25">
      <c r="B525" s="2"/>
    </row>
    <row r="526" spans="2:2" x14ac:dyDescent="0.25">
      <c r="B526" s="2"/>
    </row>
    <row r="527" spans="2:2" x14ac:dyDescent="0.25">
      <c r="B527" s="2"/>
    </row>
    <row r="528" spans="2:2" x14ac:dyDescent="0.25">
      <c r="B528" s="2"/>
    </row>
    <row r="529" spans="2:2" x14ac:dyDescent="0.25">
      <c r="B529" s="2"/>
    </row>
    <row r="530" spans="2:2" x14ac:dyDescent="0.25">
      <c r="B530" s="2"/>
    </row>
    <row r="531" spans="2:2" x14ac:dyDescent="0.25">
      <c r="B531" s="2"/>
    </row>
    <row r="532" spans="2:2" x14ac:dyDescent="0.25">
      <c r="B532" s="2"/>
    </row>
    <row r="533" spans="2:2" x14ac:dyDescent="0.25">
      <c r="B533" s="2"/>
    </row>
    <row r="534" spans="2:2" x14ac:dyDescent="0.25">
      <c r="B534" s="2"/>
    </row>
    <row r="535" spans="2:2" x14ac:dyDescent="0.25">
      <c r="B535" s="2"/>
    </row>
    <row r="536" spans="2:2" x14ac:dyDescent="0.25">
      <c r="B536" s="2"/>
    </row>
    <row r="537" spans="2:2" x14ac:dyDescent="0.25">
      <c r="B537" s="2"/>
    </row>
    <row r="538" spans="2:2" x14ac:dyDescent="0.25">
      <c r="B538" s="2"/>
    </row>
    <row r="539" spans="2:2" x14ac:dyDescent="0.25">
      <c r="B539" s="2"/>
    </row>
    <row r="540" spans="2:2" x14ac:dyDescent="0.25">
      <c r="B540" s="2"/>
    </row>
    <row r="541" spans="2:2" x14ac:dyDescent="0.25">
      <c r="B541" s="2"/>
    </row>
    <row r="542" spans="2:2" x14ac:dyDescent="0.25">
      <c r="B542" s="2"/>
    </row>
    <row r="543" spans="2:2" x14ac:dyDescent="0.25">
      <c r="B543" s="2"/>
    </row>
    <row r="544" spans="2:2" x14ac:dyDescent="0.25">
      <c r="B544" s="2"/>
    </row>
    <row r="545" spans="2:2" x14ac:dyDescent="0.25">
      <c r="B545" s="2"/>
    </row>
    <row r="546" spans="2:2" x14ac:dyDescent="0.25">
      <c r="B546" s="2"/>
    </row>
    <row r="547" spans="2:2" x14ac:dyDescent="0.25">
      <c r="B547" s="2"/>
    </row>
    <row r="548" spans="2:2" x14ac:dyDescent="0.25">
      <c r="B548" s="2"/>
    </row>
    <row r="549" spans="2:2" x14ac:dyDescent="0.25">
      <c r="B549" s="2"/>
    </row>
    <row r="550" spans="2:2" x14ac:dyDescent="0.25">
      <c r="B550" s="2"/>
    </row>
    <row r="551" spans="2:2" x14ac:dyDescent="0.25">
      <c r="B551" s="2"/>
    </row>
    <row r="552" spans="2:2" x14ac:dyDescent="0.25">
      <c r="B552" s="2"/>
    </row>
    <row r="553" spans="2:2" x14ac:dyDescent="0.25">
      <c r="B553" s="2"/>
    </row>
    <row r="554" spans="2:2" x14ac:dyDescent="0.25">
      <c r="B554" s="2"/>
    </row>
    <row r="555" spans="2:2" x14ac:dyDescent="0.25">
      <c r="B555" s="2"/>
    </row>
    <row r="556" spans="2:2" x14ac:dyDescent="0.25">
      <c r="B556" s="2"/>
    </row>
    <row r="557" spans="2:2" x14ac:dyDescent="0.25">
      <c r="B557" s="2"/>
    </row>
    <row r="558" spans="2:2" x14ac:dyDescent="0.25">
      <c r="B558" s="2"/>
    </row>
    <row r="559" spans="2:2" x14ac:dyDescent="0.25">
      <c r="B559" s="2"/>
    </row>
    <row r="560" spans="2:2" x14ac:dyDescent="0.25">
      <c r="B560" s="2"/>
    </row>
    <row r="561" spans="2:2" x14ac:dyDescent="0.25">
      <c r="B561" s="2"/>
    </row>
    <row r="562" spans="2:2" x14ac:dyDescent="0.25">
      <c r="B562" s="2"/>
    </row>
    <row r="563" spans="2:2" x14ac:dyDescent="0.25">
      <c r="B563" s="2"/>
    </row>
    <row r="564" spans="2:2" x14ac:dyDescent="0.25">
      <c r="B564" s="2"/>
    </row>
    <row r="565" spans="2:2" x14ac:dyDescent="0.25">
      <c r="B565" s="2"/>
    </row>
    <row r="566" spans="2:2" x14ac:dyDescent="0.25">
      <c r="B566" s="2"/>
    </row>
    <row r="567" spans="2:2" x14ac:dyDescent="0.25">
      <c r="B567" s="2"/>
    </row>
    <row r="568" spans="2:2" x14ac:dyDescent="0.25">
      <c r="B568" s="2"/>
    </row>
    <row r="569" spans="2:2" x14ac:dyDescent="0.25">
      <c r="B569" s="2"/>
    </row>
    <row r="570" spans="2:2" x14ac:dyDescent="0.25">
      <c r="B570" s="2"/>
    </row>
    <row r="571" spans="2:2" x14ac:dyDescent="0.25">
      <c r="B571" s="2"/>
    </row>
    <row r="572" spans="2:2" x14ac:dyDescent="0.25">
      <c r="B572" s="2"/>
    </row>
    <row r="573" spans="2:2" x14ac:dyDescent="0.25">
      <c r="B573" s="2"/>
    </row>
    <row r="574" spans="2:2" x14ac:dyDescent="0.25">
      <c r="B574" s="2"/>
    </row>
    <row r="575" spans="2:2" x14ac:dyDescent="0.25">
      <c r="B575" s="2"/>
    </row>
    <row r="576" spans="2:2" x14ac:dyDescent="0.25">
      <c r="B576" s="2"/>
    </row>
    <row r="577" spans="2:2" x14ac:dyDescent="0.25">
      <c r="B577" s="2"/>
    </row>
    <row r="578" spans="2:2" x14ac:dyDescent="0.25">
      <c r="B578" s="2"/>
    </row>
    <row r="579" spans="2:2" x14ac:dyDescent="0.25">
      <c r="B579" s="2"/>
    </row>
    <row r="580" spans="2:2" x14ac:dyDescent="0.25">
      <c r="B580" s="2"/>
    </row>
    <row r="581" spans="2:2" x14ac:dyDescent="0.25">
      <c r="B581" s="2"/>
    </row>
    <row r="582" spans="2:2" x14ac:dyDescent="0.25">
      <c r="B582" s="2"/>
    </row>
    <row r="583" spans="2:2" x14ac:dyDescent="0.25">
      <c r="B583" s="2"/>
    </row>
    <row r="584" spans="2:2" x14ac:dyDescent="0.25">
      <c r="B584" s="2"/>
    </row>
    <row r="585" spans="2:2" x14ac:dyDescent="0.25">
      <c r="B585" s="2"/>
    </row>
    <row r="586" spans="2:2" x14ac:dyDescent="0.25">
      <c r="B586" s="2"/>
    </row>
    <row r="587" spans="2:2" x14ac:dyDescent="0.25">
      <c r="B587" s="2"/>
    </row>
    <row r="588" spans="2:2" x14ac:dyDescent="0.25">
      <c r="B588" s="2"/>
    </row>
    <row r="589" spans="2:2" x14ac:dyDescent="0.25">
      <c r="B589" s="2"/>
    </row>
    <row r="590" spans="2:2" x14ac:dyDescent="0.25">
      <c r="B590" s="2"/>
    </row>
    <row r="591" spans="2:2" x14ac:dyDescent="0.25">
      <c r="B591" s="2"/>
    </row>
    <row r="592" spans="2:2" x14ac:dyDescent="0.25">
      <c r="B592" s="2"/>
    </row>
    <row r="593" spans="2:2" x14ac:dyDescent="0.25">
      <c r="B593" s="2"/>
    </row>
    <row r="594" spans="2:2" x14ac:dyDescent="0.25">
      <c r="B594" s="2"/>
    </row>
    <row r="595" spans="2:2" x14ac:dyDescent="0.25">
      <c r="B595" s="2"/>
    </row>
    <row r="596" spans="2:2" x14ac:dyDescent="0.25">
      <c r="B596" s="2"/>
    </row>
    <row r="597" spans="2:2" x14ac:dyDescent="0.25">
      <c r="B597" s="2"/>
    </row>
    <row r="598" spans="2:2" x14ac:dyDescent="0.25">
      <c r="B598" s="2"/>
    </row>
    <row r="599" spans="2:2" x14ac:dyDescent="0.25">
      <c r="B599" s="2"/>
    </row>
    <row r="600" spans="2:2" x14ac:dyDescent="0.25">
      <c r="B600" s="2"/>
    </row>
    <row r="601" spans="2:2" x14ac:dyDescent="0.25">
      <c r="B601" s="2"/>
    </row>
    <row r="602" spans="2:2" x14ac:dyDescent="0.25">
      <c r="B602" s="2"/>
    </row>
    <row r="603" spans="2:2" x14ac:dyDescent="0.25">
      <c r="B603" s="2"/>
    </row>
    <row r="604" spans="2:2" x14ac:dyDescent="0.25">
      <c r="B604" s="2"/>
    </row>
    <row r="605" spans="2:2" x14ac:dyDescent="0.25">
      <c r="B605" s="2"/>
    </row>
    <row r="606" spans="2:2" x14ac:dyDescent="0.25">
      <c r="B606" s="2"/>
    </row>
    <row r="607" spans="2:2" x14ac:dyDescent="0.25">
      <c r="B607" s="2"/>
    </row>
    <row r="608" spans="2:2" x14ac:dyDescent="0.25">
      <c r="B608" s="2"/>
    </row>
    <row r="609" spans="2:2" x14ac:dyDescent="0.25">
      <c r="B609" s="2"/>
    </row>
    <row r="610" spans="2:2" x14ac:dyDescent="0.25">
      <c r="B610" s="2"/>
    </row>
    <row r="611" spans="2:2" x14ac:dyDescent="0.25">
      <c r="B611" s="2"/>
    </row>
    <row r="612" spans="2:2" x14ac:dyDescent="0.25">
      <c r="B612" s="2"/>
    </row>
    <row r="613" spans="2:2" x14ac:dyDescent="0.25">
      <c r="B613" s="2"/>
    </row>
    <row r="614" spans="2:2" x14ac:dyDescent="0.25">
      <c r="B614" s="2"/>
    </row>
    <row r="615" spans="2:2" x14ac:dyDescent="0.25">
      <c r="B615" s="2"/>
    </row>
    <row r="616" spans="2:2" x14ac:dyDescent="0.25">
      <c r="B616" s="2"/>
    </row>
    <row r="617" spans="2:2" x14ac:dyDescent="0.25">
      <c r="B617" s="2"/>
    </row>
    <row r="618" spans="2:2" x14ac:dyDescent="0.25">
      <c r="B618" s="2"/>
    </row>
    <row r="619" spans="2:2" x14ac:dyDescent="0.25">
      <c r="B619" s="2"/>
    </row>
    <row r="620" spans="2:2" x14ac:dyDescent="0.25">
      <c r="B620" s="2"/>
    </row>
    <row r="621" spans="2:2" x14ac:dyDescent="0.25">
      <c r="B621" s="2"/>
    </row>
    <row r="622" spans="2:2" x14ac:dyDescent="0.25">
      <c r="B622" s="2"/>
    </row>
    <row r="623" spans="2:2" x14ac:dyDescent="0.25">
      <c r="B623" s="2"/>
    </row>
    <row r="624" spans="2:2" x14ac:dyDescent="0.25">
      <c r="B624" s="2"/>
    </row>
    <row r="625" spans="2:2" x14ac:dyDescent="0.25">
      <c r="B625" s="2"/>
    </row>
    <row r="626" spans="2:2" x14ac:dyDescent="0.25">
      <c r="B626" s="2"/>
    </row>
    <row r="627" spans="2:2" x14ac:dyDescent="0.25">
      <c r="B627" s="2"/>
    </row>
    <row r="628" spans="2:2" x14ac:dyDescent="0.25">
      <c r="B628" s="2"/>
    </row>
    <row r="629" spans="2:2" x14ac:dyDescent="0.25">
      <c r="B629" s="2"/>
    </row>
    <row r="630" spans="2:2" x14ac:dyDescent="0.25">
      <c r="B630" s="2"/>
    </row>
    <row r="631" spans="2:2" x14ac:dyDescent="0.25">
      <c r="B631" s="2"/>
    </row>
    <row r="632" spans="2:2" x14ac:dyDescent="0.25">
      <c r="B632" s="2"/>
    </row>
    <row r="633" spans="2:2" x14ac:dyDescent="0.25">
      <c r="B633" s="2"/>
    </row>
    <row r="634" spans="2:2" x14ac:dyDescent="0.25">
      <c r="B634" s="2"/>
    </row>
    <row r="635" spans="2:2" x14ac:dyDescent="0.25">
      <c r="B635" s="2"/>
    </row>
    <row r="636" spans="2:2" x14ac:dyDescent="0.25">
      <c r="B636" s="2"/>
    </row>
    <row r="637" spans="2:2" x14ac:dyDescent="0.25">
      <c r="B637" s="2"/>
    </row>
    <row r="638" spans="2:2" x14ac:dyDescent="0.25">
      <c r="B638" s="2"/>
    </row>
    <row r="639" spans="2:2" x14ac:dyDescent="0.25">
      <c r="B639" s="2"/>
    </row>
    <row r="640" spans="2:2" x14ac:dyDescent="0.25">
      <c r="B640" s="2"/>
    </row>
    <row r="641" spans="2:2" x14ac:dyDescent="0.25">
      <c r="B641" s="2"/>
    </row>
    <row r="642" spans="2:2" x14ac:dyDescent="0.25">
      <c r="B642" s="2"/>
    </row>
    <row r="643" spans="2:2" x14ac:dyDescent="0.25">
      <c r="B643" s="2"/>
    </row>
    <row r="644" spans="2:2" x14ac:dyDescent="0.25">
      <c r="B644" s="2"/>
    </row>
    <row r="645" spans="2:2" x14ac:dyDescent="0.25">
      <c r="B645" s="2"/>
    </row>
    <row r="646" spans="2:2" x14ac:dyDescent="0.25">
      <c r="B646" s="2"/>
    </row>
    <row r="647" spans="2:2" x14ac:dyDescent="0.25">
      <c r="B647" s="2"/>
    </row>
    <row r="648" spans="2:2" x14ac:dyDescent="0.25">
      <c r="B648" s="2"/>
    </row>
    <row r="649" spans="2:2" x14ac:dyDescent="0.25">
      <c r="B649" s="2"/>
    </row>
    <row r="650" spans="2:2" x14ac:dyDescent="0.25">
      <c r="B650" s="2"/>
    </row>
    <row r="651" spans="2:2" x14ac:dyDescent="0.25">
      <c r="B651" s="2"/>
    </row>
    <row r="652" spans="2:2" x14ac:dyDescent="0.25">
      <c r="B652" s="2"/>
    </row>
    <row r="653" spans="2:2" x14ac:dyDescent="0.25">
      <c r="B653" s="2"/>
    </row>
    <row r="654" spans="2:2" x14ac:dyDescent="0.25">
      <c r="B654" s="2"/>
    </row>
    <row r="655" spans="2:2" x14ac:dyDescent="0.25">
      <c r="B655" s="2"/>
    </row>
    <row r="656" spans="2:2" x14ac:dyDescent="0.25">
      <c r="B656" s="2"/>
    </row>
    <row r="657" spans="2:2" x14ac:dyDescent="0.25">
      <c r="B657" s="2"/>
    </row>
    <row r="658" spans="2:2" x14ac:dyDescent="0.25">
      <c r="B658" s="2"/>
    </row>
    <row r="659" spans="2:2" x14ac:dyDescent="0.25">
      <c r="B659" s="2"/>
    </row>
    <row r="660" spans="2:2" x14ac:dyDescent="0.25">
      <c r="B660" s="2"/>
    </row>
    <row r="661" spans="2:2" x14ac:dyDescent="0.25">
      <c r="B661" s="2"/>
    </row>
    <row r="662" spans="2:2" x14ac:dyDescent="0.25">
      <c r="B662" s="2"/>
    </row>
    <row r="663" spans="2:2" x14ac:dyDescent="0.25">
      <c r="B663" s="2"/>
    </row>
    <row r="664" spans="2:2" x14ac:dyDescent="0.25">
      <c r="B664" s="2"/>
    </row>
    <row r="665" spans="2:2" x14ac:dyDescent="0.25">
      <c r="B665" s="2"/>
    </row>
    <row r="666" spans="2:2" x14ac:dyDescent="0.25">
      <c r="B666" s="2"/>
    </row>
    <row r="667" spans="2:2" x14ac:dyDescent="0.25">
      <c r="B667" s="2"/>
    </row>
    <row r="668" spans="2:2" x14ac:dyDescent="0.25">
      <c r="B668" s="2"/>
    </row>
    <row r="669" spans="2:2" x14ac:dyDescent="0.25">
      <c r="B669" s="2"/>
    </row>
    <row r="670" spans="2:2" x14ac:dyDescent="0.25">
      <c r="B670" s="2"/>
    </row>
    <row r="671" spans="2:2" x14ac:dyDescent="0.25">
      <c r="B671" s="2"/>
    </row>
    <row r="672" spans="2:2" x14ac:dyDescent="0.25">
      <c r="B672" s="2"/>
    </row>
    <row r="673" spans="2:2" x14ac:dyDescent="0.25">
      <c r="B673" s="2"/>
    </row>
    <row r="674" spans="2:2" x14ac:dyDescent="0.25">
      <c r="B674" s="2"/>
    </row>
    <row r="675" spans="2:2" x14ac:dyDescent="0.25">
      <c r="B675" s="2"/>
    </row>
    <row r="676" spans="2:2" x14ac:dyDescent="0.25">
      <c r="B676" s="2"/>
    </row>
    <row r="677" spans="2:2" x14ac:dyDescent="0.25">
      <c r="B677" s="2"/>
    </row>
    <row r="678" spans="2:2" x14ac:dyDescent="0.25">
      <c r="B678" s="2"/>
    </row>
    <row r="679" spans="2:2" x14ac:dyDescent="0.25">
      <c r="B679" s="2"/>
    </row>
    <row r="680" spans="2:2" x14ac:dyDescent="0.25">
      <c r="B680" s="2"/>
    </row>
    <row r="681" spans="2:2" x14ac:dyDescent="0.25">
      <c r="B681" s="2"/>
    </row>
    <row r="682" spans="2:2" x14ac:dyDescent="0.25">
      <c r="B682" s="2"/>
    </row>
    <row r="683" spans="2:2" x14ac:dyDescent="0.25">
      <c r="B683" s="2"/>
    </row>
    <row r="684" spans="2:2" x14ac:dyDescent="0.25">
      <c r="B684" s="2"/>
    </row>
    <row r="685" spans="2:2" x14ac:dyDescent="0.25">
      <c r="B685" s="2"/>
    </row>
    <row r="686" spans="2:2" x14ac:dyDescent="0.25">
      <c r="B686" s="2"/>
    </row>
    <row r="687" spans="2:2" x14ac:dyDescent="0.25">
      <c r="B687" s="2"/>
    </row>
    <row r="688" spans="2:2" x14ac:dyDescent="0.25">
      <c r="B688" s="2"/>
    </row>
    <row r="689" spans="2:2" x14ac:dyDescent="0.25">
      <c r="B689" s="2"/>
    </row>
    <row r="690" spans="2:2" x14ac:dyDescent="0.25">
      <c r="B690" s="2"/>
    </row>
    <row r="691" spans="2:2" x14ac:dyDescent="0.25">
      <c r="B691" s="2"/>
    </row>
    <row r="692" spans="2:2" x14ac:dyDescent="0.25">
      <c r="B692" s="2"/>
    </row>
    <row r="693" spans="2:2" x14ac:dyDescent="0.25">
      <c r="B693" s="2"/>
    </row>
    <row r="694" spans="2:2" x14ac:dyDescent="0.25">
      <c r="B694" s="2"/>
    </row>
    <row r="695" spans="2:2" x14ac:dyDescent="0.25">
      <c r="B695" s="2"/>
    </row>
    <row r="696" spans="2:2" x14ac:dyDescent="0.25">
      <c r="B696" s="2"/>
    </row>
    <row r="697" spans="2:2" x14ac:dyDescent="0.25">
      <c r="B697" s="2"/>
    </row>
    <row r="698" spans="2:2" x14ac:dyDescent="0.25">
      <c r="B698" s="2"/>
    </row>
    <row r="699" spans="2:2" x14ac:dyDescent="0.25">
      <c r="B699" s="2"/>
    </row>
    <row r="700" spans="2:2" x14ac:dyDescent="0.25">
      <c r="B700" s="2"/>
    </row>
    <row r="701" spans="2:2" x14ac:dyDescent="0.25">
      <c r="B701" s="2"/>
    </row>
    <row r="702" spans="2:2" x14ac:dyDescent="0.25">
      <c r="B702" s="2"/>
    </row>
    <row r="703" spans="2:2" x14ac:dyDescent="0.25">
      <c r="B703" s="2"/>
    </row>
    <row r="704" spans="2:2" x14ac:dyDescent="0.25">
      <c r="B704" s="2"/>
    </row>
    <row r="705" spans="2:2" x14ac:dyDescent="0.25">
      <c r="B705" s="2"/>
    </row>
    <row r="706" spans="2:2" x14ac:dyDescent="0.25">
      <c r="B706" s="2"/>
    </row>
    <row r="707" spans="2:2" x14ac:dyDescent="0.25">
      <c r="B707" s="2"/>
    </row>
    <row r="708" spans="2:2" x14ac:dyDescent="0.25">
      <c r="B708" s="2"/>
    </row>
    <row r="709" spans="2:2" x14ac:dyDescent="0.25">
      <c r="B709" s="2"/>
    </row>
    <row r="710" spans="2:2" x14ac:dyDescent="0.25">
      <c r="B710" s="2"/>
    </row>
    <row r="711" spans="2:2" x14ac:dyDescent="0.25">
      <c r="B711" s="2"/>
    </row>
    <row r="712" spans="2:2" x14ac:dyDescent="0.25">
      <c r="B712" s="2"/>
    </row>
    <row r="713" spans="2:2" x14ac:dyDescent="0.25">
      <c r="B713" s="2"/>
    </row>
    <row r="714" spans="2:2" x14ac:dyDescent="0.25">
      <c r="B714" s="2"/>
    </row>
    <row r="715" spans="2:2" x14ac:dyDescent="0.25">
      <c r="B715" s="2"/>
    </row>
    <row r="716" spans="2:2" x14ac:dyDescent="0.25">
      <c r="B716" s="2"/>
    </row>
    <row r="717" spans="2:2" x14ac:dyDescent="0.25">
      <c r="B717" s="2"/>
    </row>
    <row r="718" spans="2:2" x14ac:dyDescent="0.25">
      <c r="B718" s="2"/>
    </row>
    <row r="719" spans="2:2" x14ac:dyDescent="0.25">
      <c r="B719" s="2"/>
    </row>
    <row r="720" spans="2:2" x14ac:dyDescent="0.25">
      <c r="B720" s="2"/>
    </row>
    <row r="721" spans="2:2" x14ac:dyDescent="0.25">
      <c r="B721" s="2"/>
    </row>
    <row r="722" spans="2:2" x14ac:dyDescent="0.25">
      <c r="B722" s="2"/>
    </row>
    <row r="723" spans="2:2" x14ac:dyDescent="0.25">
      <c r="B723" s="2"/>
    </row>
    <row r="724" spans="2:2" x14ac:dyDescent="0.25">
      <c r="B724" s="2"/>
    </row>
    <row r="725" spans="2:2" x14ac:dyDescent="0.25">
      <c r="B725" s="2"/>
    </row>
    <row r="726" spans="2:2" x14ac:dyDescent="0.25">
      <c r="B726" s="2"/>
    </row>
    <row r="727" spans="2:2" x14ac:dyDescent="0.25">
      <c r="B727" s="2"/>
    </row>
    <row r="728" spans="2:2" x14ac:dyDescent="0.25">
      <c r="B728" s="2"/>
    </row>
    <row r="729" spans="2:2" x14ac:dyDescent="0.25">
      <c r="B729" s="2"/>
    </row>
    <row r="730" spans="2:2" x14ac:dyDescent="0.25">
      <c r="B730" s="2"/>
    </row>
    <row r="731" spans="2:2" x14ac:dyDescent="0.25">
      <c r="B731" s="2"/>
    </row>
    <row r="732" spans="2:2" x14ac:dyDescent="0.25">
      <c r="B732" s="2"/>
    </row>
    <row r="733" spans="2:2" x14ac:dyDescent="0.25">
      <c r="B733" s="2"/>
    </row>
    <row r="734" spans="2:2" x14ac:dyDescent="0.25">
      <c r="B734" s="2"/>
    </row>
    <row r="735" spans="2:2" x14ac:dyDescent="0.25">
      <c r="B735" s="2"/>
    </row>
    <row r="736" spans="2:2" x14ac:dyDescent="0.25">
      <c r="B736" s="2"/>
    </row>
    <row r="737" spans="2:2" x14ac:dyDescent="0.25">
      <c r="B737" s="2"/>
    </row>
    <row r="738" spans="2:2" x14ac:dyDescent="0.25">
      <c r="B738" s="2"/>
    </row>
    <row r="739" spans="2:2" x14ac:dyDescent="0.25">
      <c r="B739" s="2"/>
    </row>
    <row r="740" spans="2:2" x14ac:dyDescent="0.25">
      <c r="B740" s="2"/>
    </row>
    <row r="741" spans="2:2" x14ac:dyDescent="0.25">
      <c r="B741" s="2"/>
    </row>
    <row r="742" spans="2:2" x14ac:dyDescent="0.25">
      <c r="B742" s="2"/>
    </row>
    <row r="743" spans="2:2" x14ac:dyDescent="0.25">
      <c r="B743" s="2"/>
    </row>
    <row r="744" spans="2:2" x14ac:dyDescent="0.25">
      <c r="B744" s="2"/>
    </row>
    <row r="745" spans="2:2" x14ac:dyDescent="0.25">
      <c r="B745" s="2"/>
    </row>
    <row r="746" spans="2:2" x14ac:dyDescent="0.25">
      <c r="B746" s="2"/>
    </row>
    <row r="747" spans="2:2" x14ac:dyDescent="0.25">
      <c r="B747" s="2"/>
    </row>
    <row r="748" spans="2:2" x14ac:dyDescent="0.25">
      <c r="B748" s="2"/>
    </row>
    <row r="749" spans="2:2" x14ac:dyDescent="0.25">
      <c r="B749" s="2"/>
    </row>
    <row r="750" spans="2:2" x14ac:dyDescent="0.25">
      <c r="B750" s="2"/>
    </row>
    <row r="751" spans="2:2" x14ac:dyDescent="0.25">
      <c r="B751" s="2"/>
    </row>
    <row r="752" spans="2:2" x14ac:dyDescent="0.25">
      <c r="B752" s="2"/>
    </row>
    <row r="753" spans="2:2" x14ac:dyDescent="0.25">
      <c r="B753" s="2"/>
    </row>
    <row r="754" spans="2:2" x14ac:dyDescent="0.25">
      <c r="B754" s="2"/>
    </row>
    <row r="755" spans="2:2" x14ac:dyDescent="0.25">
      <c r="B755" s="2"/>
    </row>
    <row r="756" spans="2:2" x14ac:dyDescent="0.25">
      <c r="B756" s="2"/>
    </row>
    <row r="757" spans="2:2" x14ac:dyDescent="0.25">
      <c r="B757" s="2"/>
    </row>
    <row r="758" spans="2:2" x14ac:dyDescent="0.25">
      <c r="B758" s="2"/>
    </row>
    <row r="759" spans="2:2" x14ac:dyDescent="0.25">
      <c r="B759" s="2"/>
    </row>
    <row r="760" spans="2:2" x14ac:dyDescent="0.25">
      <c r="B760" s="2"/>
    </row>
    <row r="761" spans="2:2" x14ac:dyDescent="0.25">
      <c r="B761" s="2"/>
    </row>
    <row r="762" spans="2:2" x14ac:dyDescent="0.25">
      <c r="B762" s="2"/>
    </row>
    <row r="763" spans="2:2" x14ac:dyDescent="0.25">
      <c r="B763" s="2"/>
    </row>
    <row r="764" spans="2:2" x14ac:dyDescent="0.25">
      <c r="B764" s="2"/>
    </row>
    <row r="765" spans="2:2" x14ac:dyDescent="0.25">
      <c r="B765" s="2"/>
    </row>
    <row r="766" spans="2:2" x14ac:dyDescent="0.25">
      <c r="B766" s="2"/>
    </row>
    <row r="767" spans="2:2" x14ac:dyDescent="0.25">
      <c r="B767" s="2"/>
    </row>
    <row r="768" spans="2:2" x14ac:dyDescent="0.25">
      <c r="B768" s="2"/>
    </row>
    <row r="769" spans="2:2" x14ac:dyDescent="0.25">
      <c r="B769" s="2"/>
    </row>
    <row r="770" spans="2:2" x14ac:dyDescent="0.25">
      <c r="B770" s="2"/>
    </row>
    <row r="771" spans="2:2" x14ac:dyDescent="0.25">
      <c r="B771" s="2"/>
    </row>
    <row r="772" spans="2:2" x14ac:dyDescent="0.25">
      <c r="B772" s="2"/>
    </row>
    <row r="773" spans="2:2" x14ac:dyDescent="0.25">
      <c r="B773" s="2"/>
    </row>
    <row r="774" spans="2:2" x14ac:dyDescent="0.25">
      <c r="B774" s="2"/>
    </row>
    <row r="775" spans="2:2" x14ac:dyDescent="0.25">
      <c r="B775" s="2"/>
    </row>
    <row r="776" spans="2:2" x14ac:dyDescent="0.25">
      <c r="B776" s="2"/>
    </row>
    <row r="777" spans="2:2" x14ac:dyDescent="0.25">
      <c r="B777" s="2"/>
    </row>
    <row r="778" spans="2:2" x14ac:dyDescent="0.25">
      <c r="B778" s="2"/>
    </row>
    <row r="779" spans="2:2" x14ac:dyDescent="0.25">
      <c r="B779" s="2"/>
    </row>
    <row r="780" spans="2:2" x14ac:dyDescent="0.25">
      <c r="B780" s="2"/>
    </row>
    <row r="781" spans="2:2" x14ac:dyDescent="0.25">
      <c r="B781" s="2"/>
    </row>
    <row r="782" spans="2:2" x14ac:dyDescent="0.25">
      <c r="B782" s="2"/>
    </row>
    <row r="783" spans="2:2" x14ac:dyDescent="0.25">
      <c r="B783" s="2"/>
    </row>
    <row r="784" spans="2:2" x14ac:dyDescent="0.25">
      <c r="B784" s="2"/>
    </row>
    <row r="785" spans="2:2" x14ac:dyDescent="0.25">
      <c r="B785" s="2"/>
    </row>
    <row r="786" spans="2:2" x14ac:dyDescent="0.25">
      <c r="B786" s="2"/>
    </row>
    <row r="787" spans="2:2" x14ac:dyDescent="0.25">
      <c r="B787" s="2"/>
    </row>
    <row r="788" spans="2:2" x14ac:dyDescent="0.25">
      <c r="B788" s="2"/>
    </row>
    <row r="789" spans="2:2" x14ac:dyDescent="0.25">
      <c r="B789" s="2"/>
    </row>
    <row r="790" spans="2:2" x14ac:dyDescent="0.25">
      <c r="B790" s="2"/>
    </row>
    <row r="791" spans="2:2" x14ac:dyDescent="0.25">
      <c r="B791" s="2"/>
    </row>
    <row r="792" spans="2:2" x14ac:dyDescent="0.25">
      <c r="B792" s="2"/>
    </row>
    <row r="793" spans="2:2" x14ac:dyDescent="0.25">
      <c r="B793" s="2"/>
    </row>
    <row r="794" spans="2:2" x14ac:dyDescent="0.25">
      <c r="B794" s="2"/>
    </row>
    <row r="795" spans="2:2" x14ac:dyDescent="0.25">
      <c r="B795" s="2"/>
    </row>
    <row r="796" spans="2:2" x14ac:dyDescent="0.25">
      <c r="B796" s="2"/>
    </row>
    <row r="797" spans="2:2" x14ac:dyDescent="0.25">
      <c r="B797" s="2"/>
    </row>
    <row r="798" spans="2:2" x14ac:dyDescent="0.25">
      <c r="B798" s="2"/>
    </row>
    <row r="799" spans="2:2" x14ac:dyDescent="0.25">
      <c r="B799" s="2"/>
    </row>
    <row r="800" spans="2:2" x14ac:dyDescent="0.25">
      <c r="B800" s="2"/>
    </row>
    <row r="801" spans="2:2" x14ac:dyDescent="0.25">
      <c r="B801" s="2"/>
    </row>
    <row r="802" spans="2:2" x14ac:dyDescent="0.25">
      <c r="B802" s="2"/>
    </row>
    <row r="803" spans="2:2" x14ac:dyDescent="0.25">
      <c r="B803" s="2"/>
    </row>
    <row r="804" spans="2:2" x14ac:dyDescent="0.25">
      <c r="B804" s="2"/>
    </row>
    <row r="805" spans="2:2" x14ac:dyDescent="0.25">
      <c r="B805" s="2"/>
    </row>
    <row r="806" spans="2:2" x14ac:dyDescent="0.25">
      <c r="B806" s="2"/>
    </row>
    <row r="807" spans="2:2" x14ac:dyDescent="0.25">
      <c r="B807" s="2"/>
    </row>
    <row r="808" spans="2:2" x14ac:dyDescent="0.25">
      <c r="B808" s="2"/>
    </row>
    <row r="809" spans="2:2" x14ac:dyDescent="0.25">
      <c r="B809" s="2"/>
    </row>
    <row r="810" spans="2:2" x14ac:dyDescent="0.25">
      <c r="B810" s="2"/>
    </row>
    <row r="811" spans="2:2" x14ac:dyDescent="0.25">
      <c r="B811" s="2"/>
    </row>
    <row r="812" spans="2:2" x14ac:dyDescent="0.25">
      <c r="B812" s="2"/>
    </row>
    <row r="813" spans="2:2" x14ac:dyDescent="0.25">
      <c r="B813" s="2"/>
    </row>
    <row r="814" spans="2:2" x14ac:dyDescent="0.25">
      <c r="B814" s="2"/>
    </row>
    <row r="815" spans="2:2" x14ac:dyDescent="0.25">
      <c r="B815" s="2"/>
    </row>
    <row r="816" spans="2:2" x14ac:dyDescent="0.25">
      <c r="B816" s="2"/>
    </row>
    <row r="817" spans="2:2" x14ac:dyDescent="0.25">
      <c r="B817" s="2"/>
    </row>
    <row r="818" spans="2:2" x14ac:dyDescent="0.25">
      <c r="B818" s="2"/>
    </row>
    <row r="819" spans="2:2" x14ac:dyDescent="0.25">
      <c r="B819" s="2"/>
    </row>
    <row r="820" spans="2:2" x14ac:dyDescent="0.25">
      <c r="B820" s="2"/>
    </row>
    <row r="821" spans="2:2" x14ac:dyDescent="0.25">
      <c r="B821" s="2"/>
    </row>
    <row r="822" spans="2:2" x14ac:dyDescent="0.25">
      <c r="B822" s="2"/>
    </row>
    <row r="823" spans="2:2" x14ac:dyDescent="0.25">
      <c r="B823" s="2"/>
    </row>
    <row r="824" spans="2:2" x14ac:dyDescent="0.25">
      <c r="B824" s="2"/>
    </row>
    <row r="825" spans="2:2" x14ac:dyDescent="0.25">
      <c r="B825" s="2"/>
    </row>
    <row r="826" spans="2:2" x14ac:dyDescent="0.25">
      <c r="B826" s="2"/>
    </row>
    <row r="827" spans="2:2" x14ac:dyDescent="0.25">
      <c r="B827" s="2"/>
    </row>
    <row r="828" spans="2:2" x14ac:dyDescent="0.25">
      <c r="B828" s="2"/>
    </row>
    <row r="829" spans="2:2" x14ac:dyDescent="0.25">
      <c r="B829" s="2"/>
    </row>
    <row r="830" spans="2:2" x14ac:dyDescent="0.25">
      <c r="B830" s="2"/>
    </row>
    <row r="831" spans="2:2" x14ac:dyDescent="0.25">
      <c r="B831" s="2"/>
    </row>
    <row r="832" spans="2:2" x14ac:dyDescent="0.25">
      <c r="B832" s="2"/>
    </row>
    <row r="833" spans="2:2" x14ac:dyDescent="0.25">
      <c r="B833" s="2"/>
    </row>
    <row r="834" spans="2:2" x14ac:dyDescent="0.25">
      <c r="B834" s="2"/>
    </row>
    <row r="835" spans="2:2" x14ac:dyDescent="0.25">
      <c r="B835" s="2"/>
    </row>
    <row r="836" spans="2:2" x14ac:dyDescent="0.25">
      <c r="B836" s="2"/>
    </row>
    <row r="837" spans="2:2" x14ac:dyDescent="0.25">
      <c r="B837" s="2"/>
    </row>
    <row r="838" spans="2:2" x14ac:dyDescent="0.25">
      <c r="B838" s="2"/>
    </row>
    <row r="839" spans="2:2" x14ac:dyDescent="0.25">
      <c r="B839" s="2"/>
    </row>
    <row r="840" spans="2:2" x14ac:dyDescent="0.25">
      <c r="B840" s="2"/>
    </row>
    <row r="841" spans="2:2" x14ac:dyDescent="0.25">
      <c r="B841" s="2"/>
    </row>
    <row r="842" spans="2:2" x14ac:dyDescent="0.25">
      <c r="B842" s="2"/>
    </row>
    <row r="843" spans="2:2" x14ac:dyDescent="0.25">
      <c r="B843" s="2"/>
    </row>
    <row r="844" spans="2:2" x14ac:dyDescent="0.25">
      <c r="B844" s="2"/>
    </row>
    <row r="845" spans="2:2" x14ac:dyDescent="0.25">
      <c r="B845" s="2"/>
    </row>
    <row r="846" spans="2:2" x14ac:dyDescent="0.25">
      <c r="B846" s="2"/>
    </row>
    <row r="847" spans="2:2" x14ac:dyDescent="0.25">
      <c r="B847" s="2"/>
    </row>
    <row r="848" spans="2:2" x14ac:dyDescent="0.25">
      <c r="B848" s="2"/>
    </row>
    <row r="849" spans="2:2" x14ac:dyDescent="0.25">
      <c r="B849" s="2"/>
    </row>
    <row r="850" spans="2:2" x14ac:dyDescent="0.25">
      <c r="B850" s="2"/>
    </row>
    <row r="851" spans="2:2" x14ac:dyDescent="0.25">
      <c r="B851" s="2"/>
    </row>
    <row r="852" spans="2:2" x14ac:dyDescent="0.25">
      <c r="B852" s="2"/>
    </row>
    <row r="853" spans="2:2" x14ac:dyDescent="0.25">
      <c r="B853" s="2"/>
    </row>
    <row r="854" spans="2:2" x14ac:dyDescent="0.25">
      <c r="B854" s="2"/>
    </row>
    <row r="855" spans="2:2" x14ac:dyDescent="0.25">
      <c r="B855" s="2"/>
    </row>
    <row r="856" spans="2:2" x14ac:dyDescent="0.25">
      <c r="B856" s="2"/>
    </row>
    <row r="857" spans="2:2" x14ac:dyDescent="0.25">
      <c r="B857" s="2"/>
    </row>
    <row r="858" spans="2:2" x14ac:dyDescent="0.25">
      <c r="B858" s="2"/>
    </row>
    <row r="859" spans="2:2" x14ac:dyDescent="0.25">
      <c r="B859" s="2"/>
    </row>
    <row r="860" spans="2:2" x14ac:dyDescent="0.25">
      <c r="B860" s="2"/>
    </row>
    <row r="861" spans="2:2" x14ac:dyDescent="0.25">
      <c r="B861" s="2"/>
    </row>
    <row r="862" spans="2:2" x14ac:dyDescent="0.25">
      <c r="B862" s="2"/>
    </row>
    <row r="863" spans="2:2" x14ac:dyDescent="0.25">
      <c r="B863" s="2"/>
    </row>
    <row r="864" spans="2:2" x14ac:dyDescent="0.25">
      <c r="B864" s="2"/>
    </row>
    <row r="865" spans="2:2" x14ac:dyDescent="0.25">
      <c r="B865" s="2"/>
    </row>
    <row r="866" spans="2:2" x14ac:dyDescent="0.25">
      <c r="B866" s="2"/>
    </row>
    <row r="867" spans="2:2" x14ac:dyDescent="0.25">
      <c r="B867" s="2"/>
    </row>
    <row r="868" spans="2:2" x14ac:dyDescent="0.25">
      <c r="B868" s="2"/>
    </row>
    <row r="869" spans="2:2" x14ac:dyDescent="0.25">
      <c r="B869" s="2"/>
    </row>
    <row r="870" spans="2:2" x14ac:dyDescent="0.25">
      <c r="B870" s="2"/>
    </row>
    <row r="871" spans="2:2" x14ac:dyDescent="0.25">
      <c r="B871" s="2"/>
    </row>
    <row r="872" spans="2:2" x14ac:dyDescent="0.25">
      <c r="B872" s="2"/>
    </row>
  </sheetData>
  <conditionalFormatting sqref="N17:T21 N22:O44 P22:P43 Q22:T44">
    <cfRule type="cellIs" dxfId="9" priority="10" operator="lessThan">
      <formula>0</formula>
    </cfRule>
  </conditionalFormatting>
  <conditionalFormatting sqref="J17 C17:I43">
    <cfRule type="cellIs" dxfId="8" priority="2" operator="equal">
      <formula>"P1"</formula>
    </cfRule>
    <cfRule type="cellIs" dxfId="7" priority="3" operator="equal">
      <formula>"C2"</formula>
    </cfRule>
    <cfRule type="cellIs" dxfId="6" priority="4" operator="equal">
      <formula>"P1"</formula>
    </cfRule>
    <cfRule type="cellIs" dxfId="5" priority="5" operator="equal">
      <formula>"P2"</formula>
    </cfRule>
    <cfRule type="cellIs" dxfId="4" priority="6" operator="equal">
      <formula>"C2"</formula>
    </cfRule>
    <cfRule type="cellIs" dxfId="3" priority="7" operator="equal">
      <formula>"P1"</formula>
    </cfRule>
    <cfRule type="cellIs" dxfId="2" priority="8" operator="equal">
      <formula>"C1"</formula>
    </cfRule>
    <cfRule type="cellIs" dxfId="1" priority="9" operator="equal">
      <formula>"A"</formula>
    </cfRule>
  </conditionalFormatting>
  <conditionalFormatting sqref="C14:I1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24"/>
  <sheetViews>
    <sheetView workbookViewId="0">
      <selection activeCell="A16" sqref="A16"/>
    </sheetView>
  </sheetViews>
  <sheetFormatPr baseColWidth="10" defaultRowHeight="15" x14ac:dyDescent="0.25"/>
  <cols>
    <col min="1" max="1" width="51.5703125" bestFit="1" customWidth="1"/>
  </cols>
  <sheetData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  <row r="8" spans="1:1" x14ac:dyDescent="0.25">
      <c r="A8" t="s">
        <v>15</v>
      </c>
    </row>
    <row r="15" spans="1:1" x14ac:dyDescent="0.25">
      <c r="A15" s="3" t="s">
        <v>4</v>
      </c>
    </row>
    <row r="16" spans="1:1" x14ac:dyDescent="0.25">
      <c r="A16" s="3" t="s">
        <v>5</v>
      </c>
    </row>
    <row r="17" spans="1:1" x14ac:dyDescent="0.25">
      <c r="A17" s="3" t="s">
        <v>6</v>
      </c>
    </row>
    <row r="20" spans="1:1" x14ac:dyDescent="0.25">
      <c r="A20" s="3" t="s">
        <v>38</v>
      </c>
    </row>
    <row r="21" spans="1:1" x14ac:dyDescent="0.25">
      <c r="A21" s="3" t="s">
        <v>37</v>
      </c>
    </row>
    <row r="23" spans="1:1" x14ac:dyDescent="0.25">
      <c r="A23" s="3" t="s">
        <v>39</v>
      </c>
    </row>
    <row r="24" spans="1:1" x14ac:dyDescent="0.25">
      <c r="A24" s="3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"/>
  <sheetViews>
    <sheetView workbookViewId="0">
      <selection activeCell="A13" sqref="A13"/>
    </sheetView>
  </sheetViews>
  <sheetFormatPr baseColWidth="10" defaultRowHeight="15" x14ac:dyDescent="0.25"/>
  <cols>
    <col min="1" max="1" width="14.28515625" bestFit="1" customWidth="1"/>
  </cols>
  <sheetData>
    <row r="4" spans="1:1" x14ac:dyDescent="0.25">
      <c r="A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Feuil2</vt:lpstr>
      <vt:lpstr>Feuil3</vt:lpstr>
    </vt:vector>
  </TitlesOfParts>
  <Company>Humanis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APRIONIS</dc:creator>
  <cp:lastModifiedBy>APRIONIS</cp:lastModifiedBy>
  <dcterms:created xsi:type="dcterms:W3CDTF">2014-07-29T12:23:13Z</dcterms:created>
  <dcterms:modified xsi:type="dcterms:W3CDTF">2014-07-31T13:41:14Z</dcterms:modified>
</cp:coreProperties>
</file>