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o\Documents\"/>
    </mc:Choice>
  </mc:AlternateContent>
  <bookViews>
    <workbookView xWindow="0" yWindow="0" windowWidth="20490" windowHeight="7065"/>
  </bookViews>
  <sheets>
    <sheet name="Planning" sheetId="14" r:id="rId1"/>
    <sheet name="Demande" sheetId="16" r:id="rId2"/>
    <sheet name="Gestion Absences" sheetId="15" r:id="rId3"/>
    <sheet name="Calendrier" sheetId="11" r:id="rId4"/>
    <sheet name="CODES" sheetId="12" r:id="rId5"/>
  </sheets>
  <definedNames>
    <definedName name="_xlnm._FilterDatabase" localSheetId="3" hidden="1">Calendrier!$B$4:$E$451</definedName>
    <definedName name="_xlnm._FilterDatabase" localSheetId="2" hidden="1">'Gestion Absences'!$B$5:$I$25</definedName>
    <definedName name="_xlnm._FilterDatabase" localSheetId="0" hidden="1">Planning!$B$6:$E$6</definedName>
    <definedName name="CODE">OFFSET(CODES!$B$2,,,COUNTA(CODES!$B:$C))</definedName>
    <definedName name="Codification">OFFSET(CODES!$B$2,,,COUNTA(CODES!$B:$C))</definedName>
    <definedName name="DATE">Calendrier!$B$5:$B$500</definedName>
    <definedName name="dates">Calendrier!$E$5:$F$500</definedName>
    <definedName name="débmois">Calendrier!$G$5:$H$100</definedName>
    <definedName name="début">Calendrier!$B$5</definedName>
    <definedName name="Employé" localSheetId="2">'Gestion Absences'!$C$6:$C$25</definedName>
    <definedName name="Employé">'Gestion Absences'!$C$6:$C$25</definedName>
    <definedName name="ferie">Calendrier!$N$5:$N$18</definedName>
    <definedName name="Février">Planning!$K$1</definedName>
    <definedName name="fin">Calendrier!$B$500</definedName>
    <definedName name="_xlnm.Print_Titles" localSheetId="2">'Gestion Absences'!$5:$5</definedName>
    <definedName name="_xlnm.Print_Titles" localSheetId="0">Planning!$6:$6</definedName>
    <definedName name="jf">Calendrier!$M$5:$N$18</definedName>
    <definedName name="jfdate">Calendrier!$M$5:$M$18</definedName>
    <definedName name="JJMM">Calendrier!$E$5:$E$500</definedName>
    <definedName name="jourabbrege">Calendrier!$J$5:$K$11</definedName>
    <definedName name="jourabbregé">Calendrier!$J$5:$K$11</definedName>
    <definedName name="LONGDATE">Calendrier!$B$5:$B$500</definedName>
    <definedName name="mois">Calendrier!$H$5:$H$30</definedName>
    <definedName name="Z_EB37BC58_7C8F_4B52_897D_04943C19F4A6_.wvu.FilterData" localSheetId="3" hidden="1">Calendrier!$B$4:$E$406</definedName>
    <definedName name="Z_EB37BC58_7C8F_4B52_897D_04943C19F4A6_.wvu.FilterData" localSheetId="0" hidden="1">Planning!$B$6:$E$6</definedName>
    <definedName name="Z_EB37BC58_7C8F_4B52_897D_04943C19F4A6_.wvu.PrintTitles" localSheetId="0" hidden="1">Planning!$4:$6</definedName>
    <definedName name="_xlnm.Print_Area" localSheetId="0">Planning!$B:$AS</definedName>
  </definedNames>
  <calcPr calcId="152511"/>
  <customWorkbookViews>
    <customWorkbookView name="E" guid="{EB37BC58-7C8F-4B52-897D-04943C19F4A6}" maximized="1" windowWidth="1436" windowHeight="669" activeSheetId="14"/>
  </customWorkbookViews>
</workbook>
</file>

<file path=xl/calcChain.xml><?xml version="1.0" encoding="utf-8"?>
<calcChain xmlns="http://schemas.openxmlformats.org/spreadsheetml/2006/main">
  <c r="F173" i="14" l="1"/>
  <c r="G173" i="14" s="1"/>
  <c r="F172" i="14"/>
  <c r="G172" i="14" s="1"/>
  <c r="F171" i="14"/>
  <c r="G171" i="14" s="1"/>
  <c r="F170" i="14"/>
  <c r="G170" i="14" s="1"/>
  <c r="F169" i="14"/>
  <c r="G169" i="14" s="1"/>
  <c r="F168" i="14"/>
  <c r="G168" i="14" s="1"/>
  <c r="F167" i="14"/>
  <c r="G167" i="14" s="1"/>
  <c r="F166" i="14"/>
  <c r="G166" i="14" s="1"/>
  <c r="F165" i="14"/>
  <c r="G165" i="14" s="1"/>
  <c r="F164" i="14"/>
  <c r="G164" i="14" s="1"/>
  <c r="F163" i="14"/>
  <c r="G163" i="14" s="1"/>
  <c r="F162" i="14"/>
  <c r="G162" i="14" s="1"/>
  <c r="F161" i="14"/>
  <c r="G161" i="14" s="1"/>
  <c r="F160" i="14"/>
  <c r="G160" i="14" s="1"/>
  <c r="F159" i="14"/>
  <c r="G159" i="14" s="1"/>
  <c r="F158" i="14"/>
  <c r="G158" i="14" s="1"/>
  <c r="F157" i="14"/>
  <c r="G157" i="14" s="1"/>
  <c r="F156" i="14"/>
  <c r="G156" i="14" s="1"/>
  <c r="F155" i="14"/>
  <c r="G155" i="14" s="1"/>
  <c r="F154" i="14"/>
  <c r="G154" i="14" s="1"/>
  <c r="F153" i="14"/>
  <c r="G153" i="14" s="1"/>
  <c r="F152" i="14"/>
  <c r="G152" i="14" s="1"/>
  <c r="F151" i="14"/>
  <c r="G151" i="14" s="1"/>
  <c r="F150" i="14"/>
  <c r="G150" i="14" s="1"/>
  <c r="F149" i="14"/>
  <c r="G149" i="14" s="1"/>
  <c r="F148" i="14"/>
  <c r="G148" i="14" s="1"/>
  <c r="F147" i="14"/>
  <c r="G147" i="14" s="1"/>
  <c r="F146" i="14"/>
  <c r="G146" i="14" s="1"/>
  <c r="F145" i="14"/>
  <c r="G145" i="14" s="1"/>
  <c r="F144" i="14"/>
  <c r="G144" i="14" s="1"/>
  <c r="F143" i="14"/>
  <c r="G143" i="14" s="1"/>
  <c r="F142" i="14"/>
  <c r="G142" i="14" s="1"/>
  <c r="F141" i="14"/>
  <c r="G141" i="14" s="1"/>
  <c r="F140" i="14"/>
  <c r="G140" i="14" s="1"/>
  <c r="F139" i="14"/>
  <c r="G139" i="14" s="1"/>
  <c r="F138" i="14"/>
  <c r="G138" i="14" s="1"/>
  <c r="F137" i="14"/>
  <c r="G137" i="14" s="1"/>
  <c r="F136" i="14"/>
  <c r="G136" i="14" s="1"/>
  <c r="F135" i="14"/>
  <c r="G135" i="14" s="1"/>
  <c r="F134" i="14"/>
  <c r="G134" i="14" s="1"/>
  <c r="F133" i="14"/>
  <c r="G133" i="14" s="1"/>
  <c r="F132" i="14"/>
  <c r="G132" i="14" s="1"/>
  <c r="F131" i="14"/>
  <c r="G131" i="14" s="1"/>
  <c r="F130" i="14"/>
  <c r="G130" i="14" s="1"/>
  <c r="F129" i="14"/>
  <c r="G129" i="14" s="1"/>
  <c r="F128" i="14"/>
  <c r="G128" i="14" s="1"/>
  <c r="F127" i="14"/>
  <c r="G127" i="14" s="1"/>
  <c r="F126" i="14"/>
  <c r="G126" i="14" s="1"/>
  <c r="F125" i="14"/>
  <c r="G125" i="14" s="1"/>
  <c r="F124" i="14"/>
  <c r="G124" i="14" s="1"/>
  <c r="F123" i="14"/>
  <c r="G123" i="14" s="1"/>
  <c r="F122" i="14"/>
  <c r="G122" i="14" s="1"/>
  <c r="F121" i="14"/>
  <c r="G121" i="14" s="1"/>
  <c r="F120" i="14"/>
  <c r="G120" i="14" s="1"/>
  <c r="F119" i="14"/>
  <c r="G119" i="14" s="1"/>
  <c r="F118" i="14"/>
  <c r="G118" i="14" s="1"/>
  <c r="F117" i="14"/>
  <c r="G117" i="14" s="1"/>
  <c r="F116" i="14"/>
  <c r="G116" i="14" s="1"/>
  <c r="F115" i="14"/>
  <c r="G115" i="14" s="1"/>
  <c r="F114" i="14"/>
  <c r="G114" i="14" s="1"/>
  <c r="F113" i="14"/>
  <c r="G113" i="14" s="1"/>
  <c r="F112" i="14"/>
  <c r="G112" i="14" s="1"/>
  <c r="F111" i="14"/>
  <c r="G111" i="14" s="1"/>
  <c r="F110" i="14"/>
  <c r="G110" i="14" s="1"/>
  <c r="F109" i="14"/>
  <c r="G109" i="14" s="1"/>
  <c r="F108" i="14"/>
  <c r="G108" i="14" s="1"/>
  <c r="F107" i="14"/>
  <c r="G107" i="14" s="1"/>
  <c r="F106" i="14"/>
  <c r="G106" i="14" s="1"/>
  <c r="F105" i="14"/>
  <c r="G105" i="14" s="1"/>
  <c r="F104" i="14"/>
  <c r="G104" i="14" s="1"/>
  <c r="F103" i="14"/>
  <c r="G103" i="14" s="1"/>
  <c r="F102" i="14"/>
  <c r="G102" i="14" s="1"/>
  <c r="F101" i="14"/>
  <c r="G101" i="14" s="1"/>
  <c r="F100" i="14"/>
  <c r="G100" i="14" s="1"/>
  <c r="F99" i="14"/>
  <c r="G99" i="14" s="1"/>
  <c r="F98" i="14"/>
  <c r="G98" i="14" s="1"/>
  <c r="F97" i="14"/>
  <c r="G97" i="14" s="1"/>
  <c r="F96" i="14"/>
  <c r="G96" i="14" s="1"/>
  <c r="F95" i="14"/>
  <c r="G95" i="14" s="1"/>
  <c r="F94" i="14"/>
  <c r="G94" i="14" s="1"/>
  <c r="F93" i="14"/>
  <c r="G93" i="14" s="1"/>
  <c r="F92" i="14"/>
  <c r="G92" i="14" s="1"/>
  <c r="F91" i="14"/>
  <c r="G91" i="14" s="1"/>
  <c r="F90" i="14"/>
  <c r="G90" i="14" s="1"/>
  <c r="F89" i="14"/>
  <c r="G89" i="14" s="1"/>
  <c r="F88" i="14"/>
  <c r="G88" i="14" s="1"/>
  <c r="F87" i="14"/>
  <c r="G87" i="14" s="1"/>
  <c r="F86" i="14"/>
  <c r="G86" i="14" s="1"/>
  <c r="F85" i="14"/>
  <c r="G85" i="14" s="1"/>
  <c r="F84" i="14"/>
  <c r="G84" i="14" s="1"/>
  <c r="F83" i="14"/>
  <c r="G83" i="14" s="1"/>
  <c r="F82" i="14"/>
  <c r="G82" i="14" s="1"/>
  <c r="F81" i="14"/>
  <c r="G81" i="14" s="1"/>
  <c r="F80" i="14"/>
  <c r="G80" i="14" s="1"/>
  <c r="F79" i="14"/>
  <c r="G79" i="14" s="1"/>
  <c r="F78" i="14"/>
  <c r="G78" i="14" s="1"/>
  <c r="F77" i="14"/>
  <c r="G77" i="14" s="1"/>
  <c r="F76" i="14"/>
  <c r="G76" i="14" s="1"/>
  <c r="F75" i="14"/>
  <c r="G75" i="14" s="1"/>
  <c r="F74" i="14"/>
  <c r="G74" i="14" s="1"/>
  <c r="F73" i="14"/>
  <c r="G73" i="14" s="1"/>
  <c r="F72" i="14"/>
  <c r="G72" i="14" s="1"/>
  <c r="F71" i="14"/>
  <c r="G71" i="14" s="1"/>
  <c r="F70" i="14"/>
  <c r="G70" i="14" s="1"/>
  <c r="F69" i="14"/>
  <c r="G69" i="14" s="1"/>
  <c r="F68" i="14"/>
  <c r="G68" i="14" s="1"/>
  <c r="F67" i="14"/>
  <c r="G67" i="14" s="1"/>
  <c r="F66" i="14"/>
  <c r="G66" i="14" s="1"/>
  <c r="F65" i="14"/>
  <c r="G65" i="14" s="1"/>
  <c r="F64" i="14"/>
  <c r="G64" i="14" s="1"/>
  <c r="F63" i="14"/>
  <c r="G63" i="14" s="1"/>
  <c r="F62" i="14"/>
  <c r="G62" i="14" s="1"/>
  <c r="F61" i="14"/>
  <c r="G61" i="14" s="1"/>
  <c r="F60" i="14"/>
  <c r="G60" i="14" s="1"/>
  <c r="F59" i="14"/>
  <c r="G59" i="14" s="1"/>
  <c r="F58" i="14"/>
  <c r="G58" i="14" s="1"/>
  <c r="F57" i="14"/>
  <c r="G57" i="14" s="1"/>
  <c r="F56" i="14"/>
  <c r="G56" i="14" s="1"/>
  <c r="F55" i="14"/>
  <c r="G55" i="14" s="1"/>
  <c r="F54" i="14"/>
  <c r="G54" i="14" s="1"/>
  <c r="F53" i="14"/>
  <c r="G53" i="14" s="1"/>
  <c r="F52" i="14"/>
  <c r="G52" i="14" s="1"/>
  <c r="F51" i="14"/>
  <c r="G51" i="14" s="1"/>
  <c r="F50" i="14"/>
  <c r="G50" i="14" s="1"/>
  <c r="F49" i="14"/>
  <c r="G49" i="14" s="1"/>
  <c r="F48" i="14"/>
  <c r="G48" i="14" s="1"/>
  <c r="F47" i="14"/>
  <c r="G47" i="14" s="1"/>
  <c r="F46" i="14"/>
  <c r="G46" i="14" s="1"/>
  <c r="F45" i="14"/>
  <c r="G45" i="14" s="1"/>
  <c r="F44" i="14"/>
  <c r="G44" i="14" s="1"/>
  <c r="F43" i="14"/>
  <c r="G43" i="14" s="1"/>
  <c r="F42" i="14"/>
  <c r="G42" i="14" s="1"/>
  <c r="F41" i="14"/>
  <c r="G41" i="14" s="1"/>
  <c r="F40" i="14"/>
  <c r="G40" i="14" s="1"/>
  <c r="F39" i="14"/>
  <c r="G39" i="14" s="1"/>
  <c r="F38" i="14"/>
  <c r="G38" i="14" s="1"/>
  <c r="F37" i="14"/>
  <c r="G37" i="14" s="1"/>
  <c r="F36" i="14"/>
  <c r="G36" i="14" s="1"/>
  <c r="F35" i="14"/>
  <c r="G35" i="14" s="1"/>
  <c r="F34" i="14"/>
  <c r="G34" i="14" s="1"/>
  <c r="F33" i="14"/>
  <c r="G33" i="14" s="1"/>
  <c r="F32" i="14"/>
  <c r="G32" i="14" s="1"/>
  <c r="F31" i="14"/>
  <c r="G31" i="14" s="1"/>
  <c r="F30" i="14"/>
  <c r="G30" i="14" s="1"/>
  <c r="F29" i="14"/>
  <c r="G29" i="14" s="1"/>
  <c r="F28" i="14"/>
  <c r="G28" i="14" s="1"/>
  <c r="F27" i="14"/>
  <c r="G27" i="14" s="1"/>
  <c r="F26" i="14"/>
  <c r="G26" i="14" s="1"/>
  <c r="F25" i="14"/>
  <c r="G25" i="14" s="1"/>
  <c r="F24" i="14"/>
  <c r="G24" i="14" s="1"/>
  <c r="F23" i="14"/>
  <c r="G23" i="14" s="1"/>
  <c r="F22" i="14"/>
  <c r="G22" i="14" s="1"/>
  <c r="F21" i="14"/>
  <c r="G21" i="14" s="1"/>
  <c r="F20" i="14"/>
  <c r="G20" i="14" s="1"/>
  <c r="F19" i="14"/>
  <c r="G19" i="14" s="1"/>
  <c r="F18" i="14"/>
  <c r="G18" i="14" s="1"/>
  <c r="F17" i="14"/>
  <c r="G17" i="14" s="1"/>
  <c r="F16" i="14"/>
  <c r="G16" i="14" s="1"/>
  <c r="F15" i="14"/>
  <c r="G15" i="14" s="1"/>
  <c r="F14" i="14"/>
  <c r="G14" i="14" s="1"/>
  <c r="F13" i="14"/>
  <c r="G13" i="14" s="1"/>
  <c r="F12" i="14"/>
  <c r="G12" i="14" s="1"/>
  <c r="F11" i="14"/>
  <c r="G11" i="14" s="1"/>
  <c r="F10" i="14"/>
  <c r="J10" i="14" s="1"/>
  <c r="F9" i="14"/>
  <c r="F8" i="14"/>
  <c r="G10" i="14" l="1"/>
  <c r="G8" i="14"/>
  <c r="G9" i="14"/>
  <c r="F7" i="14"/>
  <c r="J7" i="14" s="1"/>
  <c r="G7" i="14" l="1"/>
  <c r="A9" i="14"/>
  <c r="A8" i="14"/>
  <c r="A7" i="14"/>
  <c r="E5" i="11" l="1"/>
  <c r="E6" i="11" s="1"/>
  <c r="D6" i="11" s="1"/>
  <c r="F6" i="11" s="1"/>
  <c r="B5" i="11"/>
  <c r="B6" i="11" s="1"/>
  <c r="C6" i="11" s="1"/>
  <c r="D5" i="11" l="1"/>
  <c r="F5" i="11" s="1"/>
  <c r="H5" i="11"/>
  <c r="H6" i="11" s="1"/>
  <c r="A10" i="14"/>
  <c r="A11" i="14"/>
  <c r="A12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A30" i="14"/>
  <c r="A31" i="14"/>
  <c r="A32" i="14"/>
  <c r="A33" i="14"/>
  <c r="A34" i="14"/>
  <c r="A35" i="14"/>
  <c r="A36" i="14"/>
  <c r="A37" i="14"/>
  <c r="A38" i="14"/>
  <c r="A39" i="14"/>
  <c r="A40" i="14"/>
  <c r="A41" i="14"/>
  <c r="A42" i="14"/>
  <c r="A43" i="14"/>
  <c r="A44" i="14"/>
  <c r="A45" i="14"/>
  <c r="A46" i="14"/>
  <c r="A47" i="14"/>
  <c r="A48" i="14"/>
  <c r="A49" i="14"/>
  <c r="A50" i="14"/>
  <c r="A51" i="14"/>
  <c r="A52" i="14"/>
  <c r="A53" i="14"/>
  <c r="A54" i="14"/>
  <c r="A55" i="14"/>
  <c r="A56" i="14"/>
  <c r="A57" i="14"/>
  <c r="A58" i="14"/>
  <c r="A59" i="14"/>
  <c r="A60" i="14"/>
  <c r="A61" i="14"/>
  <c r="A62" i="14"/>
  <c r="A63" i="14"/>
  <c r="A64" i="14"/>
  <c r="A65" i="14"/>
  <c r="A66" i="14"/>
  <c r="A67" i="14"/>
  <c r="A68" i="14"/>
  <c r="A69" i="14"/>
  <c r="A70" i="14"/>
  <c r="A71" i="14"/>
  <c r="A72" i="14"/>
  <c r="A73" i="14"/>
  <c r="A74" i="14"/>
  <c r="A75" i="14"/>
  <c r="A76" i="14"/>
  <c r="A77" i="14"/>
  <c r="A78" i="14"/>
  <c r="A79" i="14"/>
  <c r="A80" i="14"/>
  <c r="A81" i="14"/>
  <c r="A82" i="14"/>
  <c r="A83" i="14"/>
  <c r="A84" i="14"/>
  <c r="A85" i="14"/>
  <c r="A86" i="14"/>
  <c r="A87" i="14"/>
  <c r="A88" i="14"/>
  <c r="A89" i="14"/>
  <c r="A90" i="14"/>
  <c r="A91" i="14"/>
  <c r="A92" i="14"/>
  <c r="A93" i="14"/>
  <c r="A94" i="14"/>
  <c r="A95" i="14"/>
  <c r="A96" i="14"/>
  <c r="A97" i="14"/>
  <c r="A98" i="14"/>
  <c r="A99" i="14"/>
  <c r="A100" i="14"/>
  <c r="A101" i="14"/>
  <c r="A102" i="14"/>
  <c r="A103" i="14"/>
  <c r="A104" i="14"/>
  <c r="A105" i="14"/>
  <c r="A106" i="14"/>
  <c r="A107" i="14"/>
  <c r="A108" i="14"/>
  <c r="C5" i="11"/>
  <c r="G7" i="15" l="1"/>
  <c r="J9" i="15"/>
  <c r="J8" i="15"/>
  <c r="J14" i="15"/>
  <c r="J20" i="15"/>
  <c r="J13" i="15"/>
  <c r="J12" i="15"/>
  <c r="J16" i="15"/>
  <c r="J18" i="15"/>
  <c r="J19" i="15"/>
  <c r="J11" i="15"/>
  <c r="J17" i="15"/>
  <c r="J15" i="15"/>
  <c r="J10" i="15"/>
  <c r="J7" i="15"/>
  <c r="I8" i="15"/>
  <c r="I9" i="15"/>
  <c r="I18" i="15"/>
  <c r="I19" i="15"/>
  <c r="I14" i="15"/>
  <c r="I17" i="15"/>
  <c r="I20" i="15"/>
  <c r="I10" i="15"/>
  <c r="I13" i="15"/>
  <c r="I12" i="15"/>
  <c r="I16" i="15"/>
  <c r="I11" i="15"/>
  <c r="I15" i="15"/>
  <c r="I7" i="15"/>
  <c r="F8" i="15"/>
  <c r="F9" i="15"/>
  <c r="F15" i="15"/>
  <c r="F10" i="15"/>
  <c r="F19" i="15"/>
  <c r="F20" i="15"/>
  <c r="F17" i="15"/>
  <c r="F18" i="15"/>
  <c r="F13" i="15"/>
  <c r="F14" i="15"/>
  <c r="F11" i="15"/>
  <c r="F12" i="15"/>
  <c r="F16" i="15"/>
  <c r="F7" i="15"/>
  <c r="G20" i="15"/>
  <c r="G19" i="15"/>
  <c r="G18" i="15"/>
  <c r="G17" i="15"/>
  <c r="G16" i="15"/>
  <c r="G15" i="15"/>
  <c r="G14" i="15"/>
  <c r="G13" i="15"/>
  <c r="G12" i="15"/>
  <c r="G11" i="15"/>
  <c r="G10" i="15"/>
  <c r="G9" i="15"/>
  <c r="G8" i="15"/>
  <c r="E6" i="15"/>
  <c r="H7" i="11"/>
  <c r="H8" i="11" s="1"/>
  <c r="H9" i="11" s="1"/>
  <c r="H10" i="11" s="1"/>
  <c r="H11" i="11" s="1"/>
  <c r="H12" i="11" s="1"/>
  <c r="H13" i="11" s="1"/>
  <c r="H14" i="11" s="1"/>
  <c r="H15" i="11" s="1"/>
  <c r="H16" i="11" s="1"/>
  <c r="E7" i="11"/>
  <c r="B7" i="11"/>
  <c r="K1" i="14" l="1"/>
  <c r="J4" i="14" s="1"/>
  <c r="H17" i="11"/>
  <c r="H18" i="11" s="1"/>
  <c r="H19" i="11" s="1"/>
  <c r="H20" i="11" s="1"/>
  <c r="H21" i="11" s="1"/>
  <c r="H22" i="11" s="1"/>
  <c r="H23" i="11" s="1"/>
  <c r="H24" i="11" s="1"/>
  <c r="H25" i="11" s="1"/>
  <c r="H26" i="11" s="1"/>
  <c r="H27" i="11" s="1"/>
  <c r="C7" i="11"/>
  <c r="B8" i="11"/>
  <c r="D7" i="11"/>
  <c r="F7" i="11" s="1"/>
  <c r="E8" i="11"/>
  <c r="F1" i="14" l="1"/>
  <c r="D3" i="15" s="1"/>
  <c r="J5" i="14"/>
  <c r="K5" i="14" s="1"/>
  <c r="L5" i="14" s="1"/>
  <c r="D8" i="11"/>
  <c r="F8" i="11" s="1"/>
  <c r="E9" i="11"/>
  <c r="C8" i="11"/>
  <c r="B9" i="11"/>
  <c r="I5" i="14" l="1"/>
  <c r="H5" i="14" s="1"/>
  <c r="M5" i="14"/>
  <c r="B10" i="11"/>
  <c r="C9" i="11"/>
  <c r="E10" i="11"/>
  <c r="D9" i="11"/>
  <c r="F9" i="11" s="1"/>
  <c r="D10" i="11" l="1"/>
  <c r="F10" i="11" s="1"/>
  <c r="E11" i="11"/>
  <c r="B11" i="11"/>
  <c r="C10" i="11"/>
  <c r="N5" i="14"/>
  <c r="O5" i="14" l="1"/>
  <c r="C11" i="11"/>
  <c r="B12" i="11"/>
  <c r="D11" i="11"/>
  <c r="F11" i="11" s="1"/>
  <c r="E12" i="11"/>
  <c r="P5" i="14" l="1"/>
  <c r="E13" i="11"/>
  <c r="D12" i="11"/>
  <c r="F12" i="11" s="1"/>
  <c r="C12" i="11"/>
  <c r="B13" i="11"/>
  <c r="Q5" i="14" l="1"/>
  <c r="B14" i="11"/>
  <c r="C13" i="11"/>
  <c r="E14" i="11"/>
  <c r="D13" i="11"/>
  <c r="F13" i="11" s="1"/>
  <c r="D14" i="11" l="1"/>
  <c r="F14" i="11" s="1"/>
  <c r="E15" i="11"/>
  <c r="B15" i="11"/>
  <c r="C14" i="11"/>
  <c r="R5" i="14"/>
  <c r="S5" i="14" l="1"/>
  <c r="B16" i="11"/>
  <c r="C15" i="11"/>
  <c r="D15" i="11"/>
  <c r="F15" i="11" s="1"/>
  <c r="E16" i="11"/>
  <c r="C16" i="11" l="1"/>
  <c r="B17" i="11"/>
  <c r="T5" i="14"/>
  <c r="E17" i="11"/>
  <c r="D16" i="11"/>
  <c r="F16" i="11" s="1"/>
  <c r="D17" i="11" l="1"/>
  <c r="F17" i="11" s="1"/>
  <c r="E18" i="11"/>
  <c r="U5" i="14"/>
  <c r="B18" i="11"/>
  <c r="C17" i="11"/>
  <c r="C18" i="11" l="1"/>
  <c r="B19" i="11"/>
  <c r="V5" i="14"/>
  <c r="E19" i="11"/>
  <c r="D18" i="11"/>
  <c r="F18" i="11" s="1"/>
  <c r="D19" i="11" l="1"/>
  <c r="F19" i="11" s="1"/>
  <c r="E20" i="11"/>
  <c r="W5" i="14"/>
  <c r="B20" i="11"/>
  <c r="C19" i="11"/>
  <c r="C20" i="11" l="1"/>
  <c r="B21" i="11"/>
  <c r="X5" i="14"/>
  <c r="E21" i="11"/>
  <c r="D20" i="11"/>
  <c r="F20" i="11" s="1"/>
  <c r="B22" i="11" l="1"/>
  <c r="C21" i="11"/>
  <c r="D21" i="11"/>
  <c r="F21" i="11" s="1"/>
  <c r="E22" i="11"/>
  <c r="Y5" i="14"/>
  <c r="Z5" i="14" l="1"/>
  <c r="B23" i="11"/>
  <c r="C22" i="11"/>
  <c r="E23" i="11"/>
  <c r="D22" i="11"/>
  <c r="F22" i="11" s="1"/>
  <c r="E24" i="11" l="1"/>
  <c r="D23" i="11"/>
  <c r="F23" i="11" s="1"/>
  <c r="B24" i="11"/>
  <c r="C23" i="11"/>
  <c r="AA5" i="14"/>
  <c r="D24" i="11" l="1"/>
  <c r="F24" i="11" s="1"/>
  <c r="E25" i="11"/>
  <c r="AB5" i="14"/>
  <c r="B25" i="11"/>
  <c r="C24" i="11"/>
  <c r="B26" i="11" l="1"/>
  <c r="C25" i="11"/>
  <c r="AC5" i="14"/>
  <c r="D25" i="11"/>
  <c r="F25" i="11" s="1"/>
  <c r="E26" i="11"/>
  <c r="D26" i="11" l="1"/>
  <c r="F26" i="11" s="1"/>
  <c r="E27" i="11"/>
  <c r="AD5" i="14"/>
  <c r="B27" i="11"/>
  <c r="C26" i="11"/>
  <c r="D27" i="11" l="1"/>
  <c r="F27" i="11" s="1"/>
  <c r="E28" i="11"/>
  <c r="C27" i="11"/>
  <c r="B28" i="11"/>
  <c r="AE5" i="14"/>
  <c r="C28" i="11" l="1"/>
  <c r="B29" i="11"/>
  <c r="D28" i="11"/>
  <c r="F28" i="11" s="1"/>
  <c r="E29" i="11"/>
  <c r="AF5" i="14"/>
  <c r="AG5" i="14" l="1"/>
  <c r="D29" i="11"/>
  <c r="F29" i="11" s="1"/>
  <c r="E30" i="11"/>
  <c r="B30" i="11"/>
  <c r="C29" i="11"/>
  <c r="C30" i="11" l="1"/>
  <c r="B31" i="11"/>
  <c r="D30" i="11"/>
  <c r="F30" i="11" s="1"/>
  <c r="E31" i="11"/>
  <c r="AH5" i="14"/>
  <c r="AI5" i="14" l="1"/>
  <c r="D31" i="11"/>
  <c r="F31" i="11" s="1"/>
  <c r="E32" i="11"/>
  <c r="B32" i="11"/>
  <c r="C31" i="11"/>
  <c r="D32" i="11" l="1"/>
  <c r="F32" i="11" s="1"/>
  <c r="E33" i="11"/>
  <c r="B33" i="11"/>
  <c r="C32" i="11"/>
  <c r="AJ5" i="14"/>
  <c r="AK5" i="14" l="1"/>
  <c r="C33" i="11"/>
  <c r="B34" i="11"/>
  <c r="D33" i="11"/>
  <c r="F33" i="11" s="1"/>
  <c r="E34" i="11"/>
  <c r="D34" i="11" l="1"/>
  <c r="F34" i="11" s="1"/>
  <c r="E35" i="11"/>
  <c r="C34" i="11"/>
  <c r="B35" i="11"/>
  <c r="AL5" i="14"/>
  <c r="AM5" i="14" l="1"/>
  <c r="B36" i="11"/>
  <c r="C35" i="11"/>
  <c r="D35" i="11"/>
  <c r="F35" i="11" s="1"/>
  <c r="E36" i="11"/>
  <c r="E37" i="11" l="1"/>
  <c r="D36" i="11"/>
  <c r="F36" i="11" s="1"/>
  <c r="C36" i="11"/>
  <c r="B37" i="11"/>
  <c r="AN5" i="14"/>
  <c r="B38" i="11" l="1"/>
  <c r="C37" i="11"/>
  <c r="AO5" i="14"/>
  <c r="D37" i="11"/>
  <c r="F37" i="11" s="1"/>
  <c r="E38" i="11"/>
  <c r="AP5" i="14" l="1"/>
  <c r="AO4" i="14"/>
  <c r="C38" i="11"/>
  <c r="B39" i="11"/>
  <c r="D38" i="11"/>
  <c r="F38" i="11" s="1"/>
  <c r="E39" i="11"/>
  <c r="D39" i="11" l="1"/>
  <c r="F39" i="11" s="1"/>
  <c r="E40" i="11"/>
  <c r="C39" i="11"/>
  <c r="B40" i="11"/>
  <c r="AQ5" i="14"/>
  <c r="E41" i="11" l="1"/>
  <c r="D40" i="11"/>
  <c r="F40" i="11" s="1"/>
  <c r="AR5" i="14"/>
  <c r="C40" i="11"/>
  <c r="B41" i="11"/>
  <c r="C41" i="11" l="1"/>
  <c r="B42" i="11"/>
  <c r="AS5" i="14"/>
  <c r="D41" i="11"/>
  <c r="F41" i="11" s="1"/>
  <c r="E42" i="11"/>
  <c r="D42" i="11" l="1"/>
  <c r="F42" i="11" s="1"/>
  <c r="E43" i="11"/>
  <c r="B43" i="11"/>
  <c r="C42" i="11"/>
  <c r="E44" i="11" l="1"/>
  <c r="D43" i="11"/>
  <c r="F43" i="11" s="1"/>
  <c r="B44" i="11"/>
  <c r="C43" i="11"/>
  <c r="C44" i="11" l="1"/>
  <c r="B45" i="11"/>
  <c r="D44" i="11"/>
  <c r="F44" i="11" s="1"/>
  <c r="E45" i="11"/>
  <c r="D45" i="11" l="1"/>
  <c r="F45" i="11" s="1"/>
  <c r="E46" i="11"/>
  <c r="B46" i="11"/>
  <c r="C45" i="11"/>
  <c r="D46" i="11" l="1"/>
  <c r="F46" i="11" s="1"/>
  <c r="E47" i="11"/>
  <c r="C46" i="11"/>
  <c r="B47" i="11"/>
  <c r="B48" i="11" l="1"/>
  <c r="C47" i="11"/>
  <c r="D47" i="11"/>
  <c r="F47" i="11" s="1"/>
  <c r="E48" i="11"/>
  <c r="D48" i="11" l="1"/>
  <c r="F48" i="11" s="1"/>
  <c r="E49" i="11"/>
  <c r="B49" i="11"/>
  <c r="C48" i="11"/>
  <c r="D49" i="11" l="1"/>
  <c r="F49" i="11" s="1"/>
  <c r="E50" i="11"/>
  <c r="C49" i="11"/>
  <c r="B50" i="11"/>
  <c r="C50" i="11" l="1"/>
  <c r="B51" i="11"/>
  <c r="D50" i="11"/>
  <c r="F50" i="11" s="1"/>
  <c r="E51" i="11"/>
  <c r="D51" i="11" l="1"/>
  <c r="F51" i="11" s="1"/>
  <c r="E52" i="11"/>
  <c r="B52" i="11"/>
  <c r="C51" i="11"/>
  <c r="D52" i="11" l="1"/>
  <c r="F52" i="11" s="1"/>
  <c r="E53" i="11"/>
  <c r="B53" i="11"/>
  <c r="C52" i="11"/>
  <c r="D53" i="11" l="1"/>
  <c r="F53" i="11" s="1"/>
  <c r="E54" i="11"/>
  <c r="C53" i="11"/>
  <c r="B54" i="11"/>
  <c r="C54" i="11" l="1"/>
  <c r="B55" i="11"/>
  <c r="D54" i="11"/>
  <c r="F54" i="11" s="1"/>
  <c r="E55" i="11"/>
  <c r="D55" i="11" l="1"/>
  <c r="F55" i="11" s="1"/>
  <c r="E56" i="11"/>
  <c r="B56" i="11"/>
  <c r="C55" i="11"/>
  <c r="D56" i="11" l="1"/>
  <c r="F56" i="11" s="1"/>
  <c r="E57" i="11"/>
  <c r="B57" i="11"/>
  <c r="C56" i="11"/>
  <c r="D57" i="11" l="1"/>
  <c r="F57" i="11" s="1"/>
  <c r="E58" i="11"/>
  <c r="C57" i="11"/>
  <c r="B58" i="11"/>
  <c r="C58" i="11" l="1"/>
  <c r="B59" i="11"/>
  <c r="D58" i="11"/>
  <c r="F58" i="11" s="1"/>
  <c r="E59" i="11"/>
  <c r="D59" i="11" l="1"/>
  <c r="F59" i="11" s="1"/>
  <c r="E60" i="11"/>
  <c r="B60" i="11"/>
  <c r="C59" i="11"/>
  <c r="E61" i="11" l="1"/>
  <c r="D60" i="11"/>
  <c r="F60" i="11" s="1"/>
  <c r="C60" i="11"/>
  <c r="B61" i="11"/>
  <c r="C61" i="11" l="1"/>
  <c r="B62" i="11"/>
  <c r="D61" i="11"/>
  <c r="F61" i="11" s="1"/>
  <c r="E62" i="11"/>
  <c r="D62" i="11" l="1"/>
  <c r="F62" i="11" s="1"/>
  <c r="E63" i="11"/>
  <c r="C62" i="11"/>
  <c r="B63" i="11"/>
  <c r="C63" i="11" l="1"/>
  <c r="B64" i="11"/>
  <c r="E64" i="11"/>
  <c r="D63" i="11"/>
  <c r="F63" i="11" s="1"/>
  <c r="C64" i="11" l="1"/>
  <c r="B65" i="11"/>
  <c r="D64" i="11"/>
  <c r="F64" i="11" s="1"/>
  <c r="E65" i="11"/>
  <c r="E66" i="11" l="1"/>
  <c r="D65" i="11"/>
  <c r="F65" i="11" s="1"/>
  <c r="B66" i="11"/>
  <c r="C65" i="11"/>
  <c r="B67" i="11" l="1"/>
  <c r="C66" i="11"/>
  <c r="D66" i="11"/>
  <c r="F66" i="11" s="1"/>
  <c r="E67" i="11"/>
  <c r="E68" i="11" l="1"/>
  <c r="D67" i="11"/>
  <c r="F67" i="11" s="1"/>
  <c r="C67" i="11"/>
  <c r="B68" i="11"/>
  <c r="C68" i="11" l="1"/>
  <c r="B69" i="11"/>
  <c r="D68" i="11"/>
  <c r="F68" i="11" s="1"/>
  <c r="E69" i="11"/>
  <c r="E70" i="11" l="1"/>
  <c r="D69" i="11"/>
  <c r="F69" i="11" s="1"/>
  <c r="B70" i="11"/>
  <c r="C69" i="11"/>
  <c r="B71" i="11" l="1"/>
  <c r="C70" i="11"/>
  <c r="D70" i="11"/>
  <c r="F70" i="11" s="1"/>
  <c r="E71" i="11"/>
  <c r="E72" i="11" l="1"/>
  <c r="D71" i="11"/>
  <c r="F71" i="11" s="1"/>
  <c r="C71" i="11"/>
  <c r="B72" i="11"/>
  <c r="C72" i="11" l="1"/>
  <c r="B73" i="11"/>
  <c r="D72" i="11"/>
  <c r="F72" i="11" s="1"/>
  <c r="E73" i="11"/>
  <c r="E74" i="11" l="1"/>
  <c r="D73" i="11"/>
  <c r="F73" i="11" s="1"/>
  <c r="C73" i="11"/>
  <c r="B74" i="11"/>
  <c r="C74" i="11" l="1"/>
  <c r="B75" i="11"/>
  <c r="D74" i="11"/>
  <c r="F74" i="11" s="1"/>
  <c r="E75" i="11"/>
  <c r="E76" i="11" l="1"/>
  <c r="D75" i="11"/>
  <c r="F75" i="11" s="1"/>
  <c r="B76" i="11"/>
  <c r="C75" i="11"/>
  <c r="C76" i="11" l="1"/>
  <c r="B77" i="11"/>
  <c r="D76" i="11"/>
  <c r="F76" i="11" s="1"/>
  <c r="E77" i="11"/>
  <c r="E78" i="11" l="1"/>
  <c r="D77" i="11"/>
  <c r="F77" i="11" s="1"/>
  <c r="C77" i="11"/>
  <c r="B78" i="11"/>
  <c r="C78" i="11" l="1"/>
  <c r="B79" i="11"/>
  <c r="D78" i="11"/>
  <c r="F78" i="11" s="1"/>
  <c r="E79" i="11"/>
  <c r="E80" i="11" l="1"/>
  <c r="D79" i="11"/>
  <c r="F79" i="11" s="1"/>
  <c r="B80" i="11"/>
  <c r="C79" i="11"/>
  <c r="C80" i="11" l="1"/>
  <c r="B81" i="11"/>
  <c r="D80" i="11"/>
  <c r="F80" i="11" s="1"/>
  <c r="E81" i="11"/>
  <c r="E82" i="11" l="1"/>
  <c r="D81" i="11"/>
  <c r="F81" i="11" s="1"/>
  <c r="C81" i="11"/>
  <c r="B82" i="11"/>
  <c r="C82" i="11" l="1"/>
  <c r="B83" i="11"/>
  <c r="D82" i="11"/>
  <c r="F82" i="11" s="1"/>
  <c r="E83" i="11"/>
  <c r="E84" i="11" l="1"/>
  <c r="D83" i="11"/>
  <c r="F83" i="11" s="1"/>
  <c r="B84" i="11"/>
  <c r="C83" i="11"/>
  <c r="B85" i="11" l="1"/>
  <c r="C84" i="11"/>
  <c r="D84" i="11"/>
  <c r="F84" i="11" s="1"/>
  <c r="E85" i="11"/>
  <c r="E86" i="11" l="1"/>
  <c r="D85" i="11"/>
  <c r="F85" i="11" s="1"/>
  <c r="B86" i="11"/>
  <c r="C85" i="11"/>
  <c r="C86" i="11" l="1"/>
  <c r="B87" i="11"/>
  <c r="D86" i="11"/>
  <c r="F86" i="11" s="1"/>
  <c r="E87" i="11"/>
  <c r="E88" i="11" l="1"/>
  <c r="D87" i="11"/>
  <c r="F87" i="11" s="1"/>
  <c r="B88" i="11"/>
  <c r="C87" i="11"/>
  <c r="B89" i="11" l="1"/>
  <c r="C88" i="11"/>
  <c r="D88" i="11"/>
  <c r="F88" i="11" s="1"/>
  <c r="E89" i="11"/>
  <c r="E90" i="11" l="1"/>
  <c r="D89" i="11"/>
  <c r="F89" i="11" s="1"/>
  <c r="C89" i="11"/>
  <c r="B90" i="11"/>
  <c r="B91" i="11" l="1"/>
  <c r="C90" i="11"/>
  <c r="D90" i="11"/>
  <c r="F90" i="11" s="1"/>
  <c r="E91" i="11"/>
  <c r="E92" i="11" l="1"/>
  <c r="D91" i="11"/>
  <c r="F91" i="11" s="1"/>
  <c r="B92" i="11"/>
  <c r="C91" i="11"/>
  <c r="B93" i="11" l="1"/>
  <c r="C92" i="11"/>
  <c r="D92" i="11"/>
  <c r="F92" i="11" s="1"/>
  <c r="E93" i="11"/>
  <c r="E94" i="11" l="1"/>
  <c r="D93" i="11"/>
  <c r="F93" i="11" s="1"/>
  <c r="C93" i="11"/>
  <c r="B94" i="11"/>
  <c r="B95" i="11" l="1"/>
  <c r="C94" i="11"/>
  <c r="D94" i="11"/>
  <c r="F94" i="11" s="1"/>
  <c r="E95" i="11"/>
  <c r="E96" i="11" l="1"/>
  <c r="D95" i="11"/>
  <c r="F95" i="11" s="1"/>
  <c r="B96" i="11"/>
  <c r="C95" i="11"/>
  <c r="B97" i="11" l="1"/>
  <c r="C96" i="11"/>
  <c r="D96" i="11"/>
  <c r="F96" i="11" s="1"/>
  <c r="E97" i="11"/>
  <c r="E98" i="11" l="1"/>
  <c r="D97" i="11"/>
  <c r="F97" i="11" s="1"/>
  <c r="C97" i="11"/>
  <c r="B98" i="11"/>
  <c r="B99" i="11" l="1"/>
  <c r="C98" i="11"/>
  <c r="D98" i="11"/>
  <c r="F98" i="11" s="1"/>
  <c r="E99" i="11"/>
  <c r="E100" i="11" l="1"/>
  <c r="D99" i="11"/>
  <c r="F99" i="11" s="1"/>
  <c r="B100" i="11"/>
  <c r="C99" i="11"/>
  <c r="B101" i="11" l="1"/>
  <c r="C100" i="11"/>
  <c r="D100" i="11"/>
  <c r="F100" i="11" s="1"/>
  <c r="E101" i="11"/>
  <c r="E102" i="11" l="1"/>
  <c r="D101" i="11"/>
  <c r="F101" i="11" s="1"/>
  <c r="C101" i="11"/>
  <c r="B102" i="11"/>
  <c r="B103" i="11" l="1"/>
  <c r="C102" i="11"/>
  <c r="D102" i="11"/>
  <c r="F102" i="11" s="1"/>
  <c r="E103" i="11"/>
  <c r="E104" i="11" l="1"/>
  <c r="D103" i="11"/>
  <c r="F103" i="11" s="1"/>
  <c r="B104" i="11"/>
  <c r="C103" i="11"/>
  <c r="B105" i="11" l="1"/>
  <c r="C104" i="11"/>
  <c r="D104" i="11"/>
  <c r="F104" i="11" s="1"/>
  <c r="E105" i="11"/>
  <c r="E106" i="11" l="1"/>
  <c r="D105" i="11"/>
  <c r="F105" i="11" s="1"/>
  <c r="C105" i="11"/>
  <c r="B106" i="11"/>
  <c r="B107" i="11" l="1"/>
  <c r="C106" i="11"/>
  <c r="D106" i="11"/>
  <c r="F106" i="11" s="1"/>
  <c r="E107" i="11"/>
  <c r="E108" i="11" l="1"/>
  <c r="D107" i="11"/>
  <c r="F107" i="11" s="1"/>
  <c r="B108" i="11"/>
  <c r="C107" i="11"/>
  <c r="B109" i="11" l="1"/>
  <c r="C108" i="11"/>
  <c r="D108" i="11"/>
  <c r="F108" i="11" s="1"/>
  <c r="E109" i="11"/>
  <c r="E110" i="11" l="1"/>
  <c r="D109" i="11"/>
  <c r="F109" i="11" s="1"/>
  <c r="C109" i="11"/>
  <c r="B110" i="11"/>
  <c r="B111" i="11" l="1"/>
  <c r="C110" i="11"/>
  <c r="D110" i="11"/>
  <c r="F110" i="11" s="1"/>
  <c r="E111" i="11"/>
  <c r="E112" i="11" l="1"/>
  <c r="D111" i="11"/>
  <c r="F111" i="11" s="1"/>
  <c r="B112" i="11"/>
  <c r="C111" i="11"/>
  <c r="B113" i="11" l="1"/>
  <c r="C112" i="11"/>
  <c r="D112" i="11"/>
  <c r="F112" i="11" s="1"/>
  <c r="E113" i="11"/>
  <c r="E114" i="11" l="1"/>
  <c r="D113" i="11"/>
  <c r="F113" i="11" s="1"/>
  <c r="C113" i="11"/>
  <c r="B114" i="11"/>
  <c r="C114" i="11" l="1"/>
  <c r="B115" i="11"/>
  <c r="D114" i="11"/>
  <c r="F114" i="11" s="1"/>
  <c r="E115" i="11"/>
  <c r="D115" i="11" l="1"/>
  <c r="F115" i="11" s="1"/>
  <c r="E116" i="11"/>
  <c r="C115" i="11"/>
  <c r="B116" i="11"/>
  <c r="C116" i="11" l="1"/>
  <c r="B117" i="11"/>
  <c r="E117" i="11"/>
  <c r="D116" i="11"/>
  <c r="F116" i="11" s="1"/>
  <c r="B118" i="11" l="1"/>
  <c r="C117" i="11"/>
  <c r="D117" i="11"/>
  <c r="F117" i="11" s="1"/>
  <c r="E118" i="11"/>
  <c r="E119" i="11" l="1"/>
  <c r="D118" i="11"/>
  <c r="F118" i="11" s="1"/>
  <c r="C118" i="11"/>
  <c r="B119" i="11"/>
  <c r="C119" i="11" l="1"/>
  <c r="B120" i="11"/>
  <c r="E120" i="11"/>
  <c r="D119" i="11"/>
  <c r="F119" i="11" s="1"/>
  <c r="B121" i="11" l="1"/>
  <c r="C120" i="11"/>
  <c r="E121" i="11"/>
  <c r="D120" i="11"/>
  <c r="F120" i="11" s="1"/>
  <c r="D121" i="11" l="1"/>
  <c r="F121" i="11" s="1"/>
  <c r="E122" i="11"/>
  <c r="B122" i="11"/>
  <c r="C121" i="11"/>
  <c r="C122" i="11" l="1"/>
  <c r="B123" i="11"/>
  <c r="D122" i="11"/>
  <c r="F122" i="11" s="1"/>
  <c r="E123" i="11"/>
  <c r="D123" i="11" l="1"/>
  <c r="F123" i="11" s="1"/>
  <c r="E124" i="11"/>
  <c r="C123" i="11"/>
  <c r="B124" i="11"/>
  <c r="C124" i="11" l="1"/>
  <c r="B125" i="11"/>
  <c r="D124" i="11"/>
  <c r="F124" i="11" s="1"/>
  <c r="E125" i="11"/>
  <c r="E126" i="11" l="1"/>
  <c r="D125" i="11"/>
  <c r="F125" i="11" s="1"/>
  <c r="B126" i="11"/>
  <c r="C125" i="11"/>
  <c r="C126" i="11" l="1"/>
  <c r="B127" i="11"/>
  <c r="D126" i="11"/>
  <c r="F126" i="11" s="1"/>
  <c r="E127" i="11"/>
  <c r="D127" i="11" l="1"/>
  <c r="F127" i="11" s="1"/>
  <c r="E128" i="11"/>
  <c r="C127" i="11"/>
  <c r="B128" i="11"/>
  <c r="C128" i="11" l="1"/>
  <c r="B129" i="11"/>
  <c r="D128" i="11"/>
  <c r="F128" i="11" s="1"/>
  <c r="E129" i="11"/>
  <c r="E130" i="11" l="1"/>
  <c r="D129" i="11"/>
  <c r="F129" i="11" s="1"/>
  <c r="B130" i="11"/>
  <c r="C129" i="11"/>
  <c r="C130" i="11" l="1"/>
  <c r="B131" i="11"/>
  <c r="D130" i="11"/>
  <c r="F130" i="11" s="1"/>
  <c r="E131" i="11"/>
  <c r="D131" i="11" l="1"/>
  <c r="F131" i="11" s="1"/>
  <c r="E132" i="11"/>
  <c r="C131" i="11"/>
  <c r="B132" i="11"/>
  <c r="C132" i="11" l="1"/>
  <c r="B133" i="11"/>
  <c r="D132" i="11"/>
  <c r="F132" i="11" s="1"/>
  <c r="E133" i="11"/>
  <c r="E134" i="11" l="1"/>
  <c r="D133" i="11"/>
  <c r="F133" i="11" s="1"/>
  <c r="B134" i="11"/>
  <c r="C133" i="11"/>
  <c r="C134" i="11" l="1"/>
  <c r="B135" i="11"/>
  <c r="D134" i="11"/>
  <c r="F134" i="11" s="1"/>
  <c r="E135" i="11"/>
  <c r="D135" i="11" l="1"/>
  <c r="F135" i="11" s="1"/>
  <c r="E136" i="11"/>
  <c r="C135" i="11"/>
  <c r="B136" i="11"/>
  <c r="C136" i="11" l="1"/>
  <c r="B137" i="11"/>
  <c r="D136" i="11"/>
  <c r="F136" i="11" s="1"/>
  <c r="E137" i="11"/>
  <c r="E138" i="11" l="1"/>
  <c r="D137" i="11"/>
  <c r="F137" i="11" s="1"/>
  <c r="B138" i="11"/>
  <c r="C137" i="11"/>
  <c r="C138" i="11" l="1"/>
  <c r="B139" i="11"/>
  <c r="D138" i="11"/>
  <c r="F138" i="11" s="1"/>
  <c r="E139" i="11"/>
  <c r="D139" i="11" l="1"/>
  <c r="F139" i="11" s="1"/>
  <c r="E140" i="11"/>
  <c r="C139" i="11"/>
  <c r="B140" i="11"/>
  <c r="C140" i="11" l="1"/>
  <c r="B141" i="11"/>
  <c r="D140" i="11"/>
  <c r="F140" i="11" s="1"/>
  <c r="E141" i="11"/>
  <c r="E142" i="11" l="1"/>
  <c r="D141" i="11"/>
  <c r="F141" i="11" s="1"/>
  <c r="B142" i="11"/>
  <c r="C141" i="11"/>
  <c r="C142" i="11" l="1"/>
  <c r="B143" i="11"/>
  <c r="D142" i="11"/>
  <c r="F142" i="11" s="1"/>
  <c r="E143" i="11"/>
  <c r="D143" i="11" l="1"/>
  <c r="F143" i="11" s="1"/>
  <c r="E144" i="11"/>
  <c r="C143" i="11"/>
  <c r="B144" i="11"/>
  <c r="C144" i="11" l="1"/>
  <c r="B145" i="11"/>
  <c r="D144" i="11"/>
  <c r="F144" i="11" s="1"/>
  <c r="E145" i="11"/>
  <c r="E146" i="11" l="1"/>
  <c r="D145" i="11"/>
  <c r="F145" i="11" s="1"/>
  <c r="B146" i="11"/>
  <c r="C145" i="11"/>
  <c r="C146" i="11" l="1"/>
  <c r="B147" i="11"/>
  <c r="D146" i="11"/>
  <c r="F146" i="11" s="1"/>
  <c r="E147" i="11"/>
  <c r="D147" i="11" l="1"/>
  <c r="F147" i="11" s="1"/>
  <c r="E148" i="11"/>
  <c r="C147" i="11"/>
  <c r="B148" i="11"/>
  <c r="C148" i="11" l="1"/>
  <c r="B149" i="11"/>
  <c r="D148" i="11"/>
  <c r="F148" i="11" s="1"/>
  <c r="E149" i="11"/>
  <c r="E150" i="11" l="1"/>
  <c r="D149" i="11"/>
  <c r="F149" i="11" s="1"/>
  <c r="B150" i="11"/>
  <c r="C149" i="11"/>
  <c r="C150" i="11" l="1"/>
  <c r="B151" i="11"/>
  <c r="D150" i="11"/>
  <c r="F150" i="11" s="1"/>
  <c r="E151" i="11"/>
  <c r="D151" i="11" l="1"/>
  <c r="F151" i="11" s="1"/>
  <c r="E152" i="11"/>
  <c r="C151" i="11"/>
  <c r="B152" i="11"/>
  <c r="C152" i="11" l="1"/>
  <c r="B153" i="11"/>
  <c r="D152" i="11"/>
  <c r="F152" i="11" s="1"/>
  <c r="E153" i="11"/>
  <c r="E154" i="11" l="1"/>
  <c r="D153" i="11"/>
  <c r="F153" i="11" s="1"/>
  <c r="B154" i="11"/>
  <c r="C153" i="11"/>
  <c r="C154" i="11" l="1"/>
  <c r="B155" i="11"/>
  <c r="D154" i="11"/>
  <c r="F154" i="11" s="1"/>
  <c r="E155" i="11"/>
  <c r="D155" i="11" l="1"/>
  <c r="F155" i="11" s="1"/>
  <c r="E156" i="11"/>
  <c r="C155" i="11"/>
  <c r="B156" i="11"/>
  <c r="C156" i="11" l="1"/>
  <c r="B157" i="11"/>
  <c r="D156" i="11"/>
  <c r="F156" i="11" s="1"/>
  <c r="E157" i="11"/>
  <c r="E158" i="11" l="1"/>
  <c r="D157" i="11"/>
  <c r="F157" i="11" s="1"/>
  <c r="B158" i="11"/>
  <c r="C157" i="11"/>
  <c r="C158" i="11" l="1"/>
  <c r="B159" i="11"/>
  <c r="D158" i="11"/>
  <c r="F158" i="11" s="1"/>
  <c r="E159" i="11"/>
  <c r="D159" i="11" l="1"/>
  <c r="F159" i="11" s="1"/>
  <c r="E160" i="11"/>
  <c r="C159" i="11"/>
  <c r="B160" i="11"/>
  <c r="C160" i="11" l="1"/>
  <c r="B161" i="11"/>
  <c r="D160" i="11"/>
  <c r="F160" i="11" s="1"/>
  <c r="E161" i="11"/>
  <c r="E162" i="11" l="1"/>
  <c r="D161" i="11"/>
  <c r="F161" i="11" s="1"/>
  <c r="B162" i="11"/>
  <c r="C161" i="11"/>
  <c r="C162" i="11" l="1"/>
  <c r="B163" i="11"/>
  <c r="D162" i="11"/>
  <c r="F162" i="11" s="1"/>
  <c r="E163" i="11"/>
  <c r="D163" i="11" l="1"/>
  <c r="F163" i="11" s="1"/>
  <c r="E164" i="11"/>
  <c r="C163" i="11"/>
  <c r="B164" i="11"/>
  <c r="C164" i="11" l="1"/>
  <c r="B165" i="11"/>
  <c r="D164" i="11"/>
  <c r="F164" i="11" s="1"/>
  <c r="E165" i="11"/>
  <c r="E166" i="11" l="1"/>
  <c r="D165" i="11"/>
  <c r="F165" i="11" s="1"/>
  <c r="B166" i="11"/>
  <c r="C165" i="11"/>
  <c r="C166" i="11" l="1"/>
  <c r="B167" i="11"/>
  <c r="D166" i="11"/>
  <c r="F166" i="11" s="1"/>
  <c r="E167" i="11"/>
  <c r="D167" i="11" l="1"/>
  <c r="F167" i="11" s="1"/>
  <c r="E168" i="11"/>
  <c r="C167" i="11"/>
  <c r="B168" i="11"/>
  <c r="C168" i="11" l="1"/>
  <c r="B169" i="11"/>
  <c r="D168" i="11"/>
  <c r="F168" i="11" s="1"/>
  <c r="E169" i="11"/>
  <c r="E170" i="11" l="1"/>
  <c r="D169" i="11"/>
  <c r="F169" i="11" s="1"/>
  <c r="B170" i="11"/>
  <c r="C169" i="11"/>
  <c r="C170" i="11" l="1"/>
  <c r="B171" i="11"/>
  <c r="D170" i="11"/>
  <c r="F170" i="11" s="1"/>
  <c r="E171" i="11"/>
  <c r="D171" i="11" l="1"/>
  <c r="F171" i="11" s="1"/>
  <c r="E172" i="11"/>
  <c r="C171" i="11"/>
  <c r="B172" i="11"/>
  <c r="C172" i="11" l="1"/>
  <c r="B173" i="11"/>
  <c r="D172" i="11"/>
  <c r="F172" i="11" s="1"/>
  <c r="E173" i="11"/>
  <c r="E174" i="11" l="1"/>
  <c r="D173" i="11"/>
  <c r="F173" i="11" s="1"/>
  <c r="B174" i="11"/>
  <c r="C173" i="11"/>
  <c r="B175" i="11" l="1"/>
  <c r="C174" i="11"/>
  <c r="D174" i="11"/>
  <c r="F174" i="11" s="1"/>
  <c r="E175" i="11"/>
  <c r="B176" i="11" l="1"/>
  <c r="C175" i="11"/>
  <c r="D175" i="11"/>
  <c r="F175" i="11" s="1"/>
  <c r="E176" i="11"/>
  <c r="C176" i="11" l="1"/>
  <c r="B177" i="11"/>
  <c r="D176" i="11"/>
  <c r="F176" i="11" s="1"/>
  <c r="E177" i="11"/>
  <c r="E178" i="11" l="1"/>
  <c r="D177" i="11"/>
  <c r="F177" i="11" s="1"/>
  <c r="B178" i="11"/>
  <c r="C177" i="11"/>
  <c r="B179" i="11" l="1"/>
  <c r="C178" i="11"/>
  <c r="D178" i="11"/>
  <c r="F178" i="11" s="1"/>
  <c r="E179" i="11"/>
  <c r="C179" i="11" l="1"/>
  <c r="B180" i="11"/>
  <c r="D179" i="11"/>
  <c r="F179" i="11" s="1"/>
  <c r="E180" i="11"/>
  <c r="D180" i="11" l="1"/>
  <c r="F180" i="11" s="1"/>
  <c r="E181" i="11"/>
  <c r="C180" i="11"/>
  <c r="B181" i="11"/>
  <c r="B182" i="11" l="1"/>
  <c r="C181" i="11"/>
  <c r="E182" i="11"/>
  <c r="D181" i="11"/>
  <c r="F181" i="11" s="1"/>
  <c r="D182" i="11" l="1"/>
  <c r="F182" i="11" s="1"/>
  <c r="E183" i="11"/>
  <c r="B183" i="11"/>
  <c r="C182" i="11"/>
  <c r="B184" i="11" l="1"/>
  <c r="C183" i="11"/>
  <c r="E184" i="11"/>
  <c r="D183" i="11"/>
  <c r="F183" i="11" s="1"/>
  <c r="D184" i="11" l="1"/>
  <c r="F184" i="11" s="1"/>
  <c r="E185" i="11"/>
  <c r="C184" i="11"/>
  <c r="B185" i="11"/>
  <c r="B186" i="11" l="1"/>
  <c r="C185" i="11"/>
  <c r="E186" i="11"/>
  <c r="D185" i="11"/>
  <c r="F185" i="11" s="1"/>
  <c r="E187" i="11" l="1"/>
  <c r="D186" i="11"/>
  <c r="F186" i="11" s="1"/>
  <c r="C186" i="11"/>
  <c r="B187" i="11"/>
  <c r="D187" i="11" l="1"/>
  <c r="F187" i="11" s="1"/>
  <c r="E188" i="11"/>
  <c r="B188" i="11"/>
  <c r="C187" i="11"/>
  <c r="E189" i="11" l="1"/>
  <c r="D188" i="11"/>
  <c r="F188" i="11" s="1"/>
  <c r="B189" i="11"/>
  <c r="C188" i="11"/>
  <c r="B190" i="11" l="1"/>
  <c r="C189" i="11"/>
  <c r="E190" i="11"/>
  <c r="D189" i="11"/>
  <c r="F189" i="11" s="1"/>
  <c r="D190" i="11" l="1"/>
  <c r="F190" i="11" s="1"/>
  <c r="E191" i="11"/>
  <c r="C190" i="11"/>
  <c r="B191" i="11"/>
  <c r="B192" i="11" l="1"/>
  <c r="C191" i="11"/>
  <c r="E192" i="11"/>
  <c r="D191" i="11"/>
  <c r="F191" i="11" s="1"/>
  <c r="D192" i="11" l="1"/>
  <c r="F192" i="11" s="1"/>
  <c r="E193" i="11"/>
  <c r="B193" i="11"/>
  <c r="C192" i="11"/>
  <c r="D193" i="11" l="1"/>
  <c r="F193" i="11" s="1"/>
  <c r="E194" i="11"/>
  <c r="C193" i="11"/>
  <c r="B194" i="11"/>
  <c r="B195" i="11" l="1"/>
  <c r="C194" i="11"/>
  <c r="D194" i="11"/>
  <c r="F194" i="11" s="1"/>
  <c r="E195" i="11"/>
  <c r="B196" i="11" l="1"/>
  <c r="C195" i="11"/>
  <c r="E196" i="11"/>
  <c r="D195" i="11"/>
  <c r="F195" i="11" s="1"/>
  <c r="D196" i="11" l="1"/>
  <c r="F196" i="11" s="1"/>
  <c r="E197" i="11"/>
  <c r="B197" i="11"/>
  <c r="C196" i="11"/>
  <c r="C197" i="11" l="1"/>
  <c r="B198" i="11"/>
  <c r="D197" i="11"/>
  <c r="F197" i="11" s="1"/>
  <c r="E198" i="11"/>
  <c r="D198" i="11" l="1"/>
  <c r="F198" i="11" s="1"/>
  <c r="E199" i="11"/>
  <c r="B199" i="11"/>
  <c r="C198" i="11"/>
  <c r="B200" i="11" l="1"/>
  <c r="C199" i="11"/>
  <c r="E200" i="11"/>
  <c r="D199" i="11"/>
  <c r="F199" i="11" s="1"/>
  <c r="D200" i="11" l="1"/>
  <c r="F200" i="11" s="1"/>
  <c r="E201" i="11"/>
  <c r="B201" i="11"/>
  <c r="C200" i="11"/>
  <c r="C201" i="11" l="1"/>
  <c r="B202" i="11"/>
  <c r="D201" i="11"/>
  <c r="F201" i="11" s="1"/>
  <c r="E202" i="11"/>
  <c r="D202" i="11" l="1"/>
  <c r="F202" i="11" s="1"/>
  <c r="E203" i="11"/>
  <c r="B203" i="11"/>
  <c r="C202" i="11"/>
  <c r="B204" i="11" l="1"/>
  <c r="C203" i="11"/>
  <c r="E204" i="11"/>
  <c r="D203" i="11"/>
  <c r="F203" i="11" s="1"/>
  <c r="D204" i="11" l="1"/>
  <c r="F204" i="11" s="1"/>
  <c r="E205" i="11"/>
  <c r="B205" i="11"/>
  <c r="C204" i="11"/>
  <c r="C205" i="11" l="1"/>
  <c r="B206" i="11"/>
  <c r="D205" i="11"/>
  <c r="F205" i="11" s="1"/>
  <c r="E206" i="11"/>
  <c r="D206" i="11" l="1"/>
  <c r="F206" i="11" s="1"/>
  <c r="E207" i="11"/>
  <c r="B207" i="11"/>
  <c r="C206" i="11"/>
  <c r="B208" i="11" l="1"/>
  <c r="C207" i="11"/>
  <c r="E208" i="11"/>
  <c r="D207" i="11"/>
  <c r="F207" i="11" s="1"/>
  <c r="D208" i="11" l="1"/>
  <c r="F208" i="11" s="1"/>
  <c r="E209" i="11"/>
  <c r="B209" i="11"/>
  <c r="C208" i="11"/>
  <c r="C209" i="11" l="1"/>
  <c r="B210" i="11"/>
  <c r="D209" i="11"/>
  <c r="F209" i="11" s="1"/>
  <c r="E210" i="11"/>
  <c r="D210" i="11" l="1"/>
  <c r="F210" i="11" s="1"/>
  <c r="E211" i="11"/>
  <c r="B211" i="11"/>
  <c r="C210" i="11"/>
  <c r="B212" i="11" l="1"/>
  <c r="C211" i="11"/>
  <c r="E212" i="11"/>
  <c r="D211" i="11"/>
  <c r="F211" i="11" s="1"/>
  <c r="D212" i="11" l="1"/>
  <c r="F212" i="11" s="1"/>
  <c r="E213" i="11"/>
  <c r="B213" i="11"/>
  <c r="C212" i="11"/>
  <c r="C213" i="11" l="1"/>
  <c r="B214" i="11"/>
  <c r="E214" i="11"/>
  <c r="D213" i="11"/>
  <c r="F213" i="11" s="1"/>
  <c r="D214" i="11" l="1"/>
  <c r="F214" i="11" s="1"/>
  <c r="E215" i="11"/>
  <c r="C214" i="11"/>
  <c r="B215" i="11"/>
  <c r="B216" i="11" l="1"/>
  <c r="C215" i="11"/>
  <c r="E216" i="11"/>
  <c r="D215" i="11"/>
  <c r="F215" i="11" s="1"/>
  <c r="D216" i="11" l="1"/>
  <c r="F216" i="11" s="1"/>
  <c r="E217" i="11"/>
  <c r="B217" i="11"/>
  <c r="C216" i="11"/>
  <c r="C217" i="11" l="1"/>
  <c r="B218" i="11"/>
  <c r="E218" i="11"/>
  <c r="D217" i="11"/>
  <c r="F217" i="11" s="1"/>
  <c r="E219" i="11" l="1"/>
  <c r="D218" i="11"/>
  <c r="F218" i="11" s="1"/>
  <c r="B219" i="11"/>
  <c r="C218" i="11"/>
  <c r="B220" i="11" l="1"/>
  <c r="C219" i="11"/>
  <c r="E220" i="11"/>
  <c r="D219" i="11"/>
  <c r="F219" i="11" s="1"/>
  <c r="D220" i="11" l="1"/>
  <c r="F220" i="11" s="1"/>
  <c r="E221" i="11"/>
  <c r="B221" i="11"/>
  <c r="C220" i="11"/>
  <c r="E222" i="11" l="1"/>
  <c r="D221" i="11"/>
  <c r="F221" i="11" s="1"/>
  <c r="C221" i="11"/>
  <c r="B222" i="11"/>
  <c r="B223" i="11" l="1"/>
  <c r="C222" i="11"/>
  <c r="E223" i="11"/>
  <c r="D222" i="11"/>
  <c r="F222" i="11" s="1"/>
  <c r="E224" i="11" l="1"/>
  <c r="D223" i="11"/>
  <c r="F223" i="11" s="1"/>
  <c r="B224" i="11"/>
  <c r="C223" i="11"/>
  <c r="B225" i="11" l="1"/>
  <c r="C224" i="11"/>
  <c r="D224" i="11"/>
  <c r="F224" i="11" s="1"/>
  <c r="E225" i="11"/>
  <c r="C225" i="11" l="1"/>
  <c r="B226" i="11"/>
  <c r="E226" i="11"/>
  <c r="D225" i="11"/>
  <c r="F225" i="11" s="1"/>
  <c r="E227" i="11" l="1"/>
  <c r="D226" i="11"/>
  <c r="F226" i="11" s="1"/>
  <c r="B227" i="11"/>
  <c r="C226" i="11"/>
  <c r="B228" i="11" l="1"/>
  <c r="C227" i="11"/>
  <c r="E228" i="11"/>
  <c r="D227" i="11"/>
  <c r="F227" i="11" s="1"/>
  <c r="D228" i="11" l="1"/>
  <c r="F228" i="11" s="1"/>
  <c r="E229" i="11"/>
  <c r="B229" i="11"/>
  <c r="C228" i="11"/>
  <c r="C229" i="11" l="1"/>
  <c r="B230" i="11"/>
  <c r="E230" i="11"/>
  <c r="D229" i="11"/>
  <c r="F229" i="11" s="1"/>
  <c r="E231" i="11" l="1"/>
  <c r="D230" i="11"/>
  <c r="F230" i="11" s="1"/>
  <c r="B231" i="11"/>
  <c r="C230" i="11"/>
  <c r="B232" i="11" l="1"/>
  <c r="C231" i="11"/>
  <c r="E232" i="11"/>
  <c r="D231" i="11"/>
  <c r="F231" i="11" s="1"/>
  <c r="D232" i="11" l="1"/>
  <c r="F232" i="11" s="1"/>
  <c r="E233" i="11"/>
  <c r="B233" i="11"/>
  <c r="C232" i="11"/>
  <c r="C233" i="11" l="1"/>
  <c r="B234" i="11"/>
  <c r="E234" i="11"/>
  <c r="D233" i="11"/>
  <c r="F233" i="11" s="1"/>
  <c r="E235" i="11" l="1"/>
  <c r="D234" i="11"/>
  <c r="F234" i="11" s="1"/>
  <c r="B235" i="11"/>
  <c r="C234" i="11"/>
  <c r="B236" i="11" l="1"/>
  <c r="C235" i="11"/>
  <c r="E236" i="11"/>
  <c r="D235" i="11"/>
  <c r="F235" i="11" s="1"/>
  <c r="D236" i="11" l="1"/>
  <c r="F236" i="11" s="1"/>
  <c r="E237" i="11"/>
  <c r="B237" i="11"/>
  <c r="C236" i="11"/>
  <c r="C237" i="11" l="1"/>
  <c r="B238" i="11"/>
  <c r="E238" i="11"/>
  <c r="D237" i="11"/>
  <c r="F237" i="11" s="1"/>
  <c r="E239" i="11" l="1"/>
  <c r="D238" i="11"/>
  <c r="F238" i="11" s="1"/>
  <c r="B239" i="11"/>
  <c r="C238" i="11"/>
  <c r="B240" i="11" l="1"/>
  <c r="C239" i="11"/>
  <c r="E240" i="11"/>
  <c r="D239" i="11"/>
  <c r="F239" i="11" s="1"/>
  <c r="D240" i="11" l="1"/>
  <c r="F240" i="11" s="1"/>
  <c r="E241" i="11"/>
  <c r="B241" i="11"/>
  <c r="C240" i="11"/>
  <c r="C241" i="11" l="1"/>
  <c r="B242" i="11"/>
  <c r="E242" i="11"/>
  <c r="D241" i="11"/>
  <c r="F241" i="11" s="1"/>
  <c r="E243" i="11" l="1"/>
  <c r="D242" i="11"/>
  <c r="F242" i="11" s="1"/>
  <c r="B243" i="11"/>
  <c r="C242" i="11"/>
  <c r="B244" i="11" l="1"/>
  <c r="C243" i="11"/>
  <c r="E244" i="11"/>
  <c r="D243" i="11"/>
  <c r="F243" i="11" s="1"/>
  <c r="D244" i="11" l="1"/>
  <c r="F244" i="11" s="1"/>
  <c r="E245" i="11"/>
  <c r="C244" i="11"/>
  <c r="B245" i="11"/>
  <c r="C245" i="11" l="1"/>
  <c r="B246" i="11"/>
  <c r="E246" i="11"/>
  <c r="D245" i="11"/>
  <c r="F245" i="11" s="1"/>
  <c r="B247" i="11" l="1"/>
  <c r="C246" i="11"/>
  <c r="E247" i="11"/>
  <c r="D246" i="11"/>
  <c r="F246" i="11" s="1"/>
  <c r="E248" i="11" l="1"/>
  <c r="D247" i="11"/>
  <c r="F247" i="11" s="1"/>
  <c r="B248" i="11"/>
  <c r="C247" i="11"/>
  <c r="B249" i="11" l="1"/>
  <c r="C248" i="11"/>
  <c r="D248" i="11"/>
  <c r="F248" i="11" s="1"/>
  <c r="E249" i="11"/>
  <c r="E250" i="11" l="1"/>
  <c r="D249" i="11"/>
  <c r="F249" i="11" s="1"/>
  <c r="C249" i="11"/>
  <c r="B250" i="11"/>
  <c r="B251" i="11" l="1"/>
  <c r="C250" i="11"/>
  <c r="E251" i="11"/>
  <c r="D250" i="11"/>
  <c r="F250" i="11" s="1"/>
  <c r="E252" i="11" l="1"/>
  <c r="D251" i="11"/>
  <c r="F251" i="11" s="1"/>
  <c r="B252" i="11"/>
  <c r="C251" i="11"/>
  <c r="B253" i="11" l="1"/>
  <c r="C252" i="11"/>
  <c r="D252" i="11"/>
  <c r="F252" i="11" s="1"/>
  <c r="E253" i="11"/>
  <c r="E254" i="11" l="1"/>
  <c r="D253" i="11"/>
  <c r="F253" i="11" s="1"/>
  <c r="C253" i="11"/>
  <c r="B254" i="11"/>
  <c r="B255" i="11" l="1"/>
  <c r="C254" i="11"/>
  <c r="E255" i="11"/>
  <c r="D254" i="11"/>
  <c r="F254" i="11" s="1"/>
  <c r="E256" i="11" l="1"/>
  <c r="D255" i="11"/>
  <c r="F255" i="11" s="1"/>
  <c r="B256" i="11"/>
  <c r="C255" i="11"/>
  <c r="B257" i="11" l="1"/>
  <c r="C256" i="11"/>
  <c r="D256" i="11"/>
  <c r="F256" i="11" s="1"/>
  <c r="E257" i="11"/>
  <c r="E258" i="11" l="1"/>
  <c r="D257" i="11"/>
  <c r="F257" i="11" s="1"/>
  <c r="C257" i="11"/>
  <c r="B258" i="11"/>
  <c r="B259" i="11" l="1"/>
  <c r="C258" i="11"/>
  <c r="E259" i="11"/>
  <c r="D258" i="11"/>
  <c r="F258" i="11" s="1"/>
  <c r="E260" i="11" l="1"/>
  <c r="D259" i="11"/>
  <c r="F259" i="11" s="1"/>
  <c r="B260" i="11"/>
  <c r="C259" i="11"/>
  <c r="B261" i="11" l="1"/>
  <c r="C260" i="11"/>
  <c r="D260" i="11"/>
  <c r="F260" i="11" s="1"/>
  <c r="E261" i="11"/>
  <c r="E262" i="11" l="1"/>
  <c r="D261" i="11"/>
  <c r="F261" i="11" s="1"/>
  <c r="C261" i="11"/>
  <c r="B262" i="11"/>
  <c r="B263" i="11" l="1"/>
  <c r="C262" i="11"/>
  <c r="E263" i="11"/>
  <c r="D262" i="11"/>
  <c r="F262" i="11" s="1"/>
  <c r="E264" i="11" l="1"/>
  <c r="D263" i="11"/>
  <c r="F263" i="11" s="1"/>
  <c r="B264" i="11"/>
  <c r="C263" i="11"/>
  <c r="B265" i="11" l="1"/>
  <c r="C264" i="11"/>
  <c r="D264" i="11"/>
  <c r="F264" i="11" s="1"/>
  <c r="E265" i="11"/>
  <c r="E266" i="11" l="1"/>
  <c r="D265" i="11"/>
  <c r="F265" i="11" s="1"/>
  <c r="C265" i="11"/>
  <c r="B266" i="11"/>
  <c r="B267" i="11" l="1"/>
  <c r="C266" i="11"/>
  <c r="E267" i="11"/>
  <c r="D266" i="11"/>
  <c r="F266" i="11" s="1"/>
  <c r="E268" i="11" l="1"/>
  <c r="D267" i="11"/>
  <c r="F267" i="11" s="1"/>
  <c r="B268" i="11"/>
  <c r="C267" i="11"/>
  <c r="B269" i="11" l="1"/>
  <c r="C268" i="11"/>
  <c r="D268" i="11"/>
  <c r="F268" i="11" s="1"/>
  <c r="E269" i="11"/>
  <c r="E270" i="11" l="1"/>
  <c r="D269" i="11"/>
  <c r="F269" i="11" s="1"/>
  <c r="C269" i="11"/>
  <c r="B270" i="11"/>
  <c r="B271" i="11" l="1"/>
  <c r="C270" i="11"/>
  <c r="E271" i="11"/>
  <c r="D270" i="11"/>
  <c r="F270" i="11" s="1"/>
  <c r="E272" i="11" l="1"/>
  <c r="D271" i="11"/>
  <c r="F271" i="11" s="1"/>
  <c r="B272" i="11"/>
  <c r="C271" i="11"/>
  <c r="B273" i="11" l="1"/>
  <c r="C272" i="11"/>
  <c r="D272" i="11"/>
  <c r="F272" i="11" s="1"/>
  <c r="E273" i="11"/>
  <c r="E274" i="11" l="1"/>
  <c r="D273" i="11"/>
  <c r="F273" i="11" s="1"/>
  <c r="C273" i="11"/>
  <c r="B274" i="11"/>
  <c r="B275" i="11" l="1"/>
  <c r="C274" i="11"/>
  <c r="E275" i="11"/>
  <c r="D274" i="11"/>
  <c r="F274" i="11" s="1"/>
  <c r="E276" i="11" l="1"/>
  <c r="D275" i="11"/>
  <c r="F275" i="11" s="1"/>
  <c r="B276" i="11"/>
  <c r="C275" i="11"/>
  <c r="B277" i="11" l="1"/>
  <c r="C276" i="11"/>
  <c r="D276" i="11"/>
  <c r="F276" i="11" s="1"/>
  <c r="E277" i="11"/>
  <c r="C277" i="11" l="1"/>
  <c r="B278" i="11"/>
  <c r="E278" i="11"/>
  <c r="D277" i="11"/>
  <c r="F277" i="11" s="1"/>
  <c r="E279" i="11" l="1"/>
  <c r="D278" i="11"/>
  <c r="F278" i="11" s="1"/>
  <c r="B279" i="11"/>
  <c r="C278" i="11"/>
  <c r="B280" i="11" l="1"/>
  <c r="C279" i="11"/>
  <c r="E280" i="11"/>
  <c r="D279" i="11"/>
  <c r="F279" i="11" s="1"/>
  <c r="D280" i="11" l="1"/>
  <c r="F280" i="11" s="1"/>
  <c r="E281" i="11"/>
  <c r="B281" i="11"/>
  <c r="C280" i="11"/>
  <c r="B282" i="11" l="1"/>
  <c r="C281" i="11"/>
  <c r="E282" i="11"/>
  <c r="D281" i="11"/>
  <c r="F281" i="11" s="1"/>
  <c r="D282" i="11" l="1"/>
  <c r="F282" i="11" s="1"/>
  <c r="E283" i="11"/>
  <c r="C282" i="11"/>
  <c r="B283" i="11"/>
  <c r="B284" i="11" l="1"/>
  <c r="C283" i="11"/>
  <c r="E284" i="11"/>
  <c r="D283" i="11"/>
  <c r="F283" i="11" s="1"/>
  <c r="D284" i="11" l="1"/>
  <c r="F284" i="11" s="1"/>
  <c r="E285" i="11"/>
  <c r="C284" i="11"/>
  <c r="B285" i="11"/>
  <c r="B286" i="11" l="1"/>
  <c r="C285" i="11"/>
  <c r="E286" i="11"/>
  <c r="D285" i="11"/>
  <c r="F285" i="11" s="1"/>
  <c r="D286" i="11" l="1"/>
  <c r="F286" i="11" s="1"/>
  <c r="E287" i="11"/>
  <c r="C286" i="11"/>
  <c r="B287" i="11"/>
  <c r="B288" i="11" l="1"/>
  <c r="C287" i="11"/>
  <c r="E288" i="11"/>
  <c r="D287" i="11"/>
  <c r="F287" i="11" s="1"/>
  <c r="E289" i="11" l="1"/>
  <c r="D288" i="11"/>
  <c r="F288" i="11" s="1"/>
  <c r="B289" i="11"/>
  <c r="C288" i="11"/>
  <c r="B290" i="11" l="1"/>
  <c r="C289" i="11"/>
  <c r="E290" i="11"/>
  <c r="D289" i="11"/>
  <c r="F289" i="11" s="1"/>
  <c r="D290" i="11" l="1"/>
  <c r="F290" i="11" s="1"/>
  <c r="E291" i="11"/>
  <c r="C290" i="11"/>
  <c r="B291" i="11"/>
  <c r="C291" i="11" l="1"/>
  <c r="B292" i="11"/>
  <c r="E292" i="11"/>
  <c r="D291" i="11"/>
  <c r="F291" i="11" s="1"/>
  <c r="E293" i="11" l="1"/>
  <c r="D292" i="11"/>
  <c r="F292" i="11" s="1"/>
  <c r="B293" i="11"/>
  <c r="C292" i="11"/>
  <c r="B294" i="11" l="1"/>
  <c r="C293" i="11"/>
  <c r="E294" i="11"/>
  <c r="D293" i="11"/>
  <c r="F293" i="11" s="1"/>
  <c r="D294" i="11" l="1"/>
  <c r="F294" i="11" s="1"/>
  <c r="E295" i="11"/>
  <c r="C294" i="11"/>
  <c r="B295" i="11"/>
  <c r="B296" i="11" l="1"/>
  <c r="C295" i="11"/>
  <c r="E296" i="11"/>
  <c r="D295" i="11"/>
  <c r="F295" i="11" s="1"/>
  <c r="E297" i="11" l="1"/>
  <c r="D296" i="11"/>
  <c r="F296" i="11" s="1"/>
  <c r="B297" i="11"/>
  <c r="C296" i="11"/>
  <c r="B298" i="11" l="1"/>
  <c r="C297" i="11"/>
  <c r="E298" i="11"/>
  <c r="D297" i="11"/>
  <c r="F297" i="11" s="1"/>
  <c r="D298" i="11" l="1"/>
  <c r="F298" i="11" s="1"/>
  <c r="E299" i="11"/>
  <c r="C298" i="11"/>
  <c r="B299" i="11"/>
  <c r="B300" i="11" l="1"/>
  <c r="C299" i="11"/>
  <c r="E300" i="11"/>
  <c r="D299" i="11"/>
  <c r="F299" i="11" s="1"/>
  <c r="E301" i="11" l="1"/>
  <c r="D300" i="11"/>
  <c r="F300" i="11" s="1"/>
  <c r="B301" i="11"/>
  <c r="C300" i="11"/>
  <c r="B302" i="11" l="1"/>
  <c r="C301" i="11"/>
  <c r="E302" i="11"/>
  <c r="D301" i="11"/>
  <c r="F301" i="11" s="1"/>
  <c r="D302" i="11" l="1"/>
  <c r="F302" i="11" s="1"/>
  <c r="E303" i="11"/>
  <c r="C302" i="11"/>
  <c r="B303" i="11"/>
  <c r="B304" i="11" l="1"/>
  <c r="C303" i="11"/>
  <c r="E304" i="11"/>
  <c r="D303" i="11"/>
  <c r="F303" i="11" s="1"/>
  <c r="E305" i="11" l="1"/>
  <c r="D304" i="11"/>
  <c r="F304" i="11" s="1"/>
  <c r="B305" i="11"/>
  <c r="C304" i="11"/>
  <c r="B306" i="11" l="1"/>
  <c r="C305" i="11"/>
  <c r="E306" i="11"/>
  <c r="D305" i="11"/>
  <c r="F305" i="11" s="1"/>
  <c r="D306" i="11" l="1"/>
  <c r="F306" i="11" s="1"/>
  <c r="E307" i="11"/>
  <c r="B307" i="11"/>
  <c r="C306" i="11"/>
  <c r="C307" i="11" l="1"/>
  <c r="B308" i="11"/>
  <c r="E308" i="11"/>
  <c r="D307" i="11"/>
  <c r="F307" i="11" s="1"/>
  <c r="D308" i="11" l="1"/>
  <c r="F308" i="11" s="1"/>
  <c r="E309" i="11"/>
  <c r="C308" i="11"/>
  <c r="B309" i="11"/>
  <c r="B310" i="11" l="1"/>
  <c r="C309" i="11"/>
  <c r="E310" i="11"/>
  <c r="D309" i="11"/>
  <c r="F309" i="11" s="1"/>
  <c r="D310" i="11" l="1"/>
  <c r="F310" i="11" s="1"/>
  <c r="E311" i="11"/>
  <c r="C310" i="11"/>
  <c r="B311" i="11"/>
  <c r="C311" i="11" l="1"/>
  <c r="B312" i="11"/>
  <c r="E312" i="11"/>
  <c r="D311" i="11"/>
  <c r="F311" i="11" s="1"/>
  <c r="C312" i="11" l="1"/>
  <c r="B313" i="11"/>
  <c r="D312" i="11"/>
  <c r="F312" i="11" s="1"/>
  <c r="E313" i="11"/>
  <c r="E314" i="11" l="1"/>
  <c r="D313" i="11"/>
  <c r="F313" i="11" s="1"/>
  <c r="B314" i="11"/>
  <c r="C313" i="11"/>
  <c r="C314" i="11" l="1"/>
  <c r="B315" i="11"/>
  <c r="D314" i="11"/>
  <c r="F314" i="11" s="1"/>
  <c r="E315" i="11"/>
  <c r="E316" i="11" l="1"/>
  <c r="D315" i="11"/>
  <c r="F315" i="11" s="1"/>
  <c r="C315" i="11"/>
  <c r="B316" i="11"/>
  <c r="C316" i="11" l="1"/>
  <c r="B317" i="11"/>
  <c r="D316" i="11"/>
  <c r="F316" i="11" s="1"/>
  <c r="E317" i="11"/>
  <c r="E318" i="11" l="1"/>
  <c r="D317" i="11"/>
  <c r="F317" i="11" s="1"/>
  <c r="B318" i="11"/>
  <c r="C317" i="11"/>
  <c r="C318" i="11" l="1"/>
  <c r="B319" i="11"/>
  <c r="D318" i="11"/>
  <c r="F318" i="11" s="1"/>
  <c r="E319" i="11"/>
  <c r="E320" i="11" l="1"/>
  <c r="D319" i="11"/>
  <c r="F319" i="11" s="1"/>
  <c r="C319" i="11"/>
  <c r="B320" i="11"/>
  <c r="C320" i="11" l="1"/>
  <c r="B321" i="11"/>
  <c r="D320" i="11"/>
  <c r="F320" i="11" s="1"/>
  <c r="E321" i="11"/>
  <c r="E322" i="11" l="1"/>
  <c r="D321" i="11"/>
  <c r="F321" i="11" s="1"/>
  <c r="B322" i="11"/>
  <c r="C321" i="11"/>
  <c r="B323" i="11" l="1"/>
  <c r="C322" i="11"/>
  <c r="D322" i="11"/>
  <c r="F322" i="11" s="1"/>
  <c r="E323" i="11"/>
  <c r="E324" i="11" l="1"/>
  <c r="D323" i="11"/>
  <c r="F323" i="11" s="1"/>
  <c r="C323" i="11"/>
  <c r="B324" i="11"/>
  <c r="B325" i="11" l="1"/>
  <c r="C324" i="11"/>
  <c r="D324" i="11"/>
  <c r="F324" i="11" s="1"/>
  <c r="E325" i="11"/>
  <c r="D325" i="11" l="1"/>
  <c r="F325" i="11" s="1"/>
  <c r="E326" i="11"/>
  <c r="C325" i="11"/>
  <c r="B326" i="11"/>
  <c r="B327" i="11" l="1"/>
  <c r="C326" i="11"/>
  <c r="D326" i="11"/>
  <c r="F326" i="11" s="1"/>
  <c r="E327" i="11"/>
  <c r="D327" i="11" l="1"/>
  <c r="F327" i="11" s="1"/>
  <c r="E328" i="11"/>
  <c r="B328" i="11"/>
  <c r="C327" i="11"/>
  <c r="B329" i="11" l="1"/>
  <c r="C328" i="11"/>
  <c r="E329" i="11"/>
  <c r="D328" i="11"/>
  <c r="F328" i="11" s="1"/>
  <c r="D329" i="11" l="1"/>
  <c r="F329" i="11" s="1"/>
  <c r="E330" i="11"/>
  <c r="C329" i="11"/>
  <c r="B330" i="11"/>
  <c r="B331" i="11" l="1"/>
  <c r="C330" i="11"/>
  <c r="D330" i="11"/>
  <c r="F330" i="11" s="1"/>
  <c r="E331" i="11"/>
  <c r="D331" i="11" l="1"/>
  <c r="F331" i="11" s="1"/>
  <c r="E332" i="11"/>
  <c r="B332" i="11"/>
  <c r="C331" i="11"/>
  <c r="B333" i="11" l="1"/>
  <c r="C332" i="11"/>
  <c r="E333" i="11"/>
  <c r="D332" i="11"/>
  <c r="F332" i="11" s="1"/>
  <c r="D333" i="11" l="1"/>
  <c r="F333" i="11" s="1"/>
  <c r="E334" i="11"/>
  <c r="C333" i="11"/>
  <c r="B334" i="11"/>
  <c r="B335" i="11" l="1"/>
  <c r="C334" i="11"/>
  <c r="D334" i="11"/>
  <c r="F334" i="11" s="1"/>
  <c r="E335" i="11"/>
  <c r="D335" i="11" l="1"/>
  <c r="F335" i="11" s="1"/>
  <c r="E336" i="11"/>
  <c r="B336" i="11"/>
  <c r="C335" i="11"/>
  <c r="B337" i="11" l="1"/>
  <c r="C336" i="11"/>
  <c r="E337" i="11"/>
  <c r="D336" i="11"/>
  <c r="F336" i="11" s="1"/>
  <c r="D337" i="11" l="1"/>
  <c r="F337" i="11" s="1"/>
  <c r="E338" i="11"/>
  <c r="C337" i="11"/>
  <c r="B338" i="11"/>
  <c r="B339" i="11" l="1"/>
  <c r="C338" i="11"/>
  <c r="D338" i="11"/>
  <c r="F338" i="11" s="1"/>
  <c r="E339" i="11"/>
  <c r="D339" i="11" l="1"/>
  <c r="F339" i="11" s="1"/>
  <c r="E340" i="11"/>
  <c r="B340" i="11"/>
  <c r="C339" i="11"/>
  <c r="B341" i="11" l="1"/>
  <c r="C340" i="11"/>
  <c r="E341" i="11"/>
  <c r="D340" i="11"/>
  <c r="F340" i="11" s="1"/>
  <c r="D341" i="11" l="1"/>
  <c r="F341" i="11" s="1"/>
  <c r="E342" i="11"/>
  <c r="C341" i="11"/>
  <c r="B342" i="11"/>
  <c r="B343" i="11" l="1"/>
  <c r="C342" i="11"/>
  <c r="D342" i="11"/>
  <c r="F342" i="11" s="1"/>
  <c r="E343" i="11"/>
  <c r="D343" i="11" l="1"/>
  <c r="F343" i="11" s="1"/>
  <c r="E344" i="11"/>
  <c r="B344" i="11"/>
  <c r="C343" i="11"/>
  <c r="B345" i="11" l="1"/>
  <c r="C344" i="11"/>
  <c r="E345" i="11"/>
  <c r="D344" i="11"/>
  <c r="F344" i="11" s="1"/>
  <c r="D345" i="11" l="1"/>
  <c r="F345" i="11" s="1"/>
  <c r="E346" i="11"/>
  <c r="C345" i="11"/>
  <c r="B346" i="11"/>
  <c r="B347" i="11" l="1"/>
  <c r="C346" i="11"/>
  <c r="D346" i="11"/>
  <c r="F346" i="11" s="1"/>
  <c r="E347" i="11"/>
  <c r="D347" i="11" l="1"/>
  <c r="F347" i="11" s="1"/>
  <c r="E348" i="11"/>
  <c r="B348" i="11"/>
  <c r="C347" i="11"/>
  <c r="B349" i="11" l="1"/>
  <c r="C348" i="11"/>
  <c r="E349" i="11"/>
  <c r="D348" i="11"/>
  <c r="F348" i="11" s="1"/>
  <c r="D349" i="11" l="1"/>
  <c r="F349" i="11" s="1"/>
  <c r="E350" i="11"/>
  <c r="C349" i="11"/>
  <c r="B350" i="11"/>
  <c r="B351" i="11" l="1"/>
  <c r="C350" i="11"/>
  <c r="E351" i="11"/>
  <c r="D350" i="11"/>
  <c r="F350" i="11" s="1"/>
  <c r="D351" i="11" l="1"/>
  <c r="F351" i="11" s="1"/>
  <c r="E352" i="11"/>
  <c r="C351" i="11"/>
  <c r="B352" i="11"/>
  <c r="C352" i="11" l="1"/>
  <c r="B353" i="11"/>
  <c r="E353" i="11"/>
  <c r="D352" i="11"/>
  <c r="F352" i="11" s="1"/>
  <c r="B354" i="11" l="1"/>
  <c r="C353" i="11"/>
  <c r="D353" i="11"/>
  <c r="F353" i="11" s="1"/>
  <c r="E354" i="11"/>
  <c r="E355" i="11" l="1"/>
  <c r="D354" i="11"/>
  <c r="F354" i="11" s="1"/>
  <c r="C354" i="11"/>
  <c r="B355" i="11"/>
  <c r="C355" i="11" l="1"/>
  <c r="B356" i="11"/>
  <c r="D355" i="11"/>
  <c r="F355" i="11" s="1"/>
  <c r="E356" i="11"/>
  <c r="E357" i="11" l="1"/>
  <c r="D356" i="11"/>
  <c r="F356" i="11" s="1"/>
  <c r="C356" i="11"/>
  <c r="B357" i="11"/>
  <c r="B358" i="11" l="1"/>
  <c r="C357" i="11"/>
  <c r="D357" i="11"/>
  <c r="F357" i="11" s="1"/>
  <c r="E358" i="11"/>
  <c r="E359" i="11" l="1"/>
  <c r="D358" i="11"/>
  <c r="F358" i="11" s="1"/>
  <c r="C358" i="11"/>
  <c r="B359" i="11"/>
  <c r="C359" i="11" l="1"/>
  <c r="B360" i="11"/>
  <c r="D359" i="11"/>
  <c r="F359" i="11" s="1"/>
  <c r="E360" i="11"/>
  <c r="E361" i="11" l="1"/>
  <c r="D360" i="11"/>
  <c r="F360" i="11" s="1"/>
  <c r="C360" i="11"/>
  <c r="B361" i="11"/>
  <c r="B362" i="11" l="1"/>
  <c r="C361" i="11"/>
  <c r="D361" i="11"/>
  <c r="F361" i="11" s="1"/>
  <c r="E362" i="11"/>
  <c r="E363" i="11" l="1"/>
  <c r="D362" i="11"/>
  <c r="F362" i="11" s="1"/>
  <c r="C362" i="11"/>
  <c r="B363" i="11"/>
  <c r="C363" i="11" l="1"/>
  <c r="B364" i="11"/>
  <c r="D363" i="11"/>
  <c r="F363" i="11" s="1"/>
  <c r="E364" i="11"/>
  <c r="E365" i="11" l="1"/>
  <c r="D364" i="11"/>
  <c r="F364" i="11" s="1"/>
  <c r="C364" i="11"/>
  <c r="B365" i="11"/>
  <c r="B366" i="11" l="1"/>
  <c r="C365" i="11"/>
  <c r="D365" i="11"/>
  <c r="F365" i="11" s="1"/>
  <c r="E366" i="11"/>
  <c r="E367" i="11" l="1"/>
  <c r="D366" i="11"/>
  <c r="F366" i="11" s="1"/>
  <c r="C366" i="11"/>
  <c r="B367" i="11"/>
  <c r="C367" i="11" l="1"/>
  <c r="B368" i="11"/>
  <c r="D367" i="11"/>
  <c r="F367" i="11" s="1"/>
  <c r="E368" i="11"/>
  <c r="E369" i="11" l="1"/>
  <c r="D368" i="11"/>
  <c r="F368" i="11" s="1"/>
  <c r="C368" i="11"/>
  <c r="B369" i="11"/>
  <c r="B370" i="11" l="1"/>
  <c r="C369" i="11"/>
  <c r="D369" i="11"/>
  <c r="F369" i="11" s="1"/>
  <c r="E370" i="11"/>
  <c r="E371" i="11" l="1"/>
  <c r="D370" i="11"/>
  <c r="F370" i="11" s="1"/>
  <c r="C370" i="11"/>
  <c r="B371" i="11"/>
  <c r="C371" i="11" l="1"/>
  <c r="B372" i="11"/>
  <c r="D371" i="11"/>
  <c r="F371" i="11" s="1"/>
  <c r="E372" i="11"/>
  <c r="E373" i="11" l="1"/>
  <c r="D372" i="11"/>
  <c r="F372" i="11" s="1"/>
  <c r="C372" i="11"/>
  <c r="B373" i="11"/>
  <c r="C373" i="11" l="1"/>
  <c r="B374" i="11"/>
  <c r="D373" i="11"/>
  <c r="F373" i="11" s="1"/>
  <c r="E374" i="11"/>
  <c r="E375" i="11" l="1"/>
  <c r="D374" i="11"/>
  <c r="F374" i="11" s="1"/>
  <c r="C374" i="11"/>
  <c r="B375" i="11"/>
  <c r="B376" i="11" l="1"/>
  <c r="C375" i="11"/>
  <c r="D375" i="11"/>
  <c r="F375" i="11" s="1"/>
  <c r="E376" i="11"/>
  <c r="E377" i="11" l="1"/>
  <c r="D376" i="11"/>
  <c r="F376" i="11" s="1"/>
  <c r="B377" i="11"/>
  <c r="C376" i="11"/>
  <c r="B378" i="11" l="1"/>
  <c r="C377" i="11"/>
  <c r="D377" i="11"/>
  <c r="F377" i="11" s="1"/>
  <c r="E378" i="11"/>
  <c r="E379" i="11" l="1"/>
  <c r="D378" i="11"/>
  <c r="F378" i="11" s="1"/>
  <c r="C378" i="11"/>
  <c r="B379" i="11"/>
  <c r="B380" i="11" l="1"/>
  <c r="C379" i="11"/>
  <c r="D379" i="11"/>
  <c r="F379" i="11" s="1"/>
  <c r="E380" i="11"/>
  <c r="E381" i="11" l="1"/>
  <c r="D380" i="11"/>
  <c r="F380" i="11" s="1"/>
  <c r="B381" i="11"/>
  <c r="C380" i="11"/>
  <c r="B382" i="11" l="1"/>
  <c r="C381" i="11"/>
  <c r="D381" i="11"/>
  <c r="F381" i="11" s="1"/>
  <c r="E382" i="11"/>
  <c r="E383" i="11" l="1"/>
  <c r="D382" i="11"/>
  <c r="F382" i="11" s="1"/>
  <c r="C382" i="11"/>
  <c r="B383" i="11"/>
  <c r="B384" i="11" l="1"/>
  <c r="C383" i="11"/>
  <c r="D383" i="11"/>
  <c r="F383" i="11" s="1"/>
  <c r="E384" i="11"/>
  <c r="E385" i="11" l="1"/>
  <c r="D384" i="11"/>
  <c r="F384" i="11" s="1"/>
  <c r="B385" i="11"/>
  <c r="C384" i="11"/>
  <c r="B386" i="11" l="1"/>
  <c r="C385" i="11"/>
  <c r="D385" i="11"/>
  <c r="F385" i="11" s="1"/>
  <c r="E386" i="11"/>
  <c r="E387" i="11" l="1"/>
  <c r="D386" i="11"/>
  <c r="F386" i="11" s="1"/>
  <c r="C386" i="11"/>
  <c r="B387" i="11"/>
  <c r="B388" i="11" l="1"/>
  <c r="C387" i="11"/>
  <c r="D387" i="11"/>
  <c r="F387" i="11" s="1"/>
  <c r="E388" i="11"/>
  <c r="E389" i="11" l="1"/>
  <c r="D388" i="11"/>
  <c r="F388" i="11" s="1"/>
  <c r="B389" i="11"/>
  <c r="C388" i="11"/>
  <c r="B390" i="11" l="1"/>
  <c r="C389" i="11"/>
  <c r="D389" i="11"/>
  <c r="F389" i="11" s="1"/>
  <c r="E390" i="11"/>
  <c r="E391" i="11" l="1"/>
  <c r="D390" i="11"/>
  <c r="F390" i="11" s="1"/>
  <c r="C390" i="11"/>
  <c r="B391" i="11"/>
  <c r="B392" i="11" l="1"/>
  <c r="C391" i="11"/>
  <c r="D391" i="11"/>
  <c r="F391" i="11" s="1"/>
  <c r="E392" i="11"/>
  <c r="E393" i="11" l="1"/>
  <c r="D392" i="11"/>
  <c r="F392" i="11" s="1"/>
  <c r="B393" i="11"/>
  <c r="C392" i="11"/>
  <c r="B394" i="11" l="1"/>
  <c r="C393" i="11"/>
  <c r="D393" i="11"/>
  <c r="F393" i="11" s="1"/>
  <c r="E394" i="11"/>
  <c r="E395" i="11" l="1"/>
  <c r="D394" i="11"/>
  <c r="F394" i="11" s="1"/>
  <c r="C394" i="11"/>
  <c r="B395" i="11"/>
  <c r="B396" i="11" l="1"/>
  <c r="C395" i="11"/>
  <c r="D395" i="11"/>
  <c r="F395" i="11" s="1"/>
  <c r="E396" i="11"/>
  <c r="E397" i="11" l="1"/>
  <c r="D396" i="11"/>
  <c r="F396" i="11" s="1"/>
  <c r="B397" i="11"/>
  <c r="C396" i="11"/>
  <c r="B398" i="11" l="1"/>
  <c r="C397" i="11"/>
  <c r="D397" i="11"/>
  <c r="F397" i="11" s="1"/>
  <c r="E398" i="11"/>
  <c r="E399" i="11" l="1"/>
  <c r="D398" i="11"/>
  <c r="F398" i="11" s="1"/>
  <c r="C398" i="11"/>
  <c r="B399" i="11"/>
  <c r="B400" i="11" l="1"/>
  <c r="C399" i="11"/>
  <c r="D399" i="11"/>
  <c r="F399" i="11" s="1"/>
  <c r="E400" i="11"/>
  <c r="E401" i="11" l="1"/>
  <c r="D400" i="11"/>
  <c r="F400" i="11" s="1"/>
  <c r="B401" i="11"/>
  <c r="C400" i="11"/>
  <c r="B402" i="11" l="1"/>
  <c r="C401" i="11"/>
  <c r="D401" i="11"/>
  <c r="F401" i="11" s="1"/>
  <c r="E402" i="11"/>
  <c r="E403" i="11" l="1"/>
  <c r="D402" i="11"/>
  <c r="F402" i="11" s="1"/>
  <c r="C402" i="11"/>
  <c r="B403" i="11"/>
  <c r="B404" i="11" l="1"/>
  <c r="C403" i="11"/>
  <c r="D403" i="11"/>
  <c r="F403" i="11" s="1"/>
  <c r="E404" i="11"/>
  <c r="E405" i="11" l="1"/>
  <c r="D404" i="11"/>
  <c r="F404" i="11" s="1"/>
  <c r="B405" i="11"/>
  <c r="C404" i="11"/>
  <c r="B406" i="11" l="1"/>
  <c r="C405" i="11"/>
  <c r="E406" i="11"/>
  <c r="D405" i="11"/>
  <c r="F405" i="11" s="1"/>
  <c r="D406" i="11" l="1"/>
  <c r="F406" i="11" s="1"/>
  <c r="E407" i="11"/>
  <c r="C406" i="11"/>
  <c r="B407" i="11"/>
  <c r="H6" i="14"/>
  <c r="H7" i="14" s="1"/>
  <c r="H8" i="14" l="1"/>
  <c r="H56" i="14"/>
  <c r="H58" i="14"/>
  <c r="H66" i="14"/>
  <c r="H74" i="14"/>
  <c r="H114" i="14"/>
  <c r="H116" i="14"/>
  <c r="H118" i="14"/>
  <c r="H120" i="14"/>
  <c r="H122" i="14"/>
  <c r="H124" i="14"/>
  <c r="H126" i="14"/>
  <c r="H128" i="14"/>
  <c r="H130" i="14"/>
  <c r="H132" i="14"/>
  <c r="H134" i="14"/>
  <c r="H136" i="14"/>
  <c r="H60" i="14"/>
  <c r="H68" i="14"/>
  <c r="H90" i="14"/>
  <c r="H92" i="14"/>
  <c r="H94" i="14"/>
  <c r="H96" i="14"/>
  <c r="H98" i="14"/>
  <c r="H100" i="14"/>
  <c r="H102" i="14"/>
  <c r="H104" i="14"/>
  <c r="H106" i="14"/>
  <c r="H108" i="14"/>
  <c r="H110" i="14"/>
  <c r="H112" i="14"/>
  <c r="H62" i="14"/>
  <c r="H76" i="14"/>
  <c r="H64" i="14"/>
  <c r="H88" i="14"/>
  <c r="H142" i="14"/>
  <c r="H152" i="14"/>
  <c r="H84" i="14"/>
  <c r="H138" i="14"/>
  <c r="H148" i="14"/>
  <c r="H154" i="14"/>
  <c r="H162" i="14"/>
  <c r="H164" i="14"/>
  <c r="H166" i="14"/>
  <c r="H168" i="14"/>
  <c r="H170" i="14"/>
  <c r="H172" i="14"/>
  <c r="H82" i="14"/>
  <c r="H140" i="14"/>
  <c r="H146" i="14"/>
  <c r="H156" i="14"/>
  <c r="H160" i="14"/>
  <c r="H91" i="14"/>
  <c r="H93" i="14"/>
  <c r="H95" i="14"/>
  <c r="H97" i="14"/>
  <c r="H99" i="14"/>
  <c r="H101" i="14"/>
  <c r="H103" i="14"/>
  <c r="H105" i="14"/>
  <c r="H107" i="14"/>
  <c r="H109" i="14"/>
  <c r="H111" i="14"/>
  <c r="H113" i="14"/>
  <c r="H72" i="14"/>
  <c r="H55" i="14"/>
  <c r="H57" i="14"/>
  <c r="H59" i="14"/>
  <c r="H61" i="14"/>
  <c r="H63" i="14"/>
  <c r="H65" i="14"/>
  <c r="H67" i="14"/>
  <c r="H69" i="14"/>
  <c r="H71" i="14"/>
  <c r="H73" i="14"/>
  <c r="H75" i="14"/>
  <c r="H77" i="14"/>
  <c r="H79" i="14"/>
  <c r="H81" i="14"/>
  <c r="H83" i="14"/>
  <c r="H85" i="14"/>
  <c r="H87" i="14"/>
  <c r="H139" i="14"/>
  <c r="H141" i="14"/>
  <c r="H143" i="14"/>
  <c r="H145" i="14"/>
  <c r="H147" i="14"/>
  <c r="H149" i="14"/>
  <c r="H151" i="14"/>
  <c r="H153" i="14"/>
  <c r="H155" i="14"/>
  <c r="H157" i="14"/>
  <c r="H159" i="14"/>
  <c r="H9" i="14"/>
  <c r="H13" i="14"/>
  <c r="H17" i="14"/>
  <c r="H21" i="14"/>
  <c r="H25" i="14"/>
  <c r="H78" i="14"/>
  <c r="H161" i="14"/>
  <c r="H167" i="14"/>
  <c r="H15" i="14"/>
  <c r="H22" i="14"/>
  <c r="H24" i="14"/>
  <c r="H31" i="14"/>
  <c r="H35" i="14"/>
  <c r="H39" i="14"/>
  <c r="H43" i="14"/>
  <c r="H47" i="14"/>
  <c r="H51" i="14"/>
  <c r="H53" i="14"/>
  <c r="H89" i="14"/>
  <c r="H117" i="14"/>
  <c r="H121" i="14"/>
  <c r="H125" i="14"/>
  <c r="H129" i="14"/>
  <c r="H133" i="14"/>
  <c r="H137" i="14"/>
  <c r="H169" i="14"/>
  <c r="H11" i="14"/>
  <c r="H18" i="14"/>
  <c r="H20" i="14"/>
  <c r="H70" i="14"/>
  <c r="H158" i="14"/>
  <c r="H80" i="14"/>
  <c r="H86" i="14"/>
  <c r="H144" i="14"/>
  <c r="H150" i="14"/>
  <c r="H115" i="14"/>
  <c r="H119" i="14"/>
  <c r="H123" i="14"/>
  <c r="H127" i="14"/>
  <c r="H131" i="14"/>
  <c r="H135" i="14"/>
  <c r="H165" i="14"/>
  <c r="H173" i="14"/>
  <c r="H10" i="14"/>
  <c r="H12" i="14"/>
  <c r="H19" i="14"/>
  <c r="H26" i="14"/>
  <c r="H30" i="14"/>
  <c r="H34" i="14"/>
  <c r="H38" i="14"/>
  <c r="H42" i="14"/>
  <c r="H46" i="14"/>
  <c r="H50" i="14"/>
  <c r="H54" i="14"/>
  <c r="H163" i="14"/>
  <c r="H27" i="14"/>
  <c r="H32" i="14"/>
  <c r="H40" i="14"/>
  <c r="H48" i="14"/>
  <c r="H171" i="14"/>
  <c r="H29" i="14"/>
  <c r="H37" i="14"/>
  <c r="H33" i="14"/>
  <c r="H41" i="14"/>
  <c r="H49" i="14"/>
  <c r="H14" i="14"/>
  <c r="H23" i="14"/>
  <c r="H45" i="14"/>
  <c r="H16" i="14"/>
  <c r="H28" i="14"/>
  <c r="H36" i="14"/>
  <c r="H44" i="14"/>
  <c r="H52" i="14"/>
  <c r="B408" i="11"/>
  <c r="C407" i="11"/>
  <c r="E408" i="11"/>
  <c r="D407" i="11"/>
  <c r="F407" i="11" s="1"/>
  <c r="D408" i="11" l="1"/>
  <c r="F408" i="11" s="1"/>
  <c r="E409" i="11"/>
  <c r="C408" i="11"/>
  <c r="B409" i="11"/>
  <c r="B410" i="11" l="1"/>
  <c r="C409" i="11"/>
  <c r="E410" i="11"/>
  <c r="D409" i="11"/>
  <c r="F409" i="11" s="1"/>
  <c r="D410" i="11" l="1"/>
  <c r="F410" i="11" s="1"/>
  <c r="E411" i="11"/>
  <c r="C410" i="11"/>
  <c r="B411" i="11"/>
  <c r="B412" i="11" l="1"/>
  <c r="C411" i="11"/>
  <c r="E412" i="11"/>
  <c r="D411" i="11"/>
  <c r="F411" i="11" s="1"/>
  <c r="E413" i="11" l="1"/>
  <c r="D412" i="11"/>
  <c r="F412" i="11" s="1"/>
  <c r="B413" i="11"/>
  <c r="C412" i="11"/>
  <c r="B414" i="11" l="1"/>
  <c r="C413" i="11"/>
  <c r="E414" i="11"/>
  <c r="D413" i="11"/>
  <c r="F413" i="11" s="1"/>
  <c r="E415" i="11" l="1"/>
  <c r="D414" i="11"/>
  <c r="F414" i="11" s="1"/>
  <c r="B415" i="11"/>
  <c r="C414" i="11"/>
  <c r="B416" i="11" l="1"/>
  <c r="C415" i="11"/>
  <c r="E416" i="11"/>
  <c r="D415" i="11"/>
  <c r="F415" i="11" s="1"/>
  <c r="E417" i="11" l="1"/>
  <c r="D416" i="11"/>
  <c r="F416" i="11" s="1"/>
  <c r="B417" i="11"/>
  <c r="C416" i="11"/>
  <c r="B418" i="11" l="1"/>
  <c r="C417" i="11"/>
  <c r="E418" i="11"/>
  <c r="D417" i="11"/>
  <c r="F417" i="11" s="1"/>
  <c r="E419" i="11" l="1"/>
  <c r="D418" i="11"/>
  <c r="F418" i="11" s="1"/>
  <c r="B419" i="11"/>
  <c r="C418" i="11"/>
  <c r="C419" i="11" l="1"/>
  <c r="B420" i="11"/>
  <c r="D419" i="11"/>
  <c r="F419" i="11" s="1"/>
  <c r="E420" i="11"/>
  <c r="E421" i="11" l="1"/>
  <c r="D420" i="11"/>
  <c r="F420" i="11" s="1"/>
  <c r="B421" i="11"/>
  <c r="C420" i="11"/>
  <c r="B422" i="11" l="1"/>
  <c r="C421" i="11"/>
  <c r="E422" i="11"/>
  <c r="D421" i="11"/>
  <c r="F421" i="11" s="1"/>
  <c r="E423" i="11" l="1"/>
  <c r="D422" i="11"/>
  <c r="F422" i="11" s="1"/>
  <c r="B423" i="11"/>
  <c r="C422" i="11"/>
  <c r="C423" i="11" l="1"/>
  <c r="B424" i="11"/>
  <c r="D423" i="11"/>
  <c r="F423" i="11" s="1"/>
  <c r="E424" i="11"/>
  <c r="E425" i="11" l="1"/>
  <c r="D424" i="11"/>
  <c r="F424" i="11" s="1"/>
  <c r="B425" i="11"/>
  <c r="C424" i="11"/>
  <c r="B426" i="11" l="1"/>
  <c r="C425" i="11"/>
  <c r="E426" i="11"/>
  <c r="D425" i="11"/>
  <c r="F425" i="11" s="1"/>
  <c r="E427" i="11" l="1"/>
  <c r="D426" i="11"/>
  <c r="F426" i="11" s="1"/>
  <c r="B427" i="11"/>
  <c r="C426" i="11"/>
  <c r="B428" i="11" l="1"/>
  <c r="C427" i="11"/>
  <c r="E428" i="11"/>
  <c r="D427" i="11"/>
  <c r="F427" i="11" s="1"/>
  <c r="E429" i="11" l="1"/>
  <c r="D428" i="11"/>
  <c r="F428" i="11" s="1"/>
  <c r="B429" i="11"/>
  <c r="C428" i="11"/>
  <c r="B430" i="11" l="1"/>
  <c r="C429" i="11"/>
  <c r="E430" i="11"/>
  <c r="D429" i="11"/>
  <c r="F429" i="11" s="1"/>
  <c r="E431" i="11" l="1"/>
  <c r="D430" i="11"/>
  <c r="F430" i="11" s="1"/>
  <c r="B431" i="11"/>
  <c r="C430" i="11"/>
  <c r="B432" i="11" l="1"/>
  <c r="C431" i="11"/>
  <c r="E432" i="11"/>
  <c r="D431" i="11"/>
  <c r="F431" i="11" s="1"/>
  <c r="E433" i="11" l="1"/>
  <c r="D432" i="11"/>
  <c r="F432" i="11" s="1"/>
  <c r="B433" i="11"/>
  <c r="C432" i="11"/>
  <c r="B434" i="11" l="1"/>
  <c r="C433" i="11"/>
  <c r="E434" i="11"/>
  <c r="D433" i="11"/>
  <c r="F433" i="11" s="1"/>
  <c r="E435" i="11" l="1"/>
  <c r="D434" i="11"/>
  <c r="F434" i="11" s="1"/>
  <c r="B435" i="11"/>
  <c r="C434" i="11"/>
  <c r="B436" i="11" l="1"/>
  <c r="C435" i="11"/>
  <c r="E436" i="11"/>
  <c r="D435" i="11"/>
  <c r="F435" i="11" s="1"/>
  <c r="E437" i="11" l="1"/>
  <c r="D436" i="11"/>
  <c r="F436" i="11" s="1"/>
  <c r="B437" i="11"/>
  <c r="C436" i="11"/>
  <c r="B438" i="11" l="1"/>
  <c r="C437" i="11"/>
  <c r="E438" i="11"/>
  <c r="D437" i="11"/>
  <c r="F437" i="11" s="1"/>
  <c r="E439" i="11" l="1"/>
  <c r="D438" i="11"/>
  <c r="F438" i="11" s="1"/>
  <c r="B439" i="11"/>
  <c r="C438" i="11"/>
  <c r="B440" i="11" l="1"/>
  <c r="C439" i="11"/>
  <c r="E440" i="11"/>
  <c r="D439" i="11"/>
  <c r="F439" i="11" s="1"/>
  <c r="E441" i="11" l="1"/>
  <c r="D440" i="11"/>
  <c r="F440" i="11" s="1"/>
  <c r="B441" i="11"/>
  <c r="C440" i="11"/>
  <c r="B442" i="11" l="1"/>
  <c r="C441" i="11"/>
  <c r="D441" i="11"/>
  <c r="F441" i="11" s="1"/>
  <c r="E442" i="11"/>
  <c r="E443" i="11" l="1"/>
  <c r="D442" i="11"/>
  <c r="F442" i="11" s="1"/>
  <c r="B443" i="11"/>
  <c r="C442" i="11"/>
  <c r="C443" i="11" l="1"/>
  <c r="B444" i="11"/>
  <c r="E444" i="11"/>
  <c r="D443" i="11"/>
  <c r="F443" i="11" s="1"/>
  <c r="E445" i="11" l="1"/>
  <c r="D444" i="11"/>
  <c r="F444" i="11" s="1"/>
  <c r="B445" i="11"/>
  <c r="C444" i="11"/>
  <c r="B446" i="11" l="1"/>
  <c r="C445" i="11"/>
  <c r="E446" i="11"/>
  <c r="D445" i="11"/>
  <c r="F445" i="11" s="1"/>
  <c r="E447" i="11" l="1"/>
  <c r="D446" i="11"/>
  <c r="F446" i="11" s="1"/>
  <c r="B447" i="11"/>
  <c r="C446" i="11"/>
  <c r="B448" i="11" l="1"/>
  <c r="C447" i="11"/>
  <c r="E448" i="11"/>
  <c r="D447" i="11"/>
  <c r="F447" i="11" s="1"/>
  <c r="E449" i="11" l="1"/>
  <c r="D448" i="11"/>
  <c r="F448" i="11" s="1"/>
  <c r="B449" i="11"/>
  <c r="C448" i="11"/>
  <c r="B450" i="11" l="1"/>
  <c r="C449" i="11"/>
  <c r="E450" i="11"/>
  <c r="D449" i="11"/>
  <c r="F449" i="11" s="1"/>
  <c r="D450" i="11" l="1"/>
  <c r="F450" i="11" s="1"/>
  <c r="E451" i="11"/>
  <c r="D451" i="11" s="1"/>
  <c r="F451" i="11" s="1"/>
  <c r="C450" i="11"/>
  <c r="B451" i="11"/>
  <c r="C451" i="11" s="1"/>
  <c r="I6" i="14" l="1"/>
  <c r="S6" i="14"/>
  <c r="AN6" i="14"/>
  <c r="AE6" i="14"/>
  <c r="AB6" i="14"/>
  <c r="AL6" i="14"/>
  <c r="AQ6" i="14"/>
  <c r="R6" i="14"/>
  <c r="N6" i="14"/>
  <c r="O6" i="14"/>
  <c r="Q6" i="14"/>
  <c r="AP6" i="14"/>
  <c r="AJ6" i="14"/>
  <c r="Z6" i="14"/>
  <c r="AA6" i="14"/>
  <c r="W6" i="14"/>
  <c r="V6" i="14"/>
  <c r="L6" i="14"/>
  <c r="L7" i="14" s="1"/>
  <c r="M6" i="14"/>
  <c r="U6" i="14"/>
  <c r="T6" i="14"/>
  <c r="Y6" i="14"/>
  <c r="AM6" i="14"/>
  <c r="AS6" i="14"/>
  <c r="AH6" i="14"/>
  <c r="X6" i="14"/>
  <c r="AG6" i="14"/>
  <c r="P6" i="14"/>
  <c r="AR6" i="14"/>
  <c r="AC6" i="14"/>
  <c r="AK6" i="14"/>
  <c r="AI6" i="14"/>
  <c r="AO6" i="14"/>
  <c r="AF6" i="14"/>
  <c r="J6" i="14"/>
  <c r="AD6" i="14"/>
  <c r="K6" i="14"/>
  <c r="H7" i="15"/>
  <c r="H12" i="15"/>
  <c r="H14" i="15"/>
  <c r="H17" i="15"/>
  <c r="H18" i="15"/>
  <c r="H15" i="15"/>
  <c r="H9" i="15"/>
  <c r="H20" i="15"/>
  <c r="H16" i="15"/>
  <c r="H11" i="15"/>
  <c r="H19" i="15"/>
  <c r="H10" i="15"/>
  <c r="H8" i="15"/>
  <c r="H13" i="15"/>
  <c r="J9" i="14" l="1"/>
  <c r="J8" i="14"/>
  <c r="J56" i="14"/>
  <c r="J60" i="14"/>
  <c r="J68" i="14"/>
  <c r="J90" i="14"/>
  <c r="J92" i="14"/>
  <c r="J94" i="14"/>
  <c r="J96" i="14"/>
  <c r="J98" i="14"/>
  <c r="J100" i="14"/>
  <c r="J102" i="14"/>
  <c r="J104" i="14"/>
  <c r="J106" i="14"/>
  <c r="J108" i="14"/>
  <c r="J110" i="14"/>
  <c r="J112" i="14"/>
  <c r="J62" i="14"/>
  <c r="J70" i="14"/>
  <c r="J76" i="14"/>
  <c r="J78" i="14"/>
  <c r="J80" i="14"/>
  <c r="J82" i="14"/>
  <c r="J84" i="14"/>
  <c r="J86" i="14"/>
  <c r="J88" i="14"/>
  <c r="J138" i="14"/>
  <c r="J140" i="14"/>
  <c r="J142" i="14"/>
  <c r="J144" i="14"/>
  <c r="J146" i="14"/>
  <c r="J148" i="14"/>
  <c r="J150" i="14"/>
  <c r="J152" i="14"/>
  <c r="J154" i="14"/>
  <c r="J72" i="14"/>
  <c r="J58" i="14"/>
  <c r="J74" i="14"/>
  <c r="J116" i="14"/>
  <c r="J120" i="14"/>
  <c r="J124" i="14"/>
  <c r="J128" i="14"/>
  <c r="J132" i="14"/>
  <c r="J136" i="14"/>
  <c r="J122" i="14"/>
  <c r="J156" i="14"/>
  <c r="J158" i="14"/>
  <c r="J160" i="14"/>
  <c r="J118" i="14"/>
  <c r="J134" i="14"/>
  <c r="J53" i="14"/>
  <c r="J54" i="14"/>
  <c r="J55" i="14"/>
  <c r="J57" i="14"/>
  <c r="J59" i="14"/>
  <c r="J61" i="14"/>
  <c r="J63" i="14"/>
  <c r="J65" i="14"/>
  <c r="J67" i="14"/>
  <c r="J69" i="14"/>
  <c r="J71" i="14"/>
  <c r="J73" i="14"/>
  <c r="J75" i="14"/>
  <c r="J77" i="14"/>
  <c r="J79" i="14"/>
  <c r="J81" i="14"/>
  <c r="J83" i="14"/>
  <c r="J85" i="14"/>
  <c r="J87" i="14"/>
  <c r="J139" i="14"/>
  <c r="J141" i="14"/>
  <c r="J143" i="14"/>
  <c r="J145" i="14"/>
  <c r="J147" i="14"/>
  <c r="J149" i="14"/>
  <c r="J151" i="14"/>
  <c r="J153" i="14"/>
  <c r="J155" i="14"/>
  <c r="J157" i="14"/>
  <c r="J66" i="14"/>
  <c r="J130" i="14"/>
  <c r="J162" i="14"/>
  <c r="J166" i="14"/>
  <c r="J170" i="14"/>
  <c r="J12" i="14"/>
  <c r="J16" i="14"/>
  <c r="J20" i="14"/>
  <c r="J24" i="14"/>
  <c r="J126" i="14"/>
  <c r="J89" i="14"/>
  <c r="J117" i="14"/>
  <c r="J121" i="14"/>
  <c r="J125" i="14"/>
  <c r="J129" i="14"/>
  <c r="J133" i="14"/>
  <c r="J137" i="14"/>
  <c r="J169" i="14"/>
  <c r="J17" i="14"/>
  <c r="J19" i="14"/>
  <c r="J26" i="14"/>
  <c r="J30" i="14"/>
  <c r="J34" i="14"/>
  <c r="J38" i="14"/>
  <c r="J42" i="14"/>
  <c r="J46" i="14"/>
  <c r="J50" i="14"/>
  <c r="J114" i="14"/>
  <c r="J168" i="14"/>
  <c r="J93" i="14"/>
  <c r="J97" i="14"/>
  <c r="J101" i="14"/>
  <c r="J105" i="14"/>
  <c r="J109" i="14"/>
  <c r="J113" i="14"/>
  <c r="J159" i="14"/>
  <c r="J163" i="14"/>
  <c r="J171" i="14"/>
  <c r="J13" i="14"/>
  <c r="J15" i="14"/>
  <c r="J22" i="14"/>
  <c r="J64" i="14"/>
  <c r="J164" i="14"/>
  <c r="J172" i="14"/>
  <c r="J91" i="14"/>
  <c r="J95" i="14"/>
  <c r="J99" i="14"/>
  <c r="J103" i="14"/>
  <c r="J107" i="14"/>
  <c r="J111" i="14"/>
  <c r="J161" i="14"/>
  <c r="J167" i="14"/>
  <c r="J14" i="14"/>
  <c r="J21" i="14"/>
  <c r="J23" i="14"/>
  <c r="J29" i="14"/>
  <c r="J33" i="14"/>
  <c r="J37" i="14"/>
  <c r="J41" i="14"/>
  <c r="J45" i="14"/>
  <c r="J49" i="14"/>
  <c r="J123" i="14"/>
  <c r="J35" i="14"/>
  <c r="J43" i="14"/>
  <c r="J51" i="14"/>
  <c r="J119" i="14"/>
  <c r="J135" i="14"/>
  <c r="J127" i="14"/>
  <c r="J18" i="14"/>
  <c r="J25" i="14"/>
  <c r="J28" i="14"/>
  <c r="J36" i="14"/>
  <c r="J44" i="14"/>
  <c r="J52" i="14"/>
  <c r="J165" i="14"/>
  <c r="J27" i="14"/>
  <c r="J32" i="14"/>
  <c r="J40" i="14"/>
  <c r="J48" i="14"/>
  <c r="J115" i="14"/>
  <c r="J131" i="14"/>
  <c r="J173" i="14"/>
  <c r="J11" i="14"/>
  <c r="J31" i="14"/>
  <c r="J39" i="14"/>
  <c r="J47" i="14"/>
  <c r="AK52" i="14"/>
  <c r="AK54" i="14"/>
  <c r="AK60" i="14"/>
  <c r="AK68" i="14"/>
  <c r="AK90" i="14"/>
  <c r="AK92" i="14"/>
  <c r="AK94" i="14"/>
  <c r="AK96" i="14"/>
  <c r="AK98" i="14"/>
  <c r="AK100" i="14"/>
  <c r="AK102" i="14"/>
  <c r="AK104" i="14"/>
  <c r="AK106" i="14"/>
  <c r="AK108" i="14"/>
  <c r="AK110" i="14"/>
  <c r="AK112" i="14"/>
  <c r="AK114" i="14"/>
  <c r="AK116" i="14"/>
  <c r="AK118" i="14"/>
  <c r="AK120" i="14"/>
  <c r="AK122" i="14"/>
  <c r="AK124" i="14"/>
  <c r="AK126" i="14"/>
  <c r="AK128" i="14"/>
  <c r="AK130" i="14"/>
  <c r="AK132" i="14"/>
  <c r="AK134" i="14"/>
  <c r="AK136" i="14"/>
  <c r="AK62" i="14"/>
  <c r="AK70" i="14"/>
  <c r="AK56" i="14"/>
  <c r="AK64" i="14"/>
  <c r="AK78" i="14"/>
  <c r="AK66" i="14"/>
  <c r="AK74" i="14"/>
  <c r="AK80" i="14"/>
  <c r="AK138" i="14"/>
  <c r="AK144" i="14"/>
  <c r="AK154" i="14"/>
  <c r="AK9" i="14"/>
  <c r="AK11" i="14"/>
  <c r="AK13" i="14"/>
  <c r="AK15" i="14"/>
  <c r="AK17" i="14"/>
  <c r="AK19" i="14"/>
  <c r="AK21" i="14"/>
  <c r="AK72" i="14"/>
  <c r="AK76" i="14"/>
  <c r="AK86" i="14"/>
  <c r="AK140" i="14"/>
  <c r="AK150" i="14"/>
  <c r="AK162" i="14"/>
  <c r="AK164" i="14"/>
  <c r="AK166" i="14"/>
  <c r="AK168" i="14"/>
  <c r="AK170" i="14"/>
  <c r="AK172" i="14"/>
  <c r="AK158" i="14"/>
  <c r="AK27" i="14"/>
  <c r="AK30" i="14"/>
  <c r="AK35" i="14"/>
  <c r="AK38" i="14"/>
  <c r="AK43" i="14"/>
  <c r="AK46" i="14"/>
  <c r="AK51" i="14"/>
  <c r="AK137" i="14"/>
  <c r="AK82" i="14"/>
  <c r="AK88" i="14"/>
  <c r="AK146" i="14"/>
  <c r="AK152" i="14"/>
  <c r="AK8" i="14"/>
  <c r="AK12" i="14"/>
  <c r="AK16" i="14"/>
  <c r="AK20" i="14"/>
  <c r="AK24" i="14"/>
  <c r="AK29" i="14"/>
  <c r="AK32" i="14"/>
  <c r="AK37" i="14"/>
  <c r="AK40" i="14"/>
  <c r="AK45" i="14"/>
  <c r="AK48" i="14"/>
  <c r="AK55" i="14"/>
  <c r="AK57" i="14"/>
  <c r="AK59" i="14"/>
  <c r="AK61" i="14"/>
  <c r="AK63" i="14"/>
  <c r="AK65" i="14"/>
  <c r="AK67" i="14"/>
  <c r="AK69" i="14"/>
  <c r="AK71" i="14"/>
  <c r="AK73" i="14"/>
  <c r="AK75" i="14"/>
  <c r="AK77" i="14"/>
  <c r="AK79" i="14"/>
  <c r="AK81" i="14"/>
  <c r="AK83" i="14"/>
  <c r="AK85" i="14"/>
  <c r="AK87" i="14"/>
  <c r="AK139" i="14"/>
  <c r="AK141" i="14"/>
  <c r="AK143" i="14"/>
  <c r="AK145" i="14"/>
  <c r="AK147" i="14"/>
  <c r="AK151" i="14"/>
  <c r="AK153" i="14"/>
  <c r="AK155" i="14"/>
  <c r="AK157" i="14"/>
  <c r="AK159" i="14"/>
  <c r="AK161" i="14"/>
  <c r="AK84" i="14"/>
  <c r="AK142" i="14"/>
  <c r="AK148" i="14"/>
  <c r="AK156" i="14"/>
  <c r="AK31" i="14"/>
  <c r="AK34" i="14"/>
  <c r="AK47" i="14"/>
  <c r="AK50" i="14"/>
  <c r="AK53" i="14"/>
  <c r="AK163" i="14"/>
  <c r="AK171" i="14"/>
  <c r="AK10" i="14"/>
  <c r="AK18" i="14"/>
  <c r="AK25" i="14"/>
  <c r="AK28" i="14"/>
  <c r="AK41" i="14"/>
  <c r="AK44" i="14"/>
  <c r="AK89" i="14"/>
  <c r="AK93" i="14"/>
  <c r="AK97" i="14"/>
  <c r="AK101" i="14"/>
  <c r="AK105" i="14"/>
  <c r="AK109" i="14"/>
  <c r="AK113" i="14"/>
  <c r="AK117" i="14"/>
  <c r="AK121" i="14"/>
  <c r="AK125" i="14"/>
  <c r="AK129" i="14"/>
  <c r="AK133" i="14"/>
  <c r="AK165" i="14"/>
  <c r="AK173" i="14"/>
  <c r="AK160" i="14"/>
  <c r="AK23" i="14"/>
  <c r="AK26" i="14"/>
  <c r="AK39" i="14"/>
  <c r="AK42" i="14"/>
  <c r="AK58" i="14"/>
  <c r="AK14" i="14"/>
  <c r="AK22" i="14"/>
  <c r="AK33" i="14"/>
  <c r="AK36" i="14"/>
  <c r="AK49" i="14"/>
  <c r="AK91" i="14"/>
  <c r="AK95" i="14"/>
  <c r="AK99" i="14"/>
  <c r="AK103" i="14"/>
  <c r="AK107" i="14"/>
  <c r="AK111" i="14"/>
  <c r="AK115" i="14"/>
  <c r="AK119" i="14"/>
  <c r="AK123" i="14"/>
  <c r="AK127" i="14"/>
  <c r="AK131" i="14"/>
  <c r="AK135" i="14"/>
  <c r="AK167" i="14"/>
  <c r="AK169" i="14"/>
  <c r="AK149" i="14"/>
  <c r="AK7" i="14"/>
  <c r="AG170" i="14"/>
  <c r="AG169" i="14"/>
  <c r="AG162" i="14"/>
  <c r="AG161" i="14"/>
  <c r="AG154" i="14"/>
  <c r="AG153" i="14"/>
  <c r="AG146" i="14"/>
  <c r="AG145" i="14"/>
  <c r="AG138" i="14"/>
  <c r="AG136" i="14"/>
  <c r="AG134" i="14"/>
  <c r="AG132" i="14"/>
  <c r="AG130" i="14"/>
  <c r="AG128" i="14"/>
  <c r="AG126" i="14"/>
  <c r="AG124" i="14"/>
  <c r="AG122" i="14"/>
  <c r="AG120" i="14"/>
  <c r="AG118" i="14"/>
  <c r="AG116" i="14"/>
  <c r="AG114" i="14"/>
  <c r="AG112" i="14"/>
  <c r="AG110" i="14"/>
  <c r="AG108" i="14"/>
  <c r="AG106" i="14"/>
  <c r="AG104" i="14"/>
  <c r="AG102" i="14"/>
  <c r="AG100" i="14"/>
  <c r="AG98" i="14"/>
  <c r="AG171" i="14"/>
  <c r="AG166" i="14"/>
  <c r="AG159" i="14"/>
  <c r="AG156" i="14"/>
  <c r="AG149" i="14"/>
  <c r="AG144" i="14"/>
  <c r="AG137" i="14"/>
  <c r="AG129" i="14"/>
  <c r="AG121" i="14"/>
  <c r="AG113" i="14"/>
  <c r="AG105" i="14"/>
  <c r="AG97" i="14"/>
  <c r="AG95" i="14"/>
  <c r="AG93" i="14"/>
  <c r="AG91" i="14"/>
  <c r="AG89" i="14"/>
  <c r="AG87" i="14"/>
  <c r="AG85" i="14"/>
  <c r="AG83" i="14"/>
  <c r="AG81" i="14"/>
  <c r="AG79" i="14"/>
  <c r="AG77" i="14"/>
  <c r="AG75" i="14"/>
  <c r="AG73" i="14"/>
  <c r="AG71" i="14"/>
  <c r="AG69" i="14"/>
  <c r="AG67" i="14"/>
  <c r="AG65" i="14"/>
  <c r="AG63" i="14"/>
  <c r="AG61" i="14"/>
  <c r="AG59" i="14"/>
  <c r="AG57" i="14"/>
  <c r="AG55" i="14"/>
  <c r="AG53" i="14"/>
  <c r="AG51" i="14"/>
  <c r="AG49" i="14"/>
  <c r="AG47" i="14"/>
  <c r="AG45" i="14"/>
  <c r="AG43" i="14"/>
  <c r="AG41" i="14"/>
  <c r="AG39" i="14"/>
  <c r="AG37" i="14"/>
  <c r="AG35" i="14"/>
  <c r="AG33" i="14"/>
  <c r="AG31" i="14"/>
  <c r="AG29" i="14"/>
  <c r="AG27" i="14"/>
  <c r="AG25" i="14"/>
  <c r="AG23" i="14"/>
  <c r="AG21" i="14"/>
  <c r="AG19" i="14"/>
  <c r="AG17" i="14"/>
  <c r="AG15" i="14"/>
  <c r="AG13" i="14"/>
  <c r="AG173" i="14"/>
  <c r="AG172" i="14"/>
  <c r="AG157" i="14"/>
  <c r="AG155" i="14"/>
  <c r="AG139" i="14"/>
  <c r="AG127" i="14"/>
  <c r="AG117" i="14"/>
  <c r="AG107" i="14"/>
  <c r="AG96" i="14"/>
  <c r="AG88" i="14"/>
  <c r="AG80" i="14"/>
  <c r="AG72" i="14"/>
  <c r="AG64" i="14"/>
  <c r="AG56" i="14"/>
  <c r="AG48" i="14"/>
  <c r="AG40" i="14"/>
  <c r="AG32" i="14"/>
  <c r="AG24" i="14"/>
  <c r="AG16" i="14"/>
  <c r="AG168" i="14"/>
  <c r="AG152" i="14"/>
  <c r="AG151" i="14"/>
  <c r="AG150" i="14"/>
  <c r="AG148" i="14"/>
  <c r="AG131" i="14"/>
  <c r="AG119" i="14"/>
  <c r="AG109" i="14"/>
  <c r="AG99" i="14"/>
  <c r="AG90" i="14"/>
  <c r="AG82" i="14"/>
  <c r="AG74" i="14"/>
  <c r="AG66" i="14"/>
  <c r="AG58" i="14"/>
  <c r="AG50" i="14"/>
  <c r="AG42" i="14"/>
  <c r="AG34" i="14"/>
  <c r="AG26" i="14"/>
  <c r="AG18" i="14"/>
  <c r="AG10" i="14"/>
  <c r="AG8" i="14"/>
  <c r="AG167" i="14"/>
  <c r="AG165" i="14"/>
  <c r="AG164" i="14"/>
  <c r="AG163" i="14"/>
  <c r="AG147" i="14"/>
  <c r="AG133" i="14"/>
  <c r="AG123" i="14"/>
  <c r="AG111" i="14"/>
  <c r="AG101" i="14"/>
  <c r="AG92" i="14"/>
  <c r="AG84" i="14"/>
  <c r="AG160" i="14"/>
  <c r="AG141" i="14"/>
  <c r="AG135" i="14"/>
  <c r="AG115" i="14"/>
  <c r="AG70" i="14"/>
  <c r="AG54" i="14"/>
  <c r="AG38" i="14"/>
  <c r="AG142" i="14"/>
  <c r="AG103" i="14"/>
  <c r="AG78" i="14"/>
  <c r="AG68" i="14"/>
  <c r="AG28" i="14"/>
  <c r="AG22" i="14"/>
  <c r="AG9" i="14"/>
  <c r="AG11" i="14"/>
  <c r="AG7" i="14"/>
  <c r="AG143" i="14"/>
  <c r="AG44" i="14"/>
  <c r="AG140" i="14"/>
  <c r="AG125" i="14"/>
  <c r="AG76" i="14"/>
  <c r="AG62" i="14"/>
  <c r="AG52" i="14"/>
  <c r="AG12" i="14"/>
  <c r="AG86" i="14"/>
  <c r="AG60" i="14"/>
  <c r="AG46" i="14"/>
  <c r="AG36" i="14"/>
  <c r="AG14" i="14"/>
  <c r="AG158" i="14"/>
  <c r="AG94" i="14"/>
  <c r="AG30" i="14"/>
  <c r="AG20" i="14"/>
  <c r="AM54" i="14"/>
  <c r="AM56" i="14"/>
  <c r="AM52" i="14"/>
  <c r="AM62" i="14"/>
  <c r="AM70" i="14"/>
  <c r="AM64" i="14"/>
  <c r="AM72" i="14"/>
  <c r="AM76" i="14"/>
  <c r="AM78" i="14"/>
  <c r="AM80" i="14"/>
  <c r="AM82" i="14"/>
  <c r="AM84" i="14"/>
  <c r="AM86" i="14"/>
  <c r="AM88" i="14"/>
  <c r="AM138" i="14"/>
  <c r="AM140" i="14"/>
  <c r="AM142" i="14"/>
  <c r="AM144" i="14"/>
  <c r="AM146" i="14"/>
  <c r="AM148" i="14"/>
  <c r="AM150" i="14"/>
  <c r="AM152" i="14"/>
  <c r="AM154" i="14"/>
  <c r="AM58" i="14"/>
  <c r="AM74" i="14"/>
  <c r="AM60" i="14"/>
  <c r="AM92" i="14"/>
  <c r="AM96" i="14"/>
  <c r="AM100" i="14"/>
  <c r="AM104" i="14"/>
  <c r="AM108" i="14"/>
  <c r="AM112" i="14"/>
  <c r="AM116" i="14"/>
  <c r="AM120" i="14"/>
  <c r="AM124" i="14"/>
  <c r="AM128" i="14"/>
  <c r="AM132" i="14"/>
  <c r="AM136" i="14"/>
  <c r="AM68" i="14"/>
  <c r="AM94" i="14"/>
  <c r="AM110" i="14"/>
  <c r="AM126" i="14"/>
  <c r="AM156" i="14"/>
  <c r="AM158" i="14"/>
  <c r="AM160" i="14"/>
  <c r="AM66" i="14"/>
  <c r="AM90" i="14"/>
  <c r="AM106" i="14"/>
  <c r="AM122" i="14"/>
  <c r="AM8" i="14"/>
  <c r="AM10" i="14"/>
  <c r="AM12" i="14"/>
  <c r="AM14" i="14"/>
  <c r="AM16" i="14"/>
  <c r="AM18" i="14"/>
  <c r="AM20" i="14"/>
  <c r="AM22" i="14"/>
  <c r="AM24" i="14"/>
  <c r="AM26" i="14"/>
  <c r="AM28" i="14"/>
  <c r="AM30" i="14"/>
  <c r="AM32" i="14"/>
  <c r="AM34" i="14"/>
  <c r="AM36" i="14"/>
  <c r="AM38" i="14"/>
  <c r="AM40" i="14"/>
  <c r="AM42" i="14"/>
  <c r="AM44" i="14"/>
  <c r="AM46" i="14"/>
  <c r="AM48" i="14"/>
  <c r="AM50" i="14"/>
  <c r="AM98" i="14"/>
  <c r="AM130" i="14"/>
  <c r="AM9" i="14"/>
  <c r="AM13" i="14"/>
  <c r="AM17" i="14"/>
  <c r="AM21" i="14"/>
  <c r="AM25" i="14"/>
  <c r="AM33" i="14"/>
  <c r="AM41" i="14"/>
  <c r="AM49" i="14"/>
  <c r="AM55" i="14"/>
  <c r="AM57" i="14"/>
  <c r="AM59" i="14"/>
  <c r="AM61" i="14"/>
  <c r="AM63" i="14"/>
  <c r="AM65" i="14"/>
  <c r="AM67" i="14"/>
  <c r="AM69" i="14"/>
  <c r="AM71" i="14"/>
  <c r="AM73" i="14"/>
  <c r="AM75" i="14"/>
  <c r="AM77" i="14"/>
  <c r="AM79" i="14"/>
  <c r="AM81" i="14"/>
  <c r="AM83" i="14"/>
  <c r="AM85" i="14"/>
  <c r="AM87" i="14"/>
  <c r="AM139" i="14"/>
  <c r="AM141" i="14"/>
  <c r="AM143" i="14"/>
  <c r="AM145" i="14"/>
  <c r="AM147" i="14"/>
  <c r="AM151" i="14"/>
  <c r="AM153" i="14"/>
  <c r="AM155" i="14"/>
  <c r="AM157" i="14"/>
  <c r="AM118" i="14"/>
  <c r="AM162" i="14"/>
  <c r="AM166" i="14"/>
  <c r="AM170" i="14"/>
  <c r="AM27" i="14"/>
  <c r="AM35" i="14"/>
  <c r="AM43" i="14"/>
  <c r="AM51" i="14"/>
  <c r="AM53" i="14"/>
  <c r="AM149" i="14"/>
  <c r="AM11" i="14"/>
  <c r="AM19" i="14"/>
  <c r="AM37" i="14"/>
  <c r="AM89" i="14"/>
  <c r="AM93" i="14"/>
  <c r="AM97" i="14"/>
  <c r="AM101" i="14"/>
  <c r="AM105" i="14"/>
  <c r="AM109" i="14"/>
  <c r="AM113" i="14"/>
  <c r="AM117" i="14"/>
  <c r="AM121" i="14"/>
  <c r="AM125" i="14"/>
  <c r="AM129" i="14"/>
  <c r="AM133" i="14"/>
  <c r="AM159" i="14"/>
  <c r="AM165" i="14"/>
  <c r="AM173" i="14"/>
  <c r="AM134" i="14"/>
  <c r="AM164" i="14"/>
  <c r="AM172" i="14"/>
  <c r="AM31" i="14"/>
  <c r="AM47" i="14"/>
  <c r="AM161" i="14"/>
  <c r="AM114" i="14"/>
  <c r="AM15" i="14"/>
  <c r="AM29" i="14"/>
  <c r="AM102" i="14"/>
  <c r="AM168" i="14"/>
  <c r="AM23" i="14"/>
  <c r="AM39" i="14"/>
  <c r="AM137" i="14"/>
  <c r="AM163" i="14"/>
  <c r="AM171" i="14"/>
  <c r="AM95" i="14"/>
  <c r="AM111" i="14"/>
  <c r="AM127" i="14"/>
  <c r="AM91" i="14"/>
  <c r="AM107" i="14"/>
  <c r="AM99" i="14"/>
  <c r="AM115" i="14"/>
  <c r="AM131" i="14"/>
  <c r="AM169" i="14"/>
  <c r="AM123" i="14"/>
  <c r="AM45" i="14"/>
  <c r="AM103" i="14"/>
  <c r="AM119" i="14"/>
  <c r="AM135" i="14"/>
  <c r="AM167" i="14"/>
  <c r="AM7" i="14"/>
  <c r="M173" i="14"/>
  <c r="M171" i="14"/>
  <c r="M169" i="14"/>
  <c r="M167" i="14"/>
  <c r="M165" i="14"/>
  <c r="M163" i="14"/>
  <c r="M161" i="14"/>
  <c r="M159" i="14"/>
  <c r="M157" i="14"/>
  <c r="M155" i="14"/>
  <c r="M153" i="14"/>
  <c r="M151" i="14"/>
  <c r="M149" i="14"/>
  <c r="M147" i="14"/>
  <c r="M145" i="14"/>
  <c r="M143" i="14"/>
  <c r="M141" i="14"/>
  <c r="M170" i="14"/>
  <c r="M162" i="14"/>
  <c r="M154" i="14"/>
  <c r="M146" i="14"/>
  <c r="M168" i="14"/>
  <c r="M158" i="14"/>
  <c r="M148" i="14"/>
  <c r="M138" i="14"/>
  <c r="M137" i="14"/>
  <c r="M130" i="14"/>
  <c r="M129" i="14"/>
  <c r="M122" i="14"/>
  <c r="M121" i="14"/>
  <c r="M114" i="14"/>
  <c r="M113" i="14"/>
  <c r="M106" i="14"/>
  <c r="M105" i="14"/>
  <c r="M98" i="14"/>
  <c r="M166" i="14"/>
  <c r="M164" i="14"/>
  <c r="M136" i="14"/>
  <c r="M131" i="14"/>
  <c r="M126" i="14"/>
  <c r="M119" i="14"/>
  <c r="M116" i="14"/>
  <c r="M109" i="14"/>
  <c r="M104" i="14"/>
  <c r="M99" i="14"/>
  <c r="M97" i="14"/>
  <c r="M96" i="14"/>
  <c r="M89" i="14"/>
  <c r="M88" i="14"/>
  <c r="M81" i="14"/>
  <c r="M80" i="14"/>
  <c r="M73" i="14"/>
  <c r="M72" i="14"/>
  <c r="M65" i="14"/>
  <c r="M64" i="14"/>
  <c r="M57" i="14"/>
  <c r="M56" i="14"/>
  <c r="M49" i="14"/>
  <c r="M48" i="14"/>
  <c r="M41" i="14"/>
  <c r="M40" i="14"/>
  <c r="M33" i="14"/>
  <c r="M32" i="14"/>
  <c r="M25" i="14"/>
  <c r="M24" i="14"/>
  <c r="M17" i="14"/>
  <c r="M16" i="14"/>
  <c r="M11" i="14"/>
  <c r="M9" i="14"/>
  <c r="M7" i="14"/>
  <c r="M160" i="14"/>
  <c r="M144" i="14"/>
  <c r="M142" i="14"/>
  <c r="M140" i="14"/>
  <c r="M133" i="14"/>
  <c r="M128" i="14"/>
  <c r="M123" i="14"/>
  <c r="M118" i="14"/>
  <c r="M111" i="14"/>
  <c r="M108" i="14"/>
  <c r="M101" i="14"/>
  <c r="M91" i="14"/>
  <c r="M90" i="14"/>
  <c r="M83" i="14"/>
  <c r="M82" i="14"/>
  <c r="M75" i="14"/>
  <c r="M74" i="14"/>
  <c r="M67" i="14"/>
  <c r="M66" i="14"/>
  <c r="M59" i="14"/>
  <c r="M58" i="14"/>
  <c r="M51" i="14"/>
  <c r="M50" i="14"/>
  <c r="M43" i="14"/>
  <c r="M42" i="14"/>
  <c r="M35" i="14"/>
  <c r="M34" i="14"/>
  <c r="M27" i="14"/>
  <c r="M26" i="14"/>
  <c r="M19" i="14"/>
  <c r="M18" i="14"/>
  <c r="M172" i="14"/>
  <c r="M156" i="14"/>
  <c r="M135" i="14"/>
  <c r="M132" i="14"/>
  <c r="M125" i="14"/>
  <c r="M120" i="14"/>
  <c r="M115" i="14"/>
  <c r="M110" i="14"/>
  <c r="M103" i="14"/>
  <c r="M100" i="14"/>
  <c r="M93" i="14"/>
  <c r="M92" i="14"/>
  <c r="M85" i="14"/>
  <c r="M84" i="14"/>
  <c r="M127" i="14"/>
  <c r="M124" i="14"/>
  <c r="M107" i="14"/>
  <c r="M94" i="14"/>
  <c r="M79" i="14"/>
  <c r="M78" i="14"/>
  <c r="M63" i="14"/>
  <c r="M62" i="14"/>
  <c r="M47" i="14"/>
  <c r="M46" i="14"/>
  <c r="M31" i="14"/>
  <c r="M30" i="14"/>
  <c r="M152" i="14"/>
  <c r="M134" i="14"/>
  <c r="M77" i="14"/>
  <c r="M70" i="14"/>
  <c r="M60" i="14"/>
  <c r="M37" i="14"/>
  <c r="M15" i="14"/>
  <c r="M14" i="14"/>
  <c r="M102" i="14"/>
  <c r="M95" i="14"/>
  <c r="M45" i="14"/>
  <c r="M38" i="14"/>
  <c r="M22" i="14"/>
  <c r="M112" i="14"/>
  <c r="M86" i="14"/>
  <c r="M76" i="14"/>
  <c r="M53" i="14"/>
  <c r="M87" i="14"/>
  <c r="M71" i="14"/>
  <c r="M68" i="14"/>
  <c r="M61" i="14"/>
  <c r="M54" i="14"/>
  <c r="M44" i="14"/>
  <c r="M21" i="14"/>
  <c r="M20" i="14"/>
  <c r="M10" i="14"/>
  <c r="M150" i="14"/>
  <c r="M117" i="14"/>
  <c r="M69" i="14"/>
  <c r="M55" i="14"/>
  <c r="M52" i="14"/>
  <c r="M28" i="14"/>
  <c r="M23" i="14"/>
  <c r="M139" i="14"/>
  <c r="M39" i="14"/>
  <c r="M36" i="14"/>
  <c r="M13" i="14"/>
  <c r="M12" i="14"/>
  <c r="M29" i="14"/>
  <c r="M8" i="14"/>
  <c r="AA173" i="14"/>
  <c r="AA171" i="14"/>
  <c r="AA169" i="14"/>
  <c r="AA167" i="14"/>
  <c r="AA165" i="14"/>
  <c r="AA163" i="14"/>
  <c r="AA161" i="14"/>
  <c r="AA159" i="14"/>
  <c r="AA157" i="14"/>
  <c r="AA155" i="14"/>
  <c r="AA153" i="14"/>
  <c r="AA151" i="14"/>
  <c r="AA149" i="14"/>
  <c r="AA147" i="14"/>
  <c r="AA145" i="14"/>
  <c r="AA143" i="14"/>
  <c r="AA141" i="14"/>
  <c r="AA168" i="14"/>
  <c r="AA160" i="14"/>
  <c r="AA152" i="14"/>
  <c r="AA144" i="14"/>
  <c r="AA164" i="14"/>
  <c r="AA154" i="14"/>
  <c r="AA142" i="14"/>
  <c r="AA136" i="14"/>
  <c r="AA135" i="14"/>
  <c r="AA128" i="14"/>
  <c r="AA127" i="14"/>
  <c r="AA120" i="14"/>
  <c r="AA119" i="14"/>
  <c r="AA112" i="14"/>
  <c r="AA111" i="14"/>
  <c r="AA104" i="14"/>
  <c r="AA103" i="14"/>
  <c r="AA158" i="14"/>
  <c r="AA156" i="14"/>
  <c r="AA140" i="14"/>
  <c r="AA137" i="14"/>
  <c r="AA132" i="14"/>
  <c r="AA125" i="14"/>
  <c r="AA122" i="14"/>
  <c r="AA115" i="14"/>
  <c r="AA110" i="14"/>
  <c r="AA105" i="14"/>
  <c r="AA100" i="14"/>
  <c r="AA95" i="14"/>
  <c r="AA94" i="14"/>
  <c r="AA87" i="14"/>
  <c r="AA86" i="14"/>
  <c r="AA79" i="14"/>
  <c r="AA78" i="14"/>
  <c r="AA71" i="14"/>
  <c r="AA70" i="14"/>
  <c r="AA63" i="14"/>
  <c r="AA62" i="14"/>
  <c r="AA55" i="14"/>
  <c r="AA54" i="14"/>
  <c r="AA47" i="14"/>
  <c r="AA46" i="14"/>
  <c r="AA39" i="14"/>
  <c r="AA38" i="14"/>
  <c r="AA31" i="14"/>
  <c r="AA30" i="14"/>
  <c r="AA23" i="14"/>
  <c r="AA22" i="14"/>
  <c r="AA15" i="14"/>
  <c r="AA14" i="14"/>
  <c r="AA11" i="14"/>
  <c r="AA9" i="14"/>
  <c r="AA7" i="14"/>
  <c r="AA172" i="14"/>
  <c r="AA170" i="14"/>
  <c r="AA139" i="14"/>
  <c r="AA134" i="14"/>
  <c r="AA129" i="14"/>
  <c r="AA124" i="14"/>
  <c r="AA117" i="14"/>
  <c r="AA114" i="14"/>
  <c r="AA107" i="14"/>
  <c r="AA102" i="14"/>
  <c r="AA97" i="14"/>
  <c r="AA96" i="14"/>
  <c r="AA89" i="14"/>
  <c r="AA88" i="14"/>
  <c r="AA81" i="14"/>
  <c r="AA80" i="14"/>
  <c r="AA73" i="14"/>
  <c r="AA72" i="14"/>
  <c r="AA65" i="14"/>
  <c r="AA64" i="14"/>
  <c r="AA57" i="14"/>
  <c r="AA56" i="14"/>
  <c r="AA49" i="14"/>
  <c r="AA48" i="14"/>
  <c r="AA41" i="14"/>
  <c r="AA40" i="14"/>
  <c r="AA33" i="14"/>
  <c r="AA32" i="14"/>
  <c r="AA25" i="14"/>
  <c r="AA24" i="14"/>
  <c r="AA17" i="14"/>
  <c r="AA16" i="14"/>
  <c r="AA166" i="14"/>
  <c r="AA150" i="14"/>
  <c r="AA148" i="14"/>
  <c r="AA146" i="14"/>
  <c r="AA138" i="14"/>
  <c r="AA131" i="14"/>
  <c r="AA126" i="14"/>
  <c r="AA121" i="14"/>
  <c r="AA116" i="14"/>
  <c r="AA109" i="14"/>
  <c r="AA106" i="14"/>
  <c r="AA99" i="14"/>
  <c r="AA91" i="14"/>
  <c r="AA90" i="14"/>
  <c r="AA83" i="14"/>
  <c r="AA118" i="14"/>
  <c r="AA101" i="14"/>
  <c r="AA98" i="14"/>
  <c r="AA85" i="14"/>
  <c r="AA69" i="14"/>
  <c r="AA68" i="14"/>
  <c r="AA53" i="14"/>
  <c r="AA52" i="14"/>
  <c r="AA37" i="14"/>
  <c r="AA36" i="14"/>
  <c r="AA162" i="14"/>
  <c r="AA130" i="14"/>
  <c r="AA93" i="14"/>
  <c r="AA75" i="14"/>
  <c r="AA61" i="14"/>
  <c r="AA58" i="14"/>
  <c r="AA51" i="14"/>
  <c r="AA44" i="14"/>
  <c r="AA34" i="14"/>
  <c r="AA21" i="14"/>
  <c r="AA20" i="14"/>
  <c r="AA76" i="14"/>
  <c r="AA29" i="14"/>
  <c r="AA26" i="14"/>
  <c r="AA13" i="14"/>
  <c r="AA67" i="14"/>
  <c r="AA50" i="14"/>
  <c r="AA133" i="14"/>
  <c r="AA84" i="14"/>
  <c r="AA82" i="14"/>
  <c r="AA59" i="14"/>
  <c r="AA45" i="14"/>
  <c r="AA42" i="14"/>
  <c r="AA35" i="14"/>
  <c r="AA28" i="14"/>
  <c r="AA8" i="14"/>
  <c r="AA113" i="14"/>
  <c r="AA92" i="14"/>
  <c r="AA66" i="14"/>
  <c r="AA43" i="14"/>
  <c r="AA12" i="14"/>
  <c r="AA123" i="14"/>
  <c r="AA108" i="14"/>
  <c r="AA77" i="14"/>
  <c r="AA74" i="14"/>
  <c r="AA60" i="14"/>
  <c r="AA19" i="14"/>
  <c r="AA27" i="14"/>
  <c r="AA18" i="14"/>
  <c r="AA10" i="14"/>
  <c r="Q54" i="14"/>
  <c r="Q56" i="14"/>
  <c r="Q58" i="14"/>
  <c r="Q66" i="14"/>
  <c r="Q60" i="14"/>
  <c r="Q68" i="14"/>
  <c r="Q74" i="14"/>
  <c r="Q76" i="14"/>
  <c r="Q78" i="14"/>
  <c r="Q80" i="14"/>
  <c r="Q82" i="14"/>
  <c r="Q84" i="14"/>
  <c r="Q86" i="14"/>
  <c r="Q88" i="14"/>
  <c r="Q138" i="14"/>
  <c r="Q140" i="14"/>
  <c r="Q142" i="14"/>
  <c r="Q144" i="14"/>
  <c r="Q146" i="14"/>
  <c r="Q148" i="14"/>
  <c r="Q150" i="14"/>
  <c r="Q152" i="14"/>
  <c r="Q154" i="14"/>
  <c r="Q62" i="14"/>
  <c r="Q64" i="14"/>
  <c r="Q92" i="14"/>
  <c r="Q96" i="14"/>
  <c r="Q100" i="14"/>
  <c r="Q104" i="14"/>
  <c r="Q108" i="14"/>
  <c r="Q112" i="14"/>
  <c r="Q116" i="14"/>
  <c r="Q120" i="14"/>
  <c r="Q124" i="14"/>
  <c r="Q128" i="14"/>
  <c r="Q132" i="14"/>
  <c r="Q136" i="14"/>
  <c r="Q72" i="14"/>
  <c r="Q98" i="14"/>
  <c r="Q114" i="14"/>
  <c r="Q130" i="14"/>
  <c r="Q156" i="14"/>
  <c r="Q158" i="14"/>
  <c r="Q160" i="14"/>
  <c r="Q70" i="14"/>
  <c r="Q94" i="14"/>
  <c r="Q110" i="14"/>
  <c r="Q126" i="14"/>
  <c r="Q8" i="14"/>
  <c r="Q10" i="14"/>
  <c r="Q12" i="14"/>
  <c r="Q14" i="14"/>
  <c r="Q16" i="14"/>
  <c r="Q18" i="14"/>
  <c r="Q20" i="14"/>
  <c r="Q22" i="14"/>
  <c r="Q24" i="14"/>
  <c r="Q26" i="14"/>
  <c r="Q28" i="14"/>
  <c r="Q30" i="14"/>
  <c r="Q32" i="14"/>
  <c r="Q34" i="14"/>
  <c r="Q36" i="14"/>
  <c r="Q38" i="14"/>
  <c r="Q40" i="14"/>
  <c r="Q42" i="14"/>
  <c r="Q44" i="14"/>
  <c r="Q46" i="14"/>
  <c r="Q48" i="14"/>
  <c r="Q50" i="14"/>
  <c r="Q52" i="14"/>
  <c r="Q102" i="14"/>
  <c r="Q134" i="14"/>
  <c r="Q9" i="14"/>
  <c r="Q13" i="14"/>
  <c r="Q17" i="14"/>
  <c r="Q21" i="14"/>
  <c r="Q29" i="14"/>
  <c r="Q37" i="14"/>
  <c r="Q45" i="14"/>
  <c r="Q53" i="14"/>
  <c r="Q55" i="14"/>
  <c r="Q57" i="14"/>
  <c r="Q59" i="14"/>
  <c r="Q61" i="14"/>
  <c r="Q63" i="14"/>
  <c r="Q65" i="14"/>
  <c r="Q67" i="14"/>
  <c r="Q69" i="14"/>
  <c r="Q71" i="14"/>
  <c r="Q73" i="14"/>
  <c r="Q75" i="14"/>
  <c r="Q77" i="14"/>
  <c r="Q79" i="14"/>
  <c r="Q81" i="14"/>
  <c r="Q83" i="14"/>
  <c r="Q85" i="14"/>
  <c r="Q87" i="14"/>
  <c r="Q139" i="14"/>
  <c r="Q141" i="14"/>
  <c r="Q143" i="14"/>
  <c r="Q145" i="14"/>
  <c r="Q147" i="14"/>
  <c r="Q149" i="14"/>
  <c r="Q151" i="14"/>
  <c r="Q153" i="14"/>
  <c r="Q155" i="14"/>
  <c r="Q90" i="14"/>
  <c r="Q122" i="14"/>
  <c r="Q162" i="14"/>
  <c r="Q166" i="14"/>
  <c r="Q170" i="14"/>
  <c r="Q31" i="14"/>
  <c r="Q39" i="14"/>
  <c r="Q47" i="14"/>
  <c r="Q113" i="14"/>
  <c r="Q118" i="14"/>
  <c r="Q15" i="14"/>
  <c r="Q23" i="14"/>
  <c r="Q33" i="14"/>
  <c r="Q49" i="14"/>
  <c r="Q89" i="14"/>
  <c r="Q93" i="14"/>
  <c r="Q97" i="14"/>
  <c r="Q101" i="14"/>
  <c r="Q105" i="14"/>
  <c r="Q109" i="14"/>
  <c r="Q117" i="14"/>
  <c r="Q121" i="14"/>
  <c r="Q125" i="14"/>
  <c r="Q129" i="14"/>
  <c r="Q133" i="14"/>
  <c r="Q167" i="14"/>
  <c r="Q169" i="14"/>
  <c r="Q106" i="14"/>
  <c r="Q168" i="14"/>
  <c r="Q27" i="14"/>
  <c r="Q43" i="14"/>
  <c r="Q157" i="14"/>
  <c r="Q163" i="14"/>
  <c r="Q171" i="14"/>
  <c r="Q11" i="14"/>
  <c r="Q19" i="14"/>
  <c r="Q25" i="14"/>
  <c r="Q41" i="14"/>
  <c r="Q164" i="14"/>
  <c r="Q172" i="14"/>
  <c r="Q35" i="14"/>
  <c r="Q51" i="14"/>
  <c r="Q161" i="14"/>
  <c r="Q99" i="14"/>
  <c r="Q115" i="14"/>
  <c r="Q131" i="14"/>
  <c r="Q111" i="14"/>
  <c r="Q103" i="14"/>
  <c r="Q119" i="14"/>
  <c r="Q135" i="14"/>
  <c r="Q137" i="14"/>
  <c r="Q173" i="14"/>
  <c r="Q95" i="14"/>
  <c r="Q127" i="14"/>
  <c r="Q159" i="14"/>
  <c r="Q91" i="14"/>
  <c r="Q107" i="14"/>
  <c r="Q123" i="14"/>
  <c r="Q165" i="14"/>
  <c r="Q7" i="14"/>
  <c r="AQ54" i="14"/>
  <c r="AQ56" i="14"/>
  <c r="AQ58" i="14"/>
  <c r="AQ60" i="14"/>
  <c r="AQ62" i="14"/>
  <c r="AQ64" i="14"/>
  <c r="AQ66" i="14"/>
  <c r="AQ68" i="14"/>
  <c r="AQ70" i="14"/>
  <c r="AQ72" i="14"/>
  <c r="AQ74" i="14"/>
  <c r="AQ76" i="14"/>
  <c r="AQ78" i="14"/>
  <c r="AQ80" i="14"/>
  <c r="AQ82" i="14"/>
  <c r="AQ84" i="14"/>
  <c r="AQ86" i="14"/>
  <c r="AQ88" i="14"/>
  <c r="AQ138" i="14"/>
  <c r="AQ140" i="14"/>
  <c r="AQ142" i="14"/>
  <c r="AQ144" i="14"/>
  <c r="AQ146" i="14"/>
  <c r="AQ148" i="14"/>
  <c r="AQ150" i="14"/>
  <c r="AQ152" i="14"/>
  <c r="AQ154" i="14"/>
  <c r="AQ52" i="14"/>
  <c r="AQ98" i="14"/>
  <c r="AQ104" i="14"/>
  <c r="AQ114" i="14"/>
  <c r="AQ120" i="14"/>
  <c r="AQ130" i="14"/>
  <c r="AQ136" i="14"/>
  <c r="AQ8" i="14"/>
  <c r="AQ10" i="14"/>
  <c r="AQ12" i="14"/>
  <c r="AQ14" i="14"/>
  <c r="AQ16" i="14"/>
  <c r="AQ18" i="14"/>
  <c r="AQ20" i="14"/>
  <c r="AQ22" i="14"/>
  <c r="AQ94" i="14"/>
  <c r="AQ100" i="14"/>
  <c r="AQ110" i="14"/>
  <c r="AQ116" i="14"/>
  <c r="AQ126" i="14"/>
  <c r="AQ132" i="14"/>
  <c r="AQ156" i="14"/>
  <c r="AQ158" i="14"/>
  <c r="AQ160" i="14"/>
  <c r="AQ53" i="14"/>
  <c r="AQ92" i="14"/>
  <c r="AQ118" i="14"/>
  <c r="AQ124" i="14"/>
  <c r="AQ162" i="14"/>
  <c r="AQ166" i="14"/>
  <c r="AQ170" i="14"/>
  <c r="AQ23" i="14"/>
  <c r="AQ28" i="14"/>
  <c r="AQ31" i="14"/>
  <c r="AQ36" i="14"/>
  <c r="AQ39" i="14"/>
  <c r="AQ44" i="14"/>
  <c r="AQ47" i="14"/>
  <c r="AQ149" i="14"/>
  <c r="AQ106" i="14"/>
  <c r="AQ112" i="14"/>
  <c r="AQ9" i="14"/>
  <c r="AQ13" i="14"/>
  <c r="AQ17" i="14"/>
  <c r="AQ21" i="14"/>
  <c r="AQ25" i="14"/>
  <c r="AQ30" i="14"/>
  <c r="AQ33" i="14"/>
  <c r="AQ38" i="14"/>
  <c r="AQ41" i="14"/>
  <c r="AQ46" i="14"/>
  <c r="AQ49" i="14"/>
  <c r="AQ89" i="14"/>
  <c r="AQ91" i="14"/>
  <c r="AQ93" i="14"/>
  <c r="AQ95" i="14"/>
  <c r="AQ97" i="14"/>
  <c r="AQ99" i="14"/>
  <c r="AQ101" i="14"/>
  <c r="AQ103" i="14"/>
  <c r="AQ105" i="14"/>
  <c r="AQ107" i="14"/>
  <c r="AQ109" i="14"/>
  <c r="AQ111" i="14"/>
  <c r="AQ113" i="14"/>
  <c r="AQ115" i="14"/>
  <c r="AQ117" i="14"/>
  <c r="AQ119" i="14"/>
  <c r="AQ121" i="14"/>
  <c r="AQ123" i="14"/>
  <c r="AQ125" i="14"/>
  <c r="AQ127" i="14"/>
  <c r="AQ129" i="14"/>
  <c r="AQ131" i="14"/>
  <c r="AQ133" i="14"/>
  <c r="AQ135" i="14"/>
  <c r="AQ161" i="14"/>
  <c r="AQ163" i="14"/>
  <c r="AQ165" i="14"/>
  <c r="AQ169" i="14"/>
  <c r="AQ171" i="14"/>
  <c r="AQ173" i="14"/>
  <c r="AQ134" i="14"/>
  <c r="AQ164" i="14"/>
  <c r="AQ172" i="14"/>
  <c r="AQ24" i="14"/>
  <c r="AQ27" i="14"/>
  <c r="AQ40" i="14"/>
  <c r="AQ43" i="14"/>
  <c r="AQ122" i="14"/>
  <c r="AQ128" i="14"/>
  <c r="AQ11" i="14"/>
  <c r="AQ19" i="14"/>
  <c r="AQ34" i="14"/>
  <c r="AQ37" i="14"/>
  <c r="AQ50" i="14"/>
  <c r="AQ55" i="14"/>
  <c r="AQ59" i="14"/>
  <c r="AQ63" i="14"/>
  <c r="AQ67" i="14"/>
  <c r="AQ71" i="14"/>
  <c r="AQ75" i="14"/>
  <c r="AQ79" i="14"/>
  <c r="AQ83" i="14"/>
  <c r="AQ87" i="14"/>
  <c r="AQ139" i="14"/>
  <c r="AQ143" i="14"/>
  <c r="AQ147" i="14"/>
  <c r="AQ151" i="14"/>
  <c r="AQ155" i="14"/>
  <c r="AQ167" i="14"/>
  <c r="AQ102" i="14"/>
  <c r="AQ108" i="14"/>
  <c r="AQ168" i="14"/>
  <c r="AQ32" i="14"/>
  <c r="AQ35" i="14"/>
  <c r="AQ90" i="14"/>
  <c r="AQ96" i="14"/>
  <c r="AQ15" i="14"/>
  <c r="AQ26" i="14"/>
  <c r="AQ29" i="14"/>
  <c r="AQ42" i="14"/>
  <c r="AQ45" i="14"/>
  <c r="AQ57" i="14"/>
  <c r="AQ61" i="14"/>
  <c r="AQ65" i="14"/>
  <c r="AQ69" i="14"/>
  <c r="AQ73" i="14"/>
  <c r="AQ77" i="14"/>
  <c r="AQ81" i="14"/>
  <c r="AQ85" i="14"/>
  <c r="AQ141" i="14"/>
  <c r="AQ145" i="14"/>
  <c r="AQ153" i="14"/>
  <c r="AQ157" i="14"/>
  <c r="AQ159" i="14"/>
  <c r="AQ48" i="14"/>
  <c r="AQ51" i="14"/>
  <c r="AQ137" i="14"/>
  <c r="AQ7" i="14"/>
  <c r="AN173" i="14"/>
  <c r="AN172" i="14"/>
  <c r="AN165" i="14"/>
  <c r="AN164" i="14"/>
  <c r="AN157" i="14"/>
  <c r="AN156" i="14"/>
  <c r="AN149" i="14"/>
  <c r="AN148" i="14"/>
  <c r="AN141" i="14"/>
  <c r="AN140" i="14"/>
  <c r="AN139" i="14"/>
  <c r="AN137" i="14"/>
  <c r="AN135" i="14"/>
  <c r="AN133" i="14"/>
  <c r="AN131" i="14"/>
  <c r="AN129" i="14"/>
  <c r="AN127" i="14"/>
  <c r="AN125" i="14"/>
  <c r="AN123" i="14"/>
  <c r="AN121" i="14"/>
  <c r="AN119" i="14"/>
  <c r="AN117" i="14"/>
  <c r="AN115" i="14"/>
  <c r="AN113" i="14"/>
  <c r="AN111" i="14"/>
  <c r="AN109" i="14"/>
  <c r="AN107" i="14"/>
  <c r="AN105" i="14"/>
  <c r="AN103" i="14"/>
  <c r="AN101" i="14"/>
  <c r="AN99" i="14"/>
  <c r="AN97" i="14"/>
  <c r="AN168" i="14"/>
  <c r="AN163" i="14"/>
  <c r="AN158" i="14"/>
  <c r="AN153" i="14"/>
  <c r="AN146" i="14"/>
  <c r="AN143" i="14"/>
  <c r="AN132" i="14"/>
  <c r="AN124" i="14"/>
  <c r="AN116" i="14"/>
  <c r="AN108" i="14"/>
  <c r="AN100" i="14"/>
  <c r="AN96" i="14"/>
  <c r="AN94" i="14"/>
  <c r="AN92" i="14"/>
  <c r="AN90" i="14"/>
  <c r="AN88" i="14"/>
  <c r="AN86" i="14"/>
  <c r="AN84" i="14"/>
  <c r="AN82" i="14"/>
  <c r="AN80" i="14"/>
  <c r="AN78" i="14"/>
  <c r="AN76" i="14"/>
  <c r="AN74" i="14"/>
  <c r="AN72" i="14"/>
  <c r="AN70" i="14"/>
  <c r="AN68" i="14"/>
  <c r="AN66" i="14"/>
  <c r="AN64" i="14"/>
  <c r="AN62" i="14"/>
  <c r="AN60" i="14"/>
  <c r="AN58" i="14"/>
  <c r="AN56" i="14"/>
  <c r="AN54" i="14"/>
  <c r="AN52" i="14"/>
  <c r="AN50" i="14"/>
  <c r="AN48" i="14"/>
  <c r="AN46" i="14"/>
  <c r="AN44" i="14"/>
  <c r="AN42" i="14"/>
  <c r="AN40" i="14"/>
  <c r="AN38" i="14"/>
  <c r="AN36" i="14"/>
  <c r="AN34" i="14"/>
  <c r="AN32" i="14"/>
  <c r="AN30" i="14"/>
  <c r="AN28" i="14"/>
  <c r="AN26" i="14"/>
  <c r="AN24" i="14"/>
  <c r="AN22" i="14"/>
  <c r="AN20" i="14"/>
  <c r="AN18" i="14"/>
  <c r="AN16" i="14"/>
  <c r="AN14" i="14"/>
  <c r="AN12" i="14"/>
  <c r="AN171" i="14"/>
  <c r="AN170" i="14"/>
  <c r="AN169" i="14"/>
  <c r="AN167" i="14"/>
  <c r="AN154" i="14"/>
  <c r="AN152" i="14"/>
  <c r="AN151" i="14"/>
  <c r="AN150" i="14"/>
  <c r="AN136" i="14"/>
  <c r="AN126" i="14"/>
  <c r="AN114" i="14"/>
  <c r="AN104" i="14"/>
  <c r="AN91" i="14"/>
  <c r="AN83" i="14"/>
  <c r="AN75" i="14"/>
  <c r="AN67" i="14"/>
  <c r="AN59" i="14"/>
  <c r="AN51" i="14"/>
  <c r="AN43" i="14"/>
  <c r="AN35" i="14"/>
  <c r="AN27" i="14"/>
  <c r="AN19" i="14"/>
  <c r="AN166" i="14"/>
  <c r="AN147" i="14"/>
  <c r="AN145" i="14"/>
  <c r="AN138" i="14"/>
  <c r="AN128" i="14"/>
  <c r="AN118" i="14"/>
  <c r="AN106" i="14"/>
  <c r="AN93" i="14"/>
  <c r="AN85" i="14"/>
  <c r="AN77" i="14"/>
  <c r="AN69" i="14"/>
  <c r="AN61" i="14"/>
  <c r="AN53" i="14"/>
  <c r="AN45" i="14"/>
  <c r="AN37" i="14"/>
  <c r="AN29" i="14"/>
  <c r="AN21" i="14"/>
  <c r="AN13" i="14"/>
  <c r="AN11" i="14"/>
  <c r="AN9" i="14"/>
  <c r="AN7" i="14"/>
  <c r="AN162" i="14"/>
  <c r="AN161" i="14"/>
  <c r="AN160" i="14"/>
  <c r="AN159" i="14"/>
  <c r="AN144" i="14"/>
  <c r="AN142" i="14"/>
  <c r="AN130" i="14"/>
  <c r="AN120" i="14"/>
  <c r="AN110" i="14"/>
  <c r="AN98" i="14"/>
  <c r="AN95" i="14"/>
  <c r="AN87" i="14"/>
  <c r="AN112" i="14"/>
  <c r="AN89" i="14"/>
  <c r="AN73" i="14"/>
  <c r="AN57" i="14"/>
  <c r="AN41" i="14"/>
  <c r="AN25" i="14"/>
  <c r="AN122" i="14"/>
  <c r="AN79" i="14"/>
  <c r="AN65" i="14"/>
  <c r="AN55" i="14"/>
  <c r="AN8" i="14"/>
  <c r="AN47" i="14"/>
  <c r="AN17" i="14"/>
  <c r="AN10" i="14"/>
  <c r="AN134" i="14"/>
  <c r="AN81" i="14"/>
  <c r="AN155" i="14"/>
  <c r="AN102" i="14"/>
  <c r="AN63" i="14"/>
  <c r="AN49" i="14"/>
  <c r="AN39" i="14"/>
  <c r="AN15" i="14"/>
  <c r="AN33" i="14"/>
  <c r="AN71" i="14"/>
  <c r="AN31" i="14"/>
  <c r="AN23" i="14"/>
  <c r="AC54" i="14"/>
  <c r="AC56" i="14"/>
  <c r="AC64" i="14"/>
  <c r="AC72" i="14"/>
  <c r="AC58" i="14"/>
  <c r="AC66" i="14"/>
  <c r="AC74" i="14"/>
  <c r="AC76" i="14"/>
  <c r="AC78" i="14"/>
  <c r="AC80" i="14"/>
  <c r="AC82" i="14"/>
  <c r="AC84" i="14"/>
  <c r="AC86" i="14"/>
  <c r="AC88" i="14"/>
  <c r="AC138" i="14"/>
  <c r="AC140" i="14"/>
  <c r="AC142" i="14"/>
  <c r="AC144" i="14"/>
  <c r="AC146" i="14"/>
  <c r="AC148" i="14"/>
  <c r="AC150" i="14"/>
  <c r="AC152" i="14"/>
  <c r="AC154" i="14"/>
  <c r="AC60" i="14"/>
  <c r="AC62" i="14"/>
  <c r="AC90" i="14"/>
  <c r="AC94" i="14"/>
  <c r="AC98" i="14"/>
  <c r="AC102" i="14"/>
  <c r="AC106" i="14"/>
  <c r="AC110" i="14"/>
  <c r="AC114" i="14"/>
  <c r="AC118" i="14"/>
  <c r="AC122" i="14"/>
  <c r="AC126" i="14"/>
  <c r="AC130" i="14"/>
  <c r="AC134" i="14"/>
  <c r="AC96" i="14"/>
  <c r="AC112" i="14"/>
  <c r="AC128" i="14"/>
  <c r="AC156" i="14"/>
  <c r="AC158" i="14"/>
  <c r="AC160" i="14"/>
  <c r="AC92" i="14"/>
  <c r="AC108" i="14"/>
  <c r="AC124" i="14"/>
  <c r="AC8" i="14"/>
  <c r="AC10" i="14"/>
  <c r="AC12" i="14"/>
  <c r="AC14" i="14"/>
  <c r="AC16" i="14"/>
  <c r="AC18" i="14"/>
  <c r="AC20" i="14"/>
  <c r="AC22" i="14"/>
  <c r="AC24" i="14"/>
  <c r="AC26" i="14"/>
  <c r="AC28" i="14"/>
  <c r="AC30" i="14"/>
  <c r="AC32" i="14"/>
  <c r="AC34" i="14"/>
  <c r="AC36" i="14"/>
  <c r="AC38" i="14"/>
  <c r="AC40" i="14"/>
  <c r="AC42" i="14"/>
  <c r="AC44" i="14"/>
  <c r="AC46" i="14"/>
  <c r="AC48" i="14"/>
  <c r="AC50" i="14"/>
  <c r="AC52" i="14"/>
  <c r="AC68" i="14"/>
  <c r="AC116" i="14"/>
  <c r="AC11" i="14"/>
  <c r="AC15" i="14"/>
  <c r="AC19" i="14"/>
  <c r="AC23" i="14"/>
  <c r="AC31" i="14"/>
  <c r="AC39" i="14"/>
  <c r="AC47" i="14"/>
  <c r="AC53" i="14"/>
  <c r="AC55" i="14"/>
  <c r="AC57" i="14"/>
  <c r="AC59" i="14"/>
  <c r="AC61" i="14"/>
  <c r="AC63" i="14"/>
  <c r="AC65" i="14"/>
  <c r="AC67" i="14"/>
  <c r="AC69" i="14"/>
  <c r="AC71" i="14"/>
  <c r="AC73" i="14"/>
  <c r="AC75" i="14"/>
  <c r="AC77" i="14"/>
  <c r="AC79" i="14"/>
  <c r="AC81" i="14"/>
  <c r="AC83" i="14"/>
  <c r="AC85" i="14"/>
  <c r="AC87" i="14"/>
  <c r="AC139" i="14"/>
  <c r="AC141" i="14"/>
  <c r="AC143" i="14"/>
  <c r="AC145" i="14"/>
  <c r="AC147" i="14"/>
  <c r="AC149" i="14"/>
  <c r="AC151" i="14"/>
  <c r="AC153" i="14"/>
  <c r="AC155" i="14"/>
  <c r="AC104" i="14"/>
  <c r="AC136" i="14"/>
  <c r="AC164" i="14"/>
  <c r="AC168" i="14"/>
  <c r="AC172" i="14"/>
  <c r="AC25" i="14"/>
  <c r="AC33" i="14"/>
  <c r="AC41" i="14"/>
  <c r="AC49" i="14"/>
  <c r="AC113" i="14"/>
  <c r="AC100" i="14"/>
  <c r="AC9" i="14"/>
  <c r="AC17" i="14"/>
  <c r="AC35" i="14"/>
  <c r="AC51" i="14"/>
  <c r="AC91" i="14"/>
  <c r="AC95" i="14"/>
  <c r="AC99" i="14"/>
  <c r="AC103" i="14"/>
  <c r="AC107" i="14"/>
  <c r="AC111" i="14"/>
  <c r="AC115" i="14"/>
  <c r="AC119" i="14"/>
  <c r="AC123" i="14"/>
  <c r="AC127" i="14"/>
  <c r="AC131" i="14"/>
  <c r="AC135" i="14"/>
  <c r="AC137" i="14"/>
  <c r="AC161" i="14"/>
  <c r="AC166" i="14"/>
  <c r="AC29" i="14"/>
  <c r="AC45" i="14"/>
  <c r="AC167" i="14"/>
  <c r="AC169" i="14"/>
  <c r="AC132" i="14"/>
  <c r="AC13" i="14"/>
  <c r="AC21" i="14"/>
  <c r="AC27" i="14"/>
  <c r="AC43" i="14"/>
  <c r="AC70" i="14"/>
  <c r="AC120" i="14"/>
  <c r="AC162" i="14"/>
  <c r="AC170" i="14"/>
  <c r="AC37" i="14"/>
  <c r="AC159" i="14"/>
  <c r="AC165" i="14"/>
  <c r="AC173" i="14"/>
  <c r="AC97" i="14"/>
  <c r="AC129" i="14"/>
  <c r="AC163" i="14"/>
  <c r="AC125" i="14"/>
  <c r="AC101" i="14"/>
  <c r="AC117" i="14"/>
  <c r="AC133" i="14"/>
  <c r="AC157" i="14"/>
  <c r="AC93" i="14"/>
  <c r="AC109" i="14"/>
  <c r="AC171" i="14"/>
  <c r="AC89" i="14"/>
  <c r="AC105" i="14"/>
  <c r="AC121" i="14"/>
  <c r="AC7" i="14"/>
  <c r="Y56" i="14"/>
  <c r="Y62" i="14"/>
  <c r="Y70" i="14"/>
  <c r="Y90" i="14"/>
  <c r="Y92" i="14"/>
  <c r="Y94" i="14"/>
  <c r="Y96" i="14"/>
  <c r="Y98" i="14"/>
  <c r="Y100" i="14"/>
  <c r="Y102" i="14"/>
  <c r="Y104" i="14"/>
  <c r="Y106" i="14"/>
  <c r="Y108" i="14"/>
  <c r="Y110" i="14"/>
  <c r="Y112" i="14"/>
  <c r="Y114" i="14"/>
  <c r="Y116" i="14"/>
  <c r="Y118" i="14"/>
  <c r="Y120" i="14"/>
  <c r="Y122" i="14"/>
  <c r="Y124" i="14"/>
  <c r="Y126" i="14"/>
  <c r="Y128" i="14"/>
  <c r="Y130" i="14"/>
  <c r="Y132" i="14"/>
  <c r="Y134" i="14"/>
  <c r="Y136" i="14"/>
  <c r="Y64" i="14"/>
  <c r="Y72" i="14"/>
  <c r="Y66" i="14"/>
  <c r="Y76" i="14"/>
  <c r="Y68" i="14"/>
  <c r="Y60" i="14"/>
  <c r="Y82" i="14"/>
  <c r="Y140" i="14"/>
  <c r="Y146" i="14"/>
  <c r="Y9" i="14"/>
  <c r="Y11" i="14"/>
  <c r="Y13" i="14"/>
  <c r="Y15" i="14"/>
  <c r="Y17" i="14"/>
  <c r="Y19" i="14"/>
  <c r="Y21" i="14"/>
  <c r="Y23" i="14"/>
  <c r="Y54" i="14"/>
  <c r="Y58" i="14"/>
  <c r="Y78" i="14"/>
  <c r="Y88" i="14"/>
  <c r="Y142" i="14"/>
  <c r="Y152" i="14"/>
  <c r="Y162" i="14"/>
  <c r="Y164" i="14"/>
  <c r="Y166" i="14"/>
  <c r="Y168" i="14"/>
  <c r="Y170" i="14"/>
  <c r="Y172" i="14"/>
  <c r="Y74" i="14"/>
  <c r="Y80" i="14"/>
  <c r="Y86" i="14"/>
  <c r="Y144" i="14"/>
  <c r="Y150" i="14"/>
  <c r="Y156" i="14"/>
  <c r="Y160" i="14"/>
  <c r="Y25" i="14"/>
  <c r="Y28" i="14"/>
  <c r="Y33" i="14"/>
  <c r="Y36" i="14"/>
  <c r="Y41" i="14"/>
  <c r="Y44" i="14"/>
  <c r="Y49" i="14"/>
  <c r="Y52" i="14"/>
  <c r="Y138" i="14"/>
  <c r="Y10" i="14"/>
  <c r="Y14" i="14"/>
  <c r="Y18" i="14"/>
  <c r="Y22" i="14"/>
  <c r="Y27" i="14"/>
  <c r="Y30" i="14"/>
  <c r="Y35" i="14"/>
  <c r="Y38" i="14"/>
  <c r="Y43" i="14"/>
  <c r="Y46" i="14"/>
  <c r="Y51" i="14"/>
  <c r="Y53" i="14"/>
  <c r="Y55" i="14"/>
  <c r="Y57" i="14"/>
  <c r="Y59" i="14"/>
  <c r="Y61" i="14"/>
  <c r="Y63" i="14"/>
  <c r="Y65" i="14"/>
  <c r="Y67" i="14"/>
  <c r="Y69" i="14"/>
  <c r="Y71" i="14"/>
  <c r="Y73" i="14"/>
  <c r="Y75" i="14"/>
  <c r="Y77" i="14"/>
  <c r="Y79" i="14"/>
  <c r="Y81" i="14"/>
  <c r="Y83" i="14"/>
  <c r="Y85" i="14"/>
  <c r="Y87" i="14"/>
  <c r="Y139" i="14"/>
  <c r="Y141" i="14"/>
  <c r="Y143" i="14"/>
  <c r="Y145" i="14"/>
  <c r="Y147" i="14"/>
  <c r="Y149" i="14"/>
  <c r="Y151" i="14"/>
  <c r="Y153" i="14"/>
  <c r="Y155" i="14"/>
  <c r="Y157" i="14"/>
  <c r="Y159" i="14"/>
  <c r="Y161" i="14"/>
  <c r="Y158" i="14"/>
  <c r="Y29" i="14"/>
  <c r="Y32" i="14"/>
  <c r="Y45" i="14"/>
  <c r="Y48" i="14"/>
  <c r="Y165" i="14"/>
  <c r="Y173" i="14"/>
  <c r="Y84" i="14"/>
  <c r="Y148" i="14"/>
  <c r="Y154" i="14"/>
  <c r="Y8" i="14"/>
  <c r="Y16" i="14"/>
  <c r="Y26" i="14"/>
  <c r="Y39" i="14"/>
  <c r="Y42" i="14"/>
  <c r="Y91" i="14"/>
  <c r="Y95" i="14"/>
  <c r="Y99" i="14"/>
  <c r="Y103" i="14"/>
  <c r="Y107" i="14"/>
  <c r="Y111" i="14"/>
  <c r="Y115" i="14"/>
  <c r="Y119" i="14"/>
  <c r="Y123" i="14"/>
  <c r="Y127" i="14"/>
  <c r="Y131" i="14"/>
  <c r="Y135" i="14"/>
  <c r="Y137" i="14"/>
  <c r="Y24" i="14"/>
  <c r="Y37" i="14"/>
  <c r="Y40" i="14"/>
  <c r="Y12" i="14"/>
  <c r="Y20" i="14"/>
  <c r="Y31" i="14"/>
  <c r="Y34" i="14"/>
  <c r="Y47" i="14"/>
  <c r="Y50" i="14"/>
  <c r="Y89" i="14"/>
  <c r="Y93" i="14"/>
  <c r="Y97" i="14"/>
  <c r="Y101" i="14"/>
  <c r="Y105" i="14"/>
  <c r="Y109" i="14"/>
  <c r="Y113" i="14"/>
  <c r="Y117" i="14"/>
  <c r="Y121" i="14"/>
  <c r="Y125" i="14"/>
  <c r="Y129" i="14"/>
  <c r="Y133" i="14"/>
  <c r="Y163" i="14"/>
  <c r="Y171" i="14"/>
  <c r="Y169" i="14"/>
  <c r="Y167" i="14"/>
  <c r="Y7" i="14"/>
  <c r="L169" i="14"/>
  <c r="L168" i="14"/>
  <c r="L161" i="14"/>
  <c r="L160" i="14"/>
  <c r="L153" i="14"/>
  <c r="L152" i="14"/>
  <c r="L145" i="14"/>
  <c r="L144" i="14"/>
  <c r="L139" i="14"/>
  <c r="L137" i="14"/>
  <c r="L135" i="14"/>
  <c r="L133" i="14"/>
  <c r="L131" i="14"/>
  <c r="L129" i="14"/>
  <c r="L127" i="14"/>
  <c r="L125" i="14"/>
  <c r="L123" i="14"/>
  <c r="L121" i="14"/>
  <c r="L119" i="14"/>
  <c r="L117" i="14"/>
  <c r="L115" i="14"/>
  <c r="L113" i="14"/>
  <c r="L111" i="14"/>
  <c r="L109" i="14"/>
  <c r="L107" i="14"/>
  <c r="L105" i="14"/>
  <c r="L103" i="14"/>
  <c r="L101" i="14"/>
  <c r="L99" i="14"/>
  <c r="L173" i="14"/>
  <c r="L166" i="14"/>
  <c r="L163" i="14"/>
  <c r="L156" i="14"/>
  <c r="L151" i="14"/>
  <c r="L146" i="14"/>
  <c r="L141" i="14"/>
  <c r="L136" i="14"/>
  <c r="L128" i="14"/>
  <c r="L120" i="14"/>
  <c r="L112" i="14"/>
  <c r="L104" i="14"/>
  <c r="L96" i="14"/>
  <c r="L94" i="14"/>
  <c r="L92" i="14"/>
  <c r="L90" i="14"/>
  <c r="L88" i="14"/>
  <c r="L86" i="14"/>
  <c r="L84" i="14"/>
  <c r="L82" i="14"/>
  <c r="L80" i="14"/>
  <c r="L78" i="14"/>
  <c r="L76" i="14"/>
  <c r="L74" i="14"/>
  <c r="L72" i="14"/>
  <c r="L70" i="14"/>
  <c r="L68" i="14"/>
  <c r="L66" i="14"/>
  <c r="L64" i="14"/>
  <c r="L62" i="14"/>
  <c r="L60" i="14"/>
  <c r="L58" i="14"/>
  <c r="L56" i="14"/>
  <c r="L54" i="14"/>
  <c r="L52" i="14"/>
  <c r="L50" i="14"/>
  <c r="L48" i="14"/>
  <c r="L46" i="14"/>
  <c r="L44" i="14"/>
  <c r="L42" i="14"/>
  <c r="L40" i="14"/>
  <c r="L38" i="14"/>
  <c r="L36" i="14"/>
  <c r="L34" i="14"/>
  <c r="L32" i="14"/>
  <c r="L30" i="14"/>
  <c r="L28" i="14"/>
  <c r="L26" i="14"/>
  <c r="L24" i="14"/>
  <c r="L22" i="14"/>
  <c r="L20" i="14"/>
  <c r="L18" i="14"/>
  <c r="L16" i="14"/>
  <c r="L14" i="14"/>
  <c r="L167" i="14"/>
  <c r="L165" i="14"/>
  <c r="L150" i="14"/>
  <c r="L149" i="14"/>
  <c r="L148" i="14"/>
  <c r="L147" i="14"/>
  <c r="L134" i="14"/>
  <c r="L124" i="14"/>
  <c r="L114" i="14"/>
  <c r="L102" i="14"/>
  <c r="L95" i="14"/>
  <c r="L87" i="14"/>
  <c r="L79" i="14"/>
  <c r="L71" i="14"/>
  <c r="L63" i="14"/>
  <c r="L55" i="14"/>
  <c r="L47" i="14"/>
  <c r="L39" i="14"/>
  <c r="L31" i="14"/>
  <c r="L23" i="14"/>
  <c r="L15" i="14"/>
  <c r="L164" i="14"/>
  <c r="L162" i="14"/>
  <c r="L143" i="14"/>
  <c r="L138" i="14"/>
  <c r="L126" i="14"/>
  <c r="L116" i="14"/>
  <c r="L106" i="14"/>
  <c r="L97" i="14"/>
  <c r="L89" i="14"/>
  <c r="L81" i="14"/>
  <c r="L73" i="14"/>
  <c r="L65" i="14"/>
  <c r="L57" i="14"/>
  <c r="L49" i="14"/>
  <c r="L41" i="14"/>
  <c r="L33" i="14"/>
  <c r="L25" i="14"/>
  <c r="L17" i="14"/>
  <c r="L11" i="14"/>
  <c r="L9" i="14"/>
  <c r="L159" i="14"/>
  <c r="L158" i="14"/>
  <c r="L157" i="14"/>
  <c r="L155" i="14"/>
  <c r="L142" i="14"/>
  <c r="L140" i="14"/>
  <c r="L130" i="14"/>
  <c r="L118" i="14"/>
  <c r="L108" i="14"/>
  <c r="L98" i="14"/>
  <c r="L91" i="14"/>
  <c r="L172" i="14"/>
  <c r="L110" i="14"/>
  <c r="L77" i="14"/>
  <c r="L61" i="14"/>
  <c r="L45" i="14"/>
  <c r="L29" i="14"/>
  <c r="L100" i="14"/>
  <c r="L85" i="14"/>
  <c r="L67" i="14"/>
  <c r="L53" i="14"/>
  <c r="L43" i="14"/>
  <c r="L13" i="14"/>
  <c r="L12" i="14"/>
  <c r="L8" i="14"/>
  <c r="J6" i="15" s="1"/>
  <c r="L35" i="14"/>
  <c r="L59" i="14"/>
  <c r="L171" i="14"/>
  <c r="L122" i="14"/>
  <c r="L93" i="14"/>
  <c r="L51" i="14"/>
  <c r="L37" i="14"/>
  <c r="L27" i="14"/>
  <c r="L19" i="14"/>
  <c r="L170" i="14"/>
  <c r="L132" i="14"/>
  <c r="L75" i="14"/>
  <c r="L21" i="14"/>
  <c r="L10" i="14"/>
  <c r="L154" i="14"/>
  <c r="L83" i="14"/>
  <c r="L69" i="14"/>
  <c r="O54" i="14"/>
  <c r="O64" i="14"/>
  <c r="O72" i="14"/>
  <c r="O90" i="14"/>
  <c r="O92" i="14"/>
  <c r="O94" i="14"/>
  <c r="O96" i="14"/>
  <c r="O98" i="14"/>
  <c r="O100" i="14"/>
  <c r="O102" i="14"/>
  <c r="O104" i="14"/>
  <c r="O106" i="14"/>
  <c r="O108" i="14"/>
  <c r="O110" i="14"/>
  <c r="O112" i="14"/>
  <c r="O114" i="14"/>
  <c r="O116" i="14"/>
  <c r="O118" i="14"/>
  <c r="O120" i="14"/>
  <c r="O122" i="14"/>
  <c r="O124" i="14"/>
  <c r="O126" i="14"/>
  <c r="O128" i="14"/>
  <c r="O130" i="14"/>
  <c r="O132" i="14"/>
  <c r="O134" i="14"/>
  <c r="O136" i="14"/>
  <c r="O58" i="14"/>
  <c r="O66" i="14"/>
  <c r="O68" i="14"/>
  <c r="O74" i="14"/>
  <c r="O70" i="14"/>
  <c r="O78" i="14"/>
  <c r="O84" i="14"/>
  <c r="O142" i="14"/>
  <c r="O148" i="14"/>
  <c r="O9" i="14"/>
  <c r="O11" i="14"/>
  <c r="O13" i="14"/>
  <c r="O15" i="14"/>
  <c r="O17" i="14"/>
  <c r="O19" i="14"/>
  <c r="O21" i="14"/>
  <c r="O23" i="14"/>
  <c r="O56" i="14"/>
  <c r="O80" i="14"/>
  <c r="O138" i="14"/>
  <c r="O144" i="14"/>
  <c r="O154" i="14"/>
  <c r="O162" i="14"/>
  <c r="O164" i="14"/>
  <c r="O166" i="14"/>
  <c r="O168" i="14"/>
  <c r="O170" i="14"/>
  <c r="O172" i="14"/>
  <c r="O76" i="14"/>
  <c r="O158" i="14"/>
  <c r="O26" i="14"/>
  <c r="O31" i="14"/>
  <c r="O34" i="14"/>
  <c r="O39" i="14"/>
  <c r="O42" i="14"/>
  <c r="O47" i="14"/>
  <c r="O50" i="14"/>
  <c r="O62" i="14"/>
  <c r="O86" i="14"/>
  <c r="O150" i="14"/>
  <c r="O8" i="14"/>
  <c r="O12" i="14"/>
  <c r="O16" i="14"/>
  <c r="O20" i="14"/>
  <c r="O25" i="14"/>
  <c r="O28" i="14"/>
  <c r="O33" i="14"/>
  <c r="O36" i="14"/>
  <c r="O41" i="14"/>
  <c r="O44" i="14"/>
  <c r="O49" i="14"/>
  <c r="O52" i="14"/>
  <c r="O53" i="14"/>
  <c r="O55" i="14"/>
  <c r="O57" i="14"/>
  <c r="O59" i="14"/>
  <c r="O61" i="14"/>
  <c r="O63" i="14"/>
  <c r="O65" i="14"/>
  <c r="O67" i="14"/>
  <c r="O69" i="14"/>
  <c r="O71" i="14"/>
  <c r="O73" i="14"/>
  <c r="O75" i="14"/>
  <c r="O77" i="14"/>
  <c r="O79" i="14"/>
  <c r="O81" i="14"/>
  <c r="O83" i="14"/>
  <c r="O85" i="14"/>
  <c r="O87" i="14"/>
  <c r="O139" i="14"/>
  <c r="O141" i="14"/>
  <c r="O143" i="14"/>
  <c r="O145" i="14"/>
  <c r="O147" i="14"/>
  <c r="O149" i="14"/>
  <c r="O151" i="14"/>
  <c r="O153" i="14"/>
  <c r="O155" i="14"/>
  <c r="O157" i="14"/>
  <c r="O159" i="14"/>
  <c r="O161" i="14"/>
  <c r="O60" i="14"/>
  <c r="O160" i="14"/>
  <c r="O27" i="14"/>
  <c r="O30" i="14"/>
  <c r="O43" i="14"/>
  <c r="O46" i="14"/>
  <c r="O113" i="14"/>
  <c r="O14" i="14"/>
  <c r="O22" i="14"/>
  <c r="O24" i="14"/>
  <c r="O37" i="14"/>
  <c r="O40" i="14"/>
  <c r="O89" i="14"/>
  <c r="O93" i="14"/>
  <c r="O97" i="14"/>
  <c r="O101" i="14"/>
  <c r="O105" i="14"/>
  <c r="O109" i="14"/>
  <c r="O117" i="14"/>
  <c r="O121" i="14"/>
  <c r="O125" i="14"/>
  <c r="O129" i="14"/>
  <c r="O133" i="14"/>
  <c r="O167" i="14"/>
  <c r="O169" i="14"/>
  <c r="O82" i="14"/>
  <c r="O88" i="14"/>
  <c r="O146" i="14"/>
  <c r="O152" i="14"/>
  <c r="O156" i="14"/>
  <c r="O35" i="14"/>
  <c r="O38" i="14"/>
  <c r="O140" i="14"/>
  <c r="O10" i="14"/>
  <c r="O18" i="14"/>
  <c r="O29" i="14"/>
  <c r="O32" i="14"/>
  <c r="O45" i="14"/>
  <c r="O48" i="14"/>
  <c r="O91" i="14"/>
  <c r="O95" i="14"/>
  <c r="O99" i="14"/>
  <c r="O103" i="14"/>
  <c r="O107" i="14"/>
  <c r="O111" i="14"/>
  <c r="O115" i="14"/>
  <c r="O119" i="14"/>
  <c r="O123" i="14"/>
  <c r="O127" i="14"/>
  <c r="O131" i="14"/>
  <c r="O135" i="14"/>
  <c r="O137" i="14"/>
  <c r="O165" i="14"/>
  <c r="O173" i="14"/>
  <c r="O51" i="14"/>
  <c r="O163" i="14"/>
  <c r="O171" i="14"/>
  <c r="O7" i="14"/>
  <c r="S172" i="14"/>
  <c r="S171" i="14"/>
  <c r="S164" i="14"/>
  <c r="S163" i="14"/>
  <c r="S156" i="14"/>
  <c r="S155" i="14"/>
  <c r="S148" i="14"/>
  <c r="S147" i="14"/>
  <c r="S140" i="14"/>
  <c r="S138" i="14"/>
  <c r="S136" i="14"/>
  <c r="S134" i="14"/>
  <c r="S132" i="14"/>
  <c r="S130" i="14"/>
  <c r="S128" i="14"/>
  <c r="S126" i="14"/>
  <c r="S124" i="14"/>
  <c r="S122" i="14"/>
  <c r="S120" i="14"/>
  <c r="S118" i="14"/>
  <c r="S116" i="14"/>
  <c r="S114" i="14"/>
  <c r="S112" i="14"/>
  <c r="S110" i="14"/>
  <c r="S108" i="14"/>
  <c r="S106" i="14"/>
  <c r="S104" i="14"/>
  <c r="S102" i="14"/>
  <c r="S100" i="14"/>
  <c r="S98" i="14"/>
  <c r="S170" i="14"/>
  <c r="S165" i="14"/>
  <c r="S160" i="14"/>
  <c r="S153" i="14"/>
  <c r="S150" i="14"/>
  <c r="S143" i="14"/>
  <c r="S139" i="14"/>
  <c r="S131" i="14"/>
  <c r="S123" i="14"/>
  <c r="S115" i="14"/>
  <c r="S107" i="14"/>
  <c r="S99" i="14"/>
  <c r="S97" i="14"/>
  <c r="S95" i="14"/>
  <c r="S93" i="14"/>
  <c r="S91" i="14"/>
  <c r="S89" i="14"/>
  <c r="S87" i="14"/>
  <c r="S85" i="14"/>
  <c r="S83" i="14"/>
  <c r="S81" i="14"/>
  <c r="S79" i="14"/>
  <c r="S77" i="14"/>
  <c r="S75" i="14"/>
  <c r="S73" i="14"/>
  <c r="S71" i="14"/>
  <c r="S69" i="14"/>
  <c r="S67" i="14"/>
  <c r="S65" i="14"/>
  <c r="S63" i="14"/>
  <c r="S61" i="14"/>
  <c r="S59" i="14"/>
  <c r="S57" i="14"/>
  <c r="S55" i="14"/>
  <c r="S53" i="14"/>
  <c r="S51" i="14"/>
  <c r="S49" i="14"/>
  <c r="S47" i="14"/>
  <c r="S45" i="14"/>
  <c r="S43" i="14"/>
  <c r="S41" i="14"/>
  <c r="S39" i="14"/>
  <c r="S37" i="14"/>
  <c r="S35" i="14"/>
  <c r="S33" i="14"/>
  <c r="S31" i="14"/>
  <c r="S29" i="14"/>
  <c r="S27" i="14"/>
  <c r="S25" i="14"/>
  <c r="S23" i="14"/>
  <c r="S21" i="14"/>
  <c r="S19" i="14"/>
  <c r="S17" i="14"/>
  <c r="S15" i="14"/>
  <c r="S13" i="14"/>
  <c r="S162" i="14"/>
  <c r="S146" i="14"/>
  <c r="S145" i="14"/>
  <c r="S144" i="14"/>
  <c r="S142" i="14"/>
  <c r="S133" i="14"/>
  <c r="S121" i="14"/>
  <c r="S111" i="14"/>
  <c r="S101" i="14"/>
  <c r="S90" i="14"/>
  <c r="S82" i="14"/>
  <c r="S74" i="14"/>
  <c r="S66" i="14"/>
  <c r="S58" i="14"/>
  <c r="S50" i="14"/>
  <c r="S42" i="14"/>
  <c r="S34" i="14"/>
  <c r="S26" i="14"/>
  <c r="S18" i="14"/>
  <c r="S161" i="14"/>
  <c r="S159" i="14"/>
  <c r="S158" i="14"/>
  <c r="S157" i="14"/>
  <c r="S141" i="14"/>
  <c r="S135" i="14"/>
  <c r="S125" i="14"/>
  <c r="S113" i="14"/>
  <c r="S103" i="14"/>
  <c r="S92" i="14"/>
  <c r="S84" i="14"/>
  <c r="S76" i="14"/>
  <c r="S68" i="14"/>
  <c r="S60" i="14"/>
  <c r="S52" i="14"/>
  <c r="S44" i="14"/>
  <c r="S36" i="14"/>
  <c r="S28" i="14"/>
  <c r="S20" i="14"/>
  <c r="S12" i="14"/>
  <c r="S10" i="14"/>
  <c r="S8" i="14"/>
  <c r="S173" i="14"/>
  <c r="S154" i="14"/>
  <c r="S152" i="14"/>
  <c r="S137" i="14"/>
  <c r="S127" i="14"/>
  <c r="S117" i="14"/>
  <c r="S105" i="14"/>
  <c r="S94" i="14"/>
  <c r="S86" i="14"/>
  <c r="S168" i="14"/>
  <c r="S149" i="14"/>
  <c r="S96" i="14"/>
  <c r="S80" i="14"/>
  <c r="S64" i="14"/>
  <c r="S48" i="14"/>
  <c r="S32" i="14"/>
  <c r="S167" i="14"/>
  <c r="S119" i="14"/>
  <c r="S88" i="14"/>
  <c r="S54" i="14"/>
  <c r="S40" i="14"/>
  <c r="S30" i="14"/>
  <c r="S16" i="14"/>
  <c r="S11" i="14"/>
  <c r="S7" i="14"/>
  <c r="S62" i="14"/>
  <c r="S24" i="14"/>
  <c r="S9" i="14"/>
  <c r="S70" i="14"/>
  <c r="S56" i="14"/>
  <c r="S166" i="14"/>
  <c r="S151" i="14"/>
  <c r="S129" i="14"/>
  <c r="S78" i="14"/>
  <c r="S38" i="14"/>
  <c r="S22" i="14"/>
  <c r="S109" i="14"/>
  <c r="S72" i="14"/>
  <c r="S169" i="14"/>
  <c r="S46" i="14"/>
  <c r="S14" i="14"/>
  <c r="AD56" i="14"/>
  <c r="AD62" i="14"/>
  <c r="AD70" i="14"/>
  <c r="AD114" i="14"/>
  <c r="AD116" i="14"/>
  <c r="AD118" i="14"/>
  <c r="AD120" i="14"/>
  <c r="AD122" i="14"/>
  <c r="AD124" i="14"/>
  <c r="AD126" i="14"/>
  <c r="AD128" i="14"/>
  <c r="AD130" i="14"/>
  <c r="AD132" i="14"/>
  <c r="AD134" i="14"/>
  <c r="AD136" i="14"/>
  <c r="AD64" i="14"/>
  <c r="AD72" i="14"/>
  <c r="AD90" i="14"/>
  <c r="AD92" i="14"/>
  <c r="AD94" i="14"/>
  <c r="AD96" i="14"/>
  <c r="AD98" i="14"/>
  <c r="AD100" i="14"/>
  <c r="AD102" i="14"/>
  <c r="AD104" i="14"/>
  <c r="AD106" i="14"/>
  <c r="AD108" i="14"/>
  <c r="AD110" i="14"/>
  <c r="AD112" i="14"/>
  <c r="AD58" i="14"/>
  <c r="AD74" i="14"/>
  <c r="AD76" i="14"/>
  <c r="AD60" i="14"/>
  <c r="AD84" i="14"/>
  <c r="AD138" i="14"/>
  <c r="AD148" i="14"/>
  <c r="AD154" i="14"/>
  <c r="AD78" i="14"/>
  <c r="AD80" i="14"/>
  <c r="AD86" i="14"/>
  <c r="AD144" i="14"/>
  <c r="AD150" i="14"/>
  <c r="AD162" i="14"/>
  <c r="AD164" i="14"/>
  <c r="AD166" i="14"/>
  <c r="AD168" i="14"/>
  <c r="AD170" i="14"/>
  <c r="AD172" i="14"/>
  <c r="AD66" i="14"/>
  <c r="AD142" i="14"/>
  <c r="AD160" i="14"/>
  <c r="AD91" i="14"/>
  <c r="AD93" i="14"/>
  <c r="AD95" i="14"/>
  <c r="AD97" i="14"/>
  <c r="AD99" i="14"/>
  <c r="AD101" i="14"/>
  <c r="AD103" i="14"/>
  <c r="AD105" i="14"/>
  <c r="AD107" i="14"/>
  <c r="AD109" i="14"/>
  <c r="AD111" i="14"/>
  <c r="AD156" i="14"/>
  <c r="AD55" i="14"/>
  <c r="AD57" i="14"/>
  <c r="AD59" i="14"/>
  <c r="AD61" i="14"/>
  <c r="AD63" i="14"/>
  <c r="AD65" i="14"/>
  <c r="AD67" i="14"/>
  <c r="AD69" i="14"/>
  <c r="AD71" i="14"/>
  <c r="AD73" i="14"/>
  <c r="AD75" i="14"/>
  <c r="AD77" i="14"/>
  <c r="AD79" i="14"/>
  <c r="AD81" i="14"/>
  <c r="AD83" i="14"/>
  <c r="AD85" i="14"/>
  <c r="AD87" i="14"/>
  <c r="AD139" i="14"/>
  <c r="AD141" i="14"/>
  <c r="AD143" i="14"/>
  <c r="AD145" i="14"/>
  <c r="AD147" i="14"/>
  <c r="AD149" i="14"/>
  <c r="AD151" i="14"/>
  <c r="AD153" i="14"/>
  <c r="AD155" i="14"/>
  <c r="AD157" i="14"/>
  <c r="AD159" i="14"/>
  <c r="AD9" i="14"/>
  <c r="AD13" i="14"/>
  <c r="AD17" i="14"/>
  <c r="AD21" i="14"/>
  <c r="AD25" i="14"/>
  <c r="AD88" i="14"/>
  <c r="AD152" i="14"/>
  <c r="AD158" i="14"/>
  <c r="AD113" i="14"/>
  <c r="AD163" i="14"/>
  <c r="AD171" i="14"/>
  <c r="AD14" i="14"/>
  <c r="AD16" i="14"/>
  <c r="AD23" i="14"/>
  <c r="AD27" i="14"/>
  <c r="AD31" i="14"/>
  <c r="AD35" i="14"/>
  <c r="AD39" i="14"/>
  <c r="AD43" i="14"/>
  <c r="AD47" i="14"/>
  <c r="AD51" i="14"/>
  <c r="AD53" i="14"/>
  <c r="AD68" i="14"/>
  <c r="AD82" i="14"/>
  <c r="AD140" i="14"/>
  <c r="AD146" i="14"/>
  <c r="AD117" i="14"/>
  <c r="AD121" i="14"/>
  <c r="AD125" i="14"/>
  <c r="AD129" i="14"/>
  <c r="AD133" i="14"/>
  <c r="AD137" i="14"/>
  <c r="AD165" i="14"/>
  <c r="AD173" i="14"/>
  <c r="AD10" i="14"/>
  <c r="AD12" i="14"/>
  <c r="AD19" i="14"/>
  <c r="AD115" i="14"/>
  <c r="AD119" i="14"/>
  <c r="AD123" i="14"/>
  <c r="AD127" i="14"/>
  <c r="AD131" i="14"/>
  <c r="AD135" i="14"/>
  <c r="AD169" i="14"/>
  <c r="AD11" i="14"/>
  <c r="AD18" i="14"/>
  <c r="AD20" i="14"/>
  <c r="AD30" i="14"/>
  <c r="AD34" i="14"/>
  <c r="AD38" i="14"/>
  <c r="AD42" i="14"/>
  <c r="AD46" i="14"/>
  <c r="AD50" i="14"/>
  <c r="AD54" i="14"/>
  <c r="AD8" i="14"/>
  <c r="AD32" i="14"/>
  <c r="AD40" i="14"/>
  <c r="AD48" i="14"/>
  <c r="AD15" i="14"/>
  <c r="AD45" i="14"/>
  <c r="AD89" i="14"/>
  <c r="AD161" i="14"/>
  <c r="AD22" i="14"/>
  <c r="AD33" i="14"/>
  <c r="AD41" i="14"/>
  <c r="AD49" i="14"/>
  <c r="AD167" i="14"/>
  <c r="AD24" i="14"/>
  <c r="AD29" i="14"/>
  <c r="AD37" i="14"/>
  <c r="AD26" i="14"/>
  <c r="AD28" i="14"/>
  <c r="AD36" i="14"/>
  <c r="AD44" i="14"/>
  <c r="AD52" i="14"/>
  <c r="AD7" i="14"/>
  <c r="AI52" i="14"/>
  <c r="AI58" i="14"/>
  <c r="AI66" i="14"/>
  <c r="AI74" i="14"/>
  <c r="AI54" i="14"/>
  <c r="AI60" i="14"/>
  <c r="AI68" i="14"/>
  <c r="AI90" i="14"/>
  <c r="AI92" i="14"/>
  <c r="AI94" i="14"/>
  <c r="AI96" i="14"/>
  <c r="AI98" i="14"/>
  <c r="AI100" i="14"/>
  <c r="AI102" i="14"/>
  <c r="AI104" i="14"/>
  <c r="AI106" i="14"/>
  <c r="AI108" i="14"/>
  <c r="AI110" i="14"/>
  <c r="AI112" i="14"/>
  <c r="AI114" i="14"/>
  <c r="AI116" i="14"/>
  <c r="AI118" i="14"/>
  <c r="AI120" i="14"/>
  <c r="AI122" i="14"/>
  <c r="AI124" i="14"/>
  <c r="AI126" i="14"/>
  <c r="AI128" i="14"/>
  <c r="AI130" i="14"/>
  <c r="AI132" i="14"/>
  <c r="AI134" i="14"/>
  <c r="AI136" i="14"/>
  <c r="AI70" i="14"/>
  <c r="AI72" i="14"/>
  <c r="AI76" i="14"/>
  <c r="AI80" i="14"/>
  <c r="AI84" i="14"/>
  <c r="AI88" i="14"/>
  <c r="AI140" i="14"/>
  <c r="AI144" i="14"/>
  <c r="AI148" i="14"/>
  <c r="AI152" i="14"/>
  <c r="AI86" i="14"/>
  <c r="AI150" i="14"/>
  <c r="AI162" i="14"/>
  <c r="AI164" i="14"/>
  <c r="AI166" i="14"/>
  <c r="AI168" i="14"/>
  <c r="AI170" i="14"/>
  <c r="AI172" i="14"/>
  <c r="AI82" i="14"/>
  <c r="AI146" i="14"/>
  <c r="AI9" i="14"/>
  <c r="AI11" i="14"/>
  <c r="AI13" i="14"/>
  <c r="AI15" i="14"/>
  <c r="AI17" i="14"/>
  <c r="AI19" i="14"/>
  <c r="AI21" i="14"/>
  <c r="AI23" i="14"/>
  <c r="AI25" i="14"/>
  <c r="AI27" i="14"/>
  <c r="AI29" i="14"/>
  <c r="AI31" i="14"/>
  <c r="AI33" i="14"/>
  <c r="AI35" i="14"/>
  <c r="AI37" i="14"/>
  <c r="AI39" i="14"/>
  <c r="AI41" i="14"/>
  <c r="AI43" i="14"/>
  <c r="AI45" i="14"/>
  <c r="AI47" i="14"/>
  <c r="AI49" i="14"/>
  <c r="AI51" i="14"/>
  <c r="AI62" i="14"/>
  <c r="AI138" i="14"/>
  <c r="AI8" i="14"/>
  <c r="AI12" i="14"/>
  <c r="AI16" i="14"/>
  <c r="AI20" i="14"/>
  <c r="AI24" i="14"/>
  <c r="AI32" i="14"/>
  <c r="AI40" i="14"/>
  <c r="AI48" i="14"/>
  <c r="AI89" i="14"/>
  <c r="AI91" i="14"/>
  <c r="AI93" i="14"/>
  <c r="AI95" i="14"/>
  <c r="AI97" i="14"/>
  <c r="AI99" i="14"/>
  <c r="AI101" i="14"/>
  <c r="AI103" i="14"/>
  <c r="AI105" i="14"/>
  <c r="AI107" i="14"/>
  <c r="AI109" i="14"/>
  <c r="AI111" i="14"/>
  <c r="AI113" i="14"/>
  <c r="AI115" i="14"/>
  <c r="AI117" i="14"/>
  <c r="AI119" i="14"/>
  <c r="AI121" i="14"/>
  <c r="AI123" i="14"/>
  <c r="AI125" i="14"/>
  <c r="AI127" i="14"/>
  <c r="AI129" i="14"/>
  <c r="AI131" i="14"/>
  <c r="AI133" i="14"/>
  <c r="AI135" i="14"/>
  <c r="AI56" i="14"/>
  <c r="AI158" i="14"/>
  <c r="AI26" i="14"/>
  <c r="AI34" i="14"/>
  <c r="AI42" i="14"/>
  <c r="AI50" i="14"/>
  <c r="AI167" i="14"/>
  <c r="AI154" i="14"/>
  <c r="AI10" i="14"/>
  <c r="AI18" i="14"/>
  <c r="AI28" i="14"/>
  <c r="AI44" i="14"/>
  <c r="AI57" i="14"/>
  <c r="AI61" i="14"/>
  <c r="AI65" i="14"/>
  <c r="AI69" i="14"/>
  <c r="AI73" i="14"/>
  <c r="AI77" i="14"/>
  <c r="AI81" i="14"/>
  <c r="AI85" i="14"/>
  <c r="AI137" i="14"/>
  <c r="AI141" i="14"/>
  <c r="AI145" i="14"/>
  <c r="AI149" i="14"/>
  <c r="AI153" i="14"/>
  <c r="AI157" i="14"/>
  <c r="AI169" i="14"/>
  <c r="AI78" i="14"/>
  <c r="AI142" i="14"/>
  <c r="AI156" i="14"/>
  <c r="AI38" i="14"/>
  <c r="AI53" i="14"/>
  <c r="AI159" i="14"/>
  <c r="AI163" i="14"/>
  <c r="AI171" i="14"/>
  <c r="AI14" i="14"/>
  <c r="AI22" i="14"/>
  <c r="AI36" i="14"/>
  <c r="AI64" i="14"/>
  <c r="AI160" i="14"/>
  <c r="AI30" i="14"/>
  <c r="AI46" i="14"/>
  <c r="AI55" i="14"/>
  <c r="AI71" i="14"/>
  <c r="AI87" i="14"/>
  <c r="AI151" i="14"/>
  <c r="AI83" i="14"/>
  <c r="AI161" i="14"/>
  <c r="AI165" i="14"/>
  <c r="AI59" i="14"/>
  <c r="AI75" i="14"/>
  <c r="AI139" i="14"/>
  <c r="AI155" i="14"/>
  <c r="AI67" i="14"/>
  <c r="AI147" i="14"/>
  <c r="AI63" i="14"/>
  <c r="AI79" i="14"/>
  <c r="AI143" i="14"/>
  <c r="AI173" i="14"/>
  <c r="AI7" i="14"/>
  <c r="P62" i="14"/>
  <c r="P70" i="14"/>
  <c r="P64" i="14"/>
  <c r="P72" i="14"/>
  <c r="P114" i="14"/>
  <c r="P116" i="14"/>
  <c r="P118" i="14"/>
  <c r="P120" i="14"/>
  <c r="P122" i="14"/>
  <c r="P124" i="14"/>
  <c r="P126" i="14"/>
  <c r="P128" i="14"/>
  <c r="P130" i="14"/>
  <c r="P132" i="14"/>
  <c r="P134" i="14"/>
  <c r="P136" i="14"/>
  <c r="P66" i="14"/>
  <c r="P56" i="14"/>
  <c r="P68" i="14"/>
  <c r="P76" i="14"/>
  <c r="P80" i="14"/>
  <c r="P84" i="14"/>
  <c r="P88" i="14"/>
  <c r="P92" i="14"/>
  <c r="P96" i="14"/>
  <c r="P100" i="14"/>
  <c r="P104" i="14"/>
  <c r="P108" i="14"/>
  <c r="P112" i="14"/>
  <c r="P140" i="14"/>
  <c r="P144" i="14"/>
  <c r="P148" i="14"/>
  <c r="P152" i="14"/>
  <c r="P78" i="14"/>
  <c r="P82" i="14"/>
  <c r="P90" i="14"/>
  <c r="P106" i="14"/>
  <c r="P146" i="14"/>
  <c r="P162" i="14"/>
  <c r="P164" i="14"/>
  <c r="P166" i="14"/>
  <c r="P168" i="14"/>
  <c r="P170" i="14"/>
  <c r="P172" i="14"/>
  <c r="P74" i="14"/>
  <c r="P102" i="14"/>
  <c r="P142" i="14"/>
  <c r="P110" i="14"/>
  <c r="P53" i="14"/>
  <c r="P115" i="14"/>
  <c r="P117" i="14"/>
  <c r="P119" i="14"/>
  <c r="P121" i="14"/>
  <c r="P123" i="14"/>
  <c r="P125" i="14"/>
  <c r="P127" i="14"/>
  <c r="P129" i="14"/>
  <c r="P131" i="14"/>
  <c r="P133" i="14"/>
  <c r="P135" i="14"/>
  <c r="P137" i="14"/>
  <c r="P60" i="14"/>
  <c r="P98" i="14"/>
  <c r="P154" i="14"/>
  <c r="P158" i="14"/>
  <c r="P54" i="14"/>
  <c r="P89" i="14"/>
  <c r="P10" i="14"/>
  <c r="P14" i="14"/>
  <c r="P18" i="14"/>
  <c r="P22" i="14"/>
  <c r="P26" i="14"/>
  <c r="P57" i="14"/>
  <c r="P61" i="14"/>
  <c r="P65" i="14"/>
  <c r="P69" i="14"/>
  <c r="P73" i="14"/>
  <c r="P77" i="14"/>
  <c r="P81" i="14"/>
  <c r="P85" i="14"/>
  <c r="P93" i="14"/>
  <c r="P97" i="14"/>
  <c r="P101" i="14"/>
  <c r="P105" i="14"/>
  <c r="P109" i="14"/>
  <c r="P113" i="14"/>
  <c r="P141" i="14"/>
  <c r="P145" i="14"/>
  <c r="P153" i="14"/>
  <c r="P157" i="14"/>
  <c r="P163" i="14"/>
  <c r="P171" i="14"/>
  <c r="P9" i="14"/>
  <c r="P16" i="14"/>
  <c r="P23" i="14"/>
  <c r="P25" i="14"/>
  <c r="P28" i="14"/>
  <c r="P32" i="14"/>
  <c r="P36" i="14"/>
  <c r="P40" i="14"/>
  <c r="P44" i="14"/>
  <c r="P48" i="14"/>
  <c r="P52" i="14"/>
  <c r="P160" i="14"/>
  <c r="P165" i="14"/>
  <c r="P173" i="14"/>
  <c r="P12" i="14"/>
  <c r="P19" i="14"/>
  <c r="P21" i="14"/>
  <c r="P58" i="14"/>
  <c r="P86" i="14"/>
  <c r="P94" i="14"/>
  <c r="P150" i="14"/>
  <c r="P138" i="14"/>
  <c r="P156" i="14"/>
  <c r="P159" i="14"/>
  <c r="P169" i="14"/>
  <c r="P11" i="14"/>
  <c r="P13" i="14"/>
  <c r="P20" i="14"/>
  <c r="P27" i="14"/>
  <c r="P31" i="14"/>
  <c r="P35" i="14"/>
  <c r="P39" i="14"/>
  <c r="P43" i="14"/>
  <c r="P47" i="14"/>
  <c r="P51" i="14"/>
  <c r="P67" i="14"/>
  <c r="P83" i="14"/>
  <c r="P91" i="14"/>
  <c r="P107" i="14"/>
  <c r="P147" i="14"/>
  <c r="P149" i="14"/>
  <c r="P161" i="14"/>
  <c r="P15" i="14"/>
  <c r="P33" i="14"/>
  <c r="P41" i="14"/>
  <c r="P49" i="14"/>
  <c r="P30" i="14"/>
  <c r="P38" i="14"/>
  <c r="P55" i="14"/>
  <c r="P71" i="14"/>
  <c r="P87" i="14"/>
  <c r="P95" i="14"/>
  <c r="P111" i="14"/>
  <c r="P151" i="14"/>
  <c r="P8" i="14"/>
  <c r="P24" i="14"/>
  <c r="P34" i="14"/>
  <c r="P42" i="14"/>
  <c r="P50" i="14"/>
  <c r="P63" i="14"/>
  <c r="P79" i="14"/>
  <c r="P103" i="14"/>
  <c r="P143" i="14"/>
  <c r="P17" i="14"/>
  <c r="P46" i="14"/>
  <c r="P59" i="14"/>
  <c r="P75" i="14"/>
  <c r="P99" i="14"/>
  <c r="P139" i="14"/>
  <c r="P155" i="14"/>
  <c r="P167" i="14"/>
  <c r="P29" i="14"/>
  <c r="P37" i="14"/>
  <c r="P45" i="14"/>
  <c r="P7" i="14"/>
  <c r="AS64" i="14"/>
  <c r="AS72" i="14"/>
  <c r="AS56" i="14"/>
  <c r="AS58" i="14"/>
  <c r="AS66" i="14"/>
  <c r="AS74" i="14"/>
  <c r="AS90" i="14"/>
  <c r="AS92" i="14"/>
  <c r="AS94" i="14"/>
  <c r="AS96" i="14"/>
  <c r="AS98" i="14"/>
  <c r="AS100" i="14"/>
  <c r="AS102" i="14"/>
  <c r="AS104" i="14"/>
  <c r="AS106" i="14"/>
  <c r="AS108" i="14"/>
  <c r="AS110" i="14"/>
  <c r="AS112" i="14"/>
  <c r="AS114" i="14"/>
  <c r="AS116" i="14"/>
  <c r="AS118" i="14"/>
  <c r="AS120" i="14"/>
  <c r="AS122" i="14"/>
  <c r="AS124" i="14"/>
  <c r="AS126" i="14"/>
  <c r="AS128" i="14"/>
  <c r="AS130" i="14"/>
  <c r="AS132" i="14"/>
  <c r="AS134" i="14"/>
  <c r="AS136" i="14"/>
  <c r="AS68" i="14"/>
  <c r="AS70" i="14"/>
  <c r="AS78" i="14"/>
  <c r="AS82" i="14"/>
  <c r="AS86" i="14"/>
  <c r="AS138" i="14"/>
  <c r="AS142" i="14"/>
  <c r="AS146" i="14"/>
  <c r="AS150" i="14"/>
  <c r="AS154" i="14"/>
  <c r="AS62" i="14"/>
  <c r="AS84" i="14"/>
  <c r="AS148" i="14"/>
  <c r="AS162" i="14"/>
  <c r="AS164" i="14"/>
  <c r="AS166" i="14"/>
  <c r="AS168" i="14"/>
  <c r="AS170" i="14"/>
  <c r="AS172" i="14"/>
  <c r="AS60" i="14"/>
  <c r="AS80" i="14"/>
  <c r="AS144" i="14"/>
  <c r="AS9" i="14"/>
  <c r="AS11" i="14"/>
  <c r="AS13" i="14"/>
  <c r="AS15" i="14"/>
  <c r="AS17" i="14"/>
  <c r="AS19" i="14"/>
  <c r="AS21" i="14"/>
  <c r="AS23" i="14"/>
  <c r="AS25" i="14"/>
  <c r="AS27" i="14"/>
  <c r="AS29" i="14"/>
  <c r="AS31" i="14"/>
  <c r="AS33" i="14"/>
  <c r="AS35" i="14"/>
  <c r="AS37" i="14"/>
  <c r="AS39" i="14"/>
  <c r="AS41" i="14"/>
  <c r="AS43" i="14"/>
  <c r="AS45" i="14"/>
  <c r="AS47" i="14"/>
  <c r="AS49" i="14"/>
  <c r="AS51" i="14"/>
  <c r="AS88" i="14"/>
  <c r="AS152" i="14"/>
  <c r="AS10" i="14"/>
  <c r="AS14" i="14"/>
  <c r="AS18" i="14"/>
  <c r="AS22" i="14"/>
  <c r="AS26" i="14"/>
  <c r="AS34" i="14"/>
  <c r="AS42" i="14"/>
  <c r="AS50" i="14"/>
  <c r="AS53" i="14"/>
  <c r="AS89" i="14"/>
  <c r="AS91" i="14"/>
  <c r="AS93" i="14"/>
  <c r="AS95" i="14"/>
  <c r="AS97" i="14"/>
  <c r="AS99" i="14"/>
  <c r="AS101" i="14"/>
  <c r="AS103" i="14"/>
  <c r="AS105" i="14"/>
  <c r="AS107" i="14"/>
  <c r="AS109" i="14"/>
  <c r="AS111" i="14"/>
  <c r="AS113" i="14"/>
  <c r="AS115" i="14"/>
  <c r="AS117" i="14"/>
  <c r="AS119" i="14"/>
  <c r="AS121" i="14"/>
  <c r="AS123" i="14"/>
  <c r="AS125" i="14"/>
  <c r="AS127" i="14"/>
  <c r="AS129" i="14"/>
  <c r="AS131" i="14"/>
  <c r="AS133" i="14"/>
  <c r="AS135" i="14"/>
  <c r="AS140" i="14"/>
  <c r="AS156" i="14"/>
  <c r="AS160" i="14"/>
  <c r="AS28" i="14"/>
  <c r="AS36" i="14"/>
  <c r="AS44" i="14"/>
  <c r="AS137" i="14"/>
  <c r="AS52" i="14"/>
  <c r="AS12" i="14"/>
  <c r="AS20" i="14"/>
  <c r="AS30" i="14"/>
  <c r="AS46" i="14"/>
  <c r="AS55" i="14"/>
  <c r="AS59" i="14"/>
  <c r="AS63" i="14"/>
  <c r="AS67" i="14"/>
  <c r="AS71" i="14"/>
  <c r="AS75" i="14"/>
  <c r="AS79" i="14"/>
  <c r="AS83" i="14"/>
  <c r="AS87" i="14"/>
  <c r="AS139" i="14"/>
  <c r="AS143" i="14"/>
  <c r="AS147" i="14"/>
  <c r="AS151" i="14"/>
  <c r="AS155" i="14"/>
  <c r="AS167" i="14"/>
  <c r="AS54" i="14"/>
  <c r="AS24" i="14"/>
  <c r="AS40" i="14"/>
  <c r="AS149" i="14"/>
  <c r="AS161" i="14"/>
  <c r="AS169" i="14"/>
  <c r="AS8" i="14"/>
  <c r="AS16" i="14"/>
  <c r="AS38" i="14"/>
  <c r="AS76" i="14"/>
  <c r="AS158" i="14"/>
  <c r="AS32" i="14"/>
  <c r="AS48" i="14"/>
  <c r="AS165" i="14"/>
  <c r="AS173" i="14"/>
  <c r="AS69" i="14"/>
  <c r="AS85" i="14"/>
  <c r="AS171" i="14"/>
  <c r="AS145" i="14"/>
  <c r="AS57" i="14"/>
  <c r="AS73" i="14"/>
  <c r="AS153" i="14"/>
  <c r="AS159" i="14"/>
  <c r="AS163" i="14"/>
  <c r="AS65" i="14"/>
  <c r="AS81" i="14"/>
  <c r="AS61" i="14"/>
  <c r="AS77" i="14"/>
  <c r="AS141" i="14"/>
  <c r="AS157" i="14"/>
  <c r="AS7" i="14"/>
  <c r="U54" i="14"/>
  <c r="U56" i="14"/>
  <c r="U58" i="14"/>
  <c r="U60" i="14"/>
  <c r="U62" i="14"/>
  <c r="U64" i="14"/>
  <c r="U66" i="14"/>
  <c r="U68" i="14"/>
  <c r="U70" i="14"/>
  <c r="U72" i="14"/>
  <c r="U74" i="14"/>
  <c r="U76" i="14"/>
  <c r="U78" i="14"/>
  <c r="U80" i="14"/>
  <c r="U82" i="14"/>
  <c r="U84" i="14"/>
  <c r="U86" i="14"/>
  <c r="U88" i="14"/>
  <c r="U138" i="14"/>
  <c r="U140" i="14"/>
  <c r="U142" i="14"/>
  <c r="U144" i="14"/>
  <c r="U146" i="14"/>
  <c r="U148" i="14"/>
  <c r="U150" i="14"/>
  <c r="U152" i="14"/>
  <c r="U154" i="14"/>
  <c r="U92" i="14"/>
  <c r="U102" i="14"/>
  <c r="U108" i="14"/>
  <c r="U118" i="14"/>
  <c r="U124" i="14"/>
  <c r="U134" i="14"/>
  <c r="U8" i="14"/>
  <c r="U10" i="14"/>
  <c r="U12" i="14"/>
  <c r="U14" i="14"/>
  <c r="U16" i="14"/>
  <c r="U18" i="14"/>
  <c r="U20" i="14"/>
  <c r="U22" i="14"/>
  <c r="U98" i="14"/>
  <c r="U104" i="14"/>
  <c r="U114" i="14"/>
  <c r="U120" i="14"/>
  <c r="U130" i="14"/>
  <c r="U136" i="14"/>
  <c r="U156" i="14"/>
  <c r="U158" i="14"/>
  <c r="U160" i="14"/>
  <c r="U90" i="14"/>
  <c r="U96" i="14"/>
  <c r="U122" i="14"/>
  <c r="U128" i="14"/>
  <c r="U162" i="14"/>
  <c r="U166" i="14"/>
  <c r="U170" i="14"/>
  <c r="U24" i="14"/>
  <c r="U27" i="14"/>
  <c r="U32" i="14"/>
  <c r="U35" i="14"/>
  <c r="U40" i="14"/>
  <c r="U43" i="14"/>
  <c r="U48" i="14"/>
  <c r="U51" i="14"/>
  <c r="U113" i="14"/>
  <c r="U110" i="14"/>
  <c r="U116" i="14"/>
  <c r="U9" i="14"/>
  <c r="U13" i="14"/>
  <c r="U17" i="14"/>
  <c r="U21" i="14"/>
  <c r="U26" i="14"/>
  <c r="U29" i="14"/>
  <c r="U34" i="14"/>
  <c r="U37" i="14"/>
  <c r="U42" i="14"/>
  <c r="U45" i="14"/>
  <c r="U50" i="14"/>
  <c r="U89" i="14"/>
  <c r="U91" i="14"/>
  <c r="U93" i="14"/>
  <c r="U95" i="14"/>
  <c r="U97" i="14"/>
  <c r="U99" i="14"/>
  <c r="U101" i="14"/>
  <c r="U103" i="14"/>
  <c r="U105" i="14"/>
  <c r="U107" i="14"/>
  <c r="U109" i="14"/>
  <c r="U111" i="14"/>
  <c r="U115" i="14"/>
  <c r="U117" i="14"/>
  <c r="U119" i="14"/>
  <c r="U121" i="14"/>
  <c r="U123" i="14"/>
  <c r="U125" i="14"/>
  <c r="U127" i="14"/>
  <c r="U129" i="14"/>
  <c r="U131" i="14"/>
  <c r="U133" i="14"/>
  <c r="U135" i="14"/>
  <c r="U137" i="14"/>
  <c r="U163" i="14"/>
  <c r="U165" i="14"/>
  <c r="U169" i="14"/>
  <c r="U171" i="14"/>
  <c r="U173" i="14"/>
  <c r="U106" i="14"/>
  <c r="U112" i="14"/>
  <c r="U168" i="14"/>
  <c r="U36" i="14"/>
  <c r="U39" i="14"/>
  <c r="U52" i="14"/>
  <c r="U157" i="14"/>
  <c r="U94" i="14"/>
  <c r="U100" i="14"/>
  <c r="U15" i="14"/>
  <c r="U23" i="14"/>
  <c r="U30" i="14"/>
  <c r="U33" i="14"/>
  <c r="U46" i="14"/>
  <c r="U49" i="14"/>
  <c r="U55" i="14"/>
  <c r="U59" i="14"/>
  <c r="U63" i="14"/>
  <c r="U67" i="14"/>
  <c r="U71" i="14"/>
  <c r="U75" i="14"/>
  <c r="U79" i="14"/>
  <c r="U83" i="14"/>
  <c r="U87" i="14"/>
  <c r="U139" i="14"/>
  <c r="U143" i="14"/>
  <c r="U147" i="14"/>
  <c r="U151" i="14"/>
  <c r="U155" i="14"/>
  <c r="U159" i="14"/>
  <c r="U164" i="14"/>
  <c r="U172" i="14"/>
  <c r="U28" i="14"/>
  <c r="U31" i="14"/>
  <c r="U126" i="14"/>
  <c r="U132" i="14"/>
  <c r="U11" i="14"/>
  <c r="U19" i="14"/>
  <c r="U25" i="14"/>
  <c r="U38" i="14"/>
  <c r="U41" i="14"/>
  <c r="U53" i="14"/>
  <c r="U57" i="14"/>
  <c r="U61" i="14"/>
  <c r="U65" i="14"/>
  <c r="U69" i="14"/>
  <c r="U73" i="14"/>
  <c r="U77" i="14"/>
  <c r="U81" i="14"/>
  <c r="U85" i="14"/>
  <c r="U141" i="14"/>
  <c r="U145" i="14"/>
  <c r="U149" i="14"/>
  <c r="U153" i="14"/>
  <c r="U167" i="14"/>
  <c r="U44" i="14"/>
  <c r="U47" i="14"/>
  <c r="U161" i="14"/>
  <c r="U7" i="14"/>
  <c r="W60" i="14"/>
  <c r="W68" i="14"/>
  <c r="W56" i="14"/>
  <c r="W62" i="14"/>
  <c r="W70" i="14"/>
  <c r="W90" i="14"/>
  <c r="W92" i="14"/>
  <c r="W94" i="14"/>
  <c r="W96" i="14"/>
  <c r="W98" i="14"/>
  <c r="W100" i="14"/>
  <c r="W102" i="14"/>
  <c r="W104" i="14"/>
  <c r="W106" i="14"/>
  <c r="W108" i="14"/>
  <c r="W110" i="14"/>
  <c r="W112" i="14"/>
  <c r="W114" i="14"/>
  <c r="W116" i="14"/>
  <c r="W118" i="14"/>
  <c r="W120" i="14"/>
  <c r="W122" i="14"/>
  <c r="W124" i="14"/>
  <c r="W126" i="14"/>
  <c r="W128" i="14"/>
  <c r="W130" i="14"/>
  <c r="W132" i="14"/>
  <c r="W134" i="14"/>
  <c r="W136" i="14"/>
  <c r="W72" i="14"/>
  <c r="W54" i="14"/>
  <c r="W58" i="14"/>
  <c r="W74" i="14"/>
  <c r="W78" i="14"/>
  <c r="W82" i="14"/>
  <c r="W86" i="14"/>
  <c r="W138" i="14"/>
  <c r="W142" i="14"/>
  <c r="W146" i="14"/>
  <c r="W150" i="14"/>
  <c r="W154" i="14"/>
  <c r="W66" i="14"/>
  <c r="W76" i="14"/>
  <c r="W88" i="14"/>
  <c r="W152" i="14"/>
  <c r="W162" i="14"/>
  <c r="W164" i="14"/>
  <c r="W166" i="14"/>
  <c r="W168" i="14"/>
  <c r="W170" i="14"/>
  <c r="W172" i="14"/>
  <c r="W64" i="14"/>
  <c r="W84" i="14"/>
  <c r="W148" i="14"/>
  <c r="W9" i="14"/>
  <c r="W11" i="14"/>
  <c r="W13" i="14"/>
  <c r="W15" i="14"/>
  <c r="W17" i="14"/>
  <c r="W19" i="14"/>
  <c r="W21" i="14"/>
  <c r="W23" i="14"/>
  <c r="W25" i="14"/>
  <c r="W27" i="14"/>
  <c r="W29" i="14"/>
  <c r="W31" i="14"/>
  <c r="W33" i="14"/>
  <c r="W35" i="14"/>
  <c r="W37" i="14"/>
  <c r="W39" i="14"/>
  <c r="W41" i="14"/>
  <c r="W43" i="14"/>
  <c r="W45" i="14"/>
  <c r="W47" i="14"/>
  <c r="W49" i="14"/>
  <c r="W51" i="14"/>
  <c r="W10" i="14"/>
  <c r="W14" i="14"/>
  <c r="W18" i="14"/>
  <c r="W22" i="14"/>
  <c r="W30" i="14"/>
  <c r="W38" i="14"/>
  <c r="W46" i="14"/>
  <c r="W89" i="14"/>
  <c r="W91" i="14"/>
  <c r="W93" i="14"/>
  <c r="W95" i="14"/>
  <c r="W97" i="14"/>
  <c r="W99" i="14"/>
  <c r="W101" i="14"/>
  <c r="W103" i="14"/>
  <c r="W105" i="14"/>
  <c r="W107" i="14"/>
  <c r="W109" i="14"/>
  <c r="W111" i="14"/>
  <c r="W115" i="14"/>
  <c r="W117" i="14"/>
  <c r="W119" i="14"/>
  <c r="W121" i="14"/>
  <c r="W123" i="14"/>
  <c r="W125" i="14"/>
  <c r="W127" i="14"/>
  <c r="W129" i="14"/>
  <c r="W131" i="14"/>
  <c r="W133" i="14"/>
  <c r="W135" i="14"/>
  <c r="W137" i="14"/>
  <c r="W80" i="14"/>
  <c r="W144" i="14"/>
  <c r="W156" i="14"/>
  <c r="W160" i="14"/>
  <c r="W24" i="14"/>
  <c r="W32" i="14"/>
  <c r="W40" i="14"/>
  <c r="W48" i="14"/>
  <c r="W113" i="14"/>
  <c r="W167" i="14"/>
  <c r="W8" i="14"/>
  <c r="W16" i="14"/>
  <c r="W26" i="14"/>
  <c r="W42" i="14"/>
  <c r="W55" i="14"/>
  <c r="W59" i="14"/>
  <c r="W63" i="14"/>
  <c r="W67" i="14"/>
  <c r="W71" i="14"/>
  <c r="W75" i="14"/>
  <c r="W79" i="14"/>
  <c r="W83" i="14"/>
  <c r="W87" i="14"/>
  <c r="W139" i="14"/>
  <c r="W143" i="14"/>
  <c r="W147" i="14"/>
  <c r="W151" i="14"/>
  <c r="W155" i="14"/>
  <c r="W159" i="14"/>
  <c r="W163" i="14"/>
  <c r="W171" i="14"/>
  <c r="W158" i="14"/>
  <c r="W36" i="14"/>
  <c r="W52" i="14"/>
  <c r="W161" i="14"/>
  <c r="W165" i="14"/>
  <c r="W173" i="14"/>
  <c r="W140" i="14"/>
  <c r="W12" i="14"/>
  <c r="W20" i="14"/>
  <c r="W34" i="14"/>
  <c r="W28" i="14"/>
  <c r="W44" i="14"/>
  <c r="W157" i="14"/>
  <c r="W169" i="14"/>
  <c r="W50" i="14"/>
  <c r="W57" i="14"/>
  <c r="W73" i="14"/>
  <c r="W153" i="14"/>
  <c r="W61" i="14"/>
  <c r="W77" i="14"/>
  <c r="W141" i="14"/>
  <c r="W53" i="14"/>
  <c r="W69" i="14"/>
  <c r="W85" i="14"/>
  <c r="W149" i="14"/>
  <c r="W65" i="14"/>
  <c r="W81" i="14"/>
  <c r="W145" i="14"/>
  <c r="W7" i="14"/>
  <c r="AP54" i="14"/>
  <c r="AP58" i="14"/>
  <c r="AP60" i="14"/>
  <c r="AP68" i="14"/>
  <c r="AP114" i="14"/>
  <c r="AP116" i="14"/>
  <c r="AP118" i="14"/>
  <c r="AP120" i="14"/>
  <c r="AP122" i="14"/>
  <c r="AP124" i="14"/>
  <c r="AP126" i="14"/>
  <c r="AP128" i="14"/>
  <c r="AP130" i="14"/>
  <c r="AP132" i="14"/>
  <c r="AP134" i="14"/>
  <c r="AP136" i="14"/>
  <c r="AP62" i="14"/>
  <c r="AP70" i="14"/>
  <c r="AP56" i="14"/>
  <c r="AP72" i="14"/>
  <c r="AP78" i="14"/>
  <c r="AP74" i="14"/>
  <c r="AP90" i="14"/>
  <c r="AP94" i="14"/>
  <c r="AP98" i="14"/>
  <c r="AP102" i="14"/>
  <c r="AP106" i="14"/>
  <c r="AP110" i="14"/>
  <c r="AP66" i="14"/>
  <c r="AP82" i="14"/>
  <c r="AP88" i="14"/>
  <c r="AP100" i="14"/>
  <c r="AP146" i="14"/>
  <c r="AP152" i="14"/>
  <c r="AP64" i="14"/>
  <c r="AP76" i="14"/>
  <c r="AP84" i="14"/>
  <c r="AP96" i="14"/>
  <c r="AP112" i="14"/>
  <c r="AP142" i="14"/>
  <c r="AP148" i="14"/>
  <c r="AP162" i="14"/>
  <c r="AP164" i="14"/>
  <c r="AP166" i="14"/>
  <c r="AP168" i="14"/>
  <c r="AP170" i="14"/>
  <c r="AP172" i="14"/>
  <c r="AP86" i="14"/>
  <c r="AP150" i="14"/>
  <c r="AP156" i="14"/>
  <c r="AP158" i="14"/>
  <c r="AP89" i="14"/>
  <c r="AP80" i="14"/>
  <c r="AP108" i="14"/>
  <c r="AP138" i="14"/>
  <c r="AP144" i="14"/>
  <c r="AP55" i="14"/>
  <c r="AP57" i="14"/>
  <c r="AP59" i="14"/>
  <c r="AP61" i="14"/>
  <c r="AP63" i="14"/>
  <c r="AP65" i="14"/>
  <c r="AP67" i="14"/>
  <c r="AP69" i="14"/>
  <c r="AP71" i="14"/>
  <c r="AP73" i="14"/>
  <c r="AP75" i="14"/>
  <c r="AP77" i="14"/>
  <c r="AP79" i="14"/>
  <c r="AP81" i="14"/>
  <c r="AP83" i="14"/>
  <c r="AP85" i="14"/>
  <c r="AP87" i="14"/>
  <c r="AP137" i="14"/>
  <c r="AP139" i="14"/>
  <c r="AP141" i="14"/>
  <c r="AP143" i="14"/>
  <c r="AP145" i="14"/>
  <c r="AP147" i="14"/>
  <c r="AP149" i="14"/>
  <c r="AP151" i="14"/>
  <c r="AP153" i="14"/>
  <c r="AP155" i="14"/>
  <c r="AP157" i="14"/>
  <c r="AP159" i="14"/>
  <c r="AP9" i="14"/>
  <c r="AP13" i="14"/>
  <c r="AP17" i="14"/>
  <c r="AP21" i="14"/>
  <c r="AP25" i="14"/>
  <c r="AP140" i="14"/>
  <c r="AP91" i="14"/>
  <c r="AP95" i="14"/>
  <c r="AP99" i="14"/>
  <c r="AP103" i="14"/>
  <c r="AP107" i="14"/>
  <c r="AP111" i="14"/>
  <c r="AP169" i="14"/>
  <c r="AP10" i="14"/>
  <c r="AP12" i="14"/>
  <c r="AP19" i="14"/>
  <c r="AP26" i="14"/>
  <c r="AP27" i="14"/>
  <c r="AP31" i="14"/>
  <c r="AP35" i="14"/>
  <c r="AP39" i="14"/>
  <c r="AP43" i="14"/>
  <c r="AP47" i="14"/>
  <c r="AP51" i="14"/>
  <c r="AP115" i="14"/>
  <c r="AP119" i="14"/>
  <c r="AP123" i="14"/>
  <c r="AP127" i="14"/>
  <c r="AP131" i="14"/>
  <c r="AP135" i="14"/>
  <c r="AP163" i="14"/>
  <c r="AP171" i="14"/>
  <c r="AP8" i="14"/>
  <c r="AP15" i="14"/>
  <c r="AP104" i="14"/>
  <c r="AP160" i="14"/>
  <c r="AP92" i="14"/>
  <c r="AP154" i="14"/>
  <c r="AP117" i="14"/>
  <c r="AP121" i="14"/>
  <c r="AP125" i="14"/>
  <c r="AP129" i="14"/>
  <c r="AP133" i="14"/>
  <c r="AP161" i="14"/>
  <c r="AP167" i="14"/>
  <c r="AP14" i="14"/>
  <c r="AP16" i="14"/>
  <c r="AP23" i="14"/>
  <c r="AP30" i="14"/>
  <c r="AP34" i="14"/>
  <c r="AP38" i="14"/>
  <c r="AP42" i="14"/>
  <c r="AP46" i="14"/>
  <c r="AP50" i="14"/>
  <c r="AP52" i="14"/>
  <c r="AP101" i="14"/>
  <c r="AP113" i="14"/>
  <c r="AP173" i="14"/>
  <c r="AP11" i="14"/>
  <c r="AP22" i="14"/>
  <c r="AP28" i="14"/>
  <c r="AP36" i="14"/>
  <c r="AP44" i="14"/>
  <c r="AP97" i="14"/>
  <c r="AP41" i="14"/>
  <c r="AP105" i="14"/>
  <c r="AP165" i="14"/>
  <c r="AP29" i="14"/>
  <c r="AP37" i="14"/>
  <c r="AP45" i="14"/>
  <c r="AP53" i="14"/>
  <c r="AP18" i="14"/>
  <c r="AP33" i="14"/>
  <c r="AP49" i="14"/>
  <c r="AP93" i="14"/>
  <c r="AP109" i="14"/>
  <c r="AP20" i="14"/>
  <c r="AP24" i="14"/>
  <c r="AP32" i="14"/>
  <c r="AP40" i="14"/>
  <c r="AP48" i="14"/>
  <c r="AP7" i="14"/>
  <c r="R64" i="14"/>
  <c r="R72" i="14"/>
  <c r="R114" i="14"/>
  <c r="R116" i="14"/>
  <c r="R118" i="14"/>
  <c r="R120" i="14"/>
  <c r="R122" i="14"/>
  <c r="R124" i="14"/>
  <c r="R126" i="14"/>
  <c r="R128" i="14"/>
  <c r="R130" i="14"/>
  <c r="R132" i="14"/>
  <c r="R134" i="14"/>
  <c r="R136" i="14"/>
  <c r="R58" i="14"/>
  <c r="R66" i="14"/>
  <c r="R74" i="14"/>
  <c r="R60" i="14"/>
  <c r="R78" i="14"/>
  <c r="R62" i="14"/>
  <c r="R92" i="14"/>
  <c r="R96" i="14"/>
  <c r="R100" i="14"/>
  <c r="R104" i="14"/>
  <c r="R108" i="14"/>
  <c r="R112" i="14"/>
  <c r="R70" i="14"/>
  <c r="R86" i="14"/>
  <c r="R102" i="14"/>
  <c r="R140" i="14"/>
  <c r="R150" i="14"/>
  <c r="R68" i="14"/>
  <c r="R82" i="14"/>
  <c r="R88" i="14"/>
  <c r="R98" i="14"/>
  <c r="R146" i="14"/>
  <c r="R152" i="14"/>
  <c r="R162" i="14"/>
  <c r="R164" i="14"/>
  <c r="R166" i="14"/>
  <c r="R168" i="14"/>
  <c r="R170" i="14"/>
  <c r="R172" i="14"/>
  <c r="R56" i="14"/>
  <c r="R106" i="14"/>
  <c r="R154" i="14"/>
  <c r="R158" i="14"/>
  <c r="R89" i="14"/>
  <c r="R84" i="14"/>
  <c r="R94" i="14"/>
  <c r="R142" i="14"/>
  <c r="R148" i="14"/>
  <c r="R55" i="14"/>
  <c r="R57" i="14"/>
  <c r="R59" i="14"/>
  <c r="R61" i="14"/>
  <c r="R63" i="14"/>
  <c r="R65" i="14"/>
  <c r="R67" i="14"/>
  <c r="R69" i="14"/>
  <c r="R71" i="14"/>
  <c r="R73" i="14"/>
  <c r="R75" i="14"/>
  <c r="R77" i="14"/>
  <c r="R79" i="14"/>
  <c r="R81" i="14"/>
  <c r="R83" i="14"/>
  <c r="R85" i="14"/>
  <c r="R87" i="14"/>
  <c r="R139" i="14"/>
  <c r="R141" i="14"/>
  <c r="R143" i="14"/>
  <c r="R145" i="14"/>
  <c r="R147" i="14"/>
  <c r="R149" i="14"/>
  <c r="R151" i="14"/>
  <c r="R153" i="14"/>
  <c r="R155" i="14"/>
  <c r="R157" i="14"/>
  <c r="R159" i="14"/>
  <c r="R9" i="14"/>
  <c r="R13" i="14"/>
  <c r="R17" i="14"/>
  <c r="R21" i="14"/>
  <c r="R25" i="14"/>
  <c r="R90" i="14"/>
  <c r="R160" i="14"/>
  <c r="R93" i="14"/>
  <c r="R97" i="14"/>
  <c r="R101" i="14"/>
  <c r="R105" i="14"/>
  <c r="R109" i="14"/>
  <c r="R165" i="14"/>
  <c r="R173" i="14"/>
  <c r="R11" i="14"/>
  <c r="R18" i="14"/>
  <c r="R20" i="14"/>
  <c r="R27" i="14"/>
  <c r="R31" i="14"/>
  <c r="R35" i="14"/>
  <c r="R39" i="14"/>
  <c r="R43" i="14"/>
  <c r="R47" i="14"/>
  <c r="R51" i="14"/>
  <c r="R115" i="14"/>
  <c r="R119" i="14"/>
  <c r="R123" i="14"/>
  <c r="R127" i="14"/>
  <c r="R131" i="14"/>
  <c r="R135" i="14"/>
  <c r="R161" i="14"/>
  <c r="R167" i="14"/>
  <c r="R14" i="14"/>
  <c r="R16" i="14"/>
  <c r="R76" i="14"/>
  <c r="R80" i="14"/>
  <c r="R138" i="14"/>
  <c r="R144" i="14"/>
  <c r="R156" i="14"/>
  <c r="R110" i="14"/>
  <c r="R117" i="14"/>
  <c r="R121" i="14"/>
  <c r="R125" i="14"/>
  <c r="R129" i="14"/>
  <c r="R133" i="14"/>
  <c r="R137" i="14"/>
  <c r="R163" i="14"/>
  <c r="R171" i="14"/>
  <c r="R8" i="14"/>
  <c r="R15" i="14"/>
  <c r="R22" i="14"/>
  <c r="R24" i="14"/>
  <c r="R30" i="14"/>
  <c r="R34" i="14"/>
  <c r="R38" i="14"/>
  <c r="R42" i="14"/>
  <c r="R46" i="14"/>
  <c r="R50" i="14"/>
  <c r="R103" i="14"/>
  <c r="R10" i="14"/>
  <c r="R28" i="14"/>
  <c r="R36" i="14"/>
  <c r="R44" i="14"/>
  <c r="R52" i="14"/>
  <c r="R54" i="14"/>
  <c r="R12" i="14"/>
  <c r="R33" i="14"/>
  <c r="R53" i="14"/>
  <c r="R91" i="14"/>
  <c r="R107" i="14"/>
  <c r="R169" i="14"/>
  <c r="R29" i="14"/>
  <c r="R37" i="14"/>
  <c r="R45" i="14"/>
  <c r="R99" i="14"/>
  <c r="R26" i="14"/>
  <c r="R41" i="14"/>
  <c r="R49" i="14"/>
  <c r="R95" i="14"/>
  <c r="R111" i="14"/>
  <c r="R113" i="14"/>
  <c r="R19" i="14"/>
  <c r="R23" i="14"/>
  <c r="R32" i="14"/>
  <c r="R40" i="14"/>
  <c r="R48" i="14"/>
  <c r="R7" i="14"/>
  <c r="AE54" i="14"/>
  <c r="AE56" i="14"/>
  <c r="AE58" i="14"/>
  <c r="AE60" i="14"/>
  <c r="AE62" i="14"/>
  <c r="AE64" i="14"/>
  <c r="AE66" i="14"/>
  <c r="AE68" i="14"/>
  <c r="AE70" i="14"/>
  <c r="AE72" i="14"/>
  <c r="AE74" i="14"/>
  <c r="AE76" i="14"/>
  <c r="AE78" i="14"/>
  <c r="AE80" i="14"/>
  <c r="AE82" i="14"/>
  <c r="AE84" i="14"/>
  <c r="AE86" i="14"/>
  <c r="AE88" i="14"/>
  <c r="AE138" i="14"/>
  <c r="AE140" i="14"/>
  <c r="AE142" i="14"/>
  <c r="AE144" i="14"/>
  <c r="AE146" i="14"/>
  <c r="AE148" i="14"/>
  <c r="AE150" i="14"/>
  <c r="AE152" i="14"/>
  <c r="AE154" i="14"/>
  <c r="AE52" i="14"/>
  <c r="AE90" i="14"/>
  <c r="AE100" i="14"/>
  <c r="AE106" i="14"/>
  <c r="AE116" i="14"/>
  <c r="AE122" i="14"/>
  <c r="AE132" i="14"/>
  <c r="AE8" i="14"/>
  <c r="AE10" i="14"/>
  <c r="AE12" i="14"/>
  <c r="AE14" i="14"/>
  <c r="AE16" i="14"/>
  <c r="AE18" i="14"/>
  <c r="AE20" i="14"/>
  <c r="AE22" i="14"/>
  <c r="AE96" i="14"/>
  <c r="AE102" i="14"/>
  <c r="AE112" i="14"/>
  <c r="AE118" i="14"/>
  <c r="AE128" i="14"/>
  <c r="AE134" i="14"/>
  <c r="AE156" i="14"/>
  <c r="AE158" i="14"/>
  <c r="AE160" i="14"/>
  <c r="AE53" i="14"/>
  <c r="AE104" i="14"/>
  <c r="AE110" i="14"/>
  <c r="AE136" i="14"/>
  <c r="AE164" i="14"/>
  <c r="AE168" i="14"/>
  <c r="AE172" i="14"/>
  <c r="AE26" i="14"/>
  <c r="AE29" i="14"/>
  <c r="AE34" i="14"/>
  <c r="AE37" i="14"/>
  <c r="AE42" i="14"/>
  <c r="AE45" i="14"/>
  <c r="AE50" i="14"/>
  <c r="AE92" i="14"/>
  <c r="AE98" i="14"/>
  <c r="AE124" i="14"/>
  <c r="AE130" i="14"/>
  <c r="AE11" i="14"/>
  <c r="AE15" i="14"/>
  <c r="AE19" i="14"/>
  <c r="AE23" i="14"/>
  <c r="AE28" i="14"/>
  <c r="AE31" i="14"/>
  <c r="AE36" i="14"/>
  <c r="AE39" i="14"/>
  <c r="AE44" i="14"/>
  <c r="AE47" i="14"/>
  <c r="AE89" i="14"/>
  <c r="AE91" i="14"/>
  <c r="AE93" i="14"/>
  <c r="AE95" i="14"/>
  <c r="AE97" i="14"/>
  <c r="AE99" i="14"/>
  <c r="AE101" i="14"/>
  <c r="AE103" i="14"/>
  <c r="AE105" i="14"/>
  <c r="AE107" i="14"/>
  <c r="AE109" i="14"/>
  <c r="AE111" i="14"/>
  <c r="AE115" i="14"/>
  <c r="AE117" i="14"/>
  <c r="AE119" i="14"/>
  <c r="AE121" i="14"/>
  <c r="AE123" i="14"/>
  <c r="AE125" i="14"/>
  <c r="AE127" i="14"/>
  <c r="AE129" i="14"/>
  <c r="AE131" i="14"/>
  <c r="AE133" i="14"/>
  <c r="AE135" i="14"/>
  <c r="AE137" i="14"/>
  <c r="AE163" i="14"/>
  <c r="AE165" i="14"/>
  <c r="AE169" i="14"/>
  <c r="AE171" i="14"/>
  <c r="AE173" i="14"/>
  <c r="AE94" i="14"/>
  <c r="AE166" i="14"/>
  <c r="AE25" i="14"/>
  <c r="AE38" i="14"/>
  <c r="AE41" i="14"/>
  <c r="AE167" i="14"/>
  <c r="AE9" i="14"/>
  <c r="AE17" i="14"/>
  <c r="AE32" i="14"/>
  <c r="AE35" i="14"/>
  <c r="AE48" i="14"/>
  <c r="AE51" i="14"/>
  <c r="AE57" i="14"/>
  <c r="AE61" i="14"/>
  <c r="AE65" i="14"/>
  <c r="AE69" i="14"/>
  <c r="AE73" i="14"/>
  <c r="AE77" i="14"/>
  <c r="AE81" i="14"/>
  <c r="AE85" i="14"/>
  <c r="AE141" i="14"/>
  <c r="AE145" i="14"/>
  <c r="AE149" i="14"/>
  <c r="AE153" i="14"/>
  <c r="AE157" i="14"/>
  <c r="AE120" i="14"/>
  <c r="AE126" i="14"/>
  <c r="AE162" i="14"/>
  <c r="AE170" i="14"/>
  <c r="AE30" i="14"/>
  <c r="AE33" i="14"/>
  <c r="AE108" i="14"/>
  <c r="AE114" i="14"/>
  <c r="AE13" i="14"/>
  <c r="AE21" i="14"/>
  <c r="AE24" i="14"/>
  <c r="AE27" i="14"/>
  <c r="AE40" i="14"/>
  <c r="AE43" i="14"/>
  <c r="AE55" i="14"/>
  <c r="AE59" i="14"/>
  <c r="AE63" i="14"/>
  <c r="AE67" i="14"/>
  <c r="AE71" i="14"/>
  <c r="AE75" i="14"/>
  <c r="AE79" i="14"/>
  <c r="AE83" i="14"/>
  <c r="AE87" i="14"/>
  <c r="AE139" i="14"/>
  <c r="AE143" i="14"/>
  <c r="AE147" i="14"/>
  <c r="AE151" i="14"/>
  <c r="AE155" i="14"/>
  <c r="AE161" i="14"/>
  <c r="AE159" i="14"/>
  <c r="AE46" i="14"/>
  <c r="AE49" i="14"/>
  <c r="AE113" i="14"/>
  <c r="AE7" i="14"/>
  <c r="AF56" i="14"/>
  <c r="AF58" i="14"/>
  <c r="AF64" i="14"/>
  <c r="AF72" i="14"/>
  <c r="AF90" i="14"/>
  <c r="AF92" i="14"/>
  <c r="AF94" i="14"/>
  <c r="AF96" i="14"/>
  <c r="AF98" i="14"/>
  <c r="AF100" i="14"/>
  <c r="AF102" i="14"/>
  <c r="AF104" i="14"/>
  <c r="AF106" i="14"/>
  <c r="AF108" i="14"/>
  <c r="AF110" i="14"/>
  <c r="AF112" i="14"/>
  <c r="AF66" i="14"/>
  <c r="AF74" i="14"/>
  <c r="AF76" i="14"/>
  <c r="AF78" i="14"/>
  <c r="AF80" i="14"/>
  <c r="AF82" i="14"/>
  <c r="AF84" i="14"/>
  <c r="AF86" i="14"/>
  <c r="AF88" i="14"/>
  <c r="AF138" i="14"/>
  <c r="AF140" i="14"/>
  <c r="AF142" i="14"/>
  <c r="AF144" i="14"/>
  <c r="AF146" i="14"/>
  <c r="AF148" i="14"/>
  <c r="AF150" i="14"/>
  <c r="AF152" i="14"/>
  <c r="AF154" i="14"/>
  <c r="AF156" i="14"/>
  <c r="AF68" i="14"/>
  <c r="AF70" i="14"/>
  <c r="AF116" i="14"/>
  <c r="AF120" i="14"/>
  <c r="AF124" i="14"/>
  <c r="AF128" i="14"/>
  <c r="AF132" i="14"/>
  <c r="AF136" i="14"/>
  <c r="AF118" i="14"/>
  <c r="AF134" i="14"/>
  <c r="AF158" i="14"/>
  <c r="AF160" i="14"/>
  <c r="AF114" i="14"/>
  <c r="AF130" i="14"/>
  <c r="AF53" i="14"/>
  <c r="AF60" i="14"/>
  <c r="AF55" i="14"/>
  <c r="AF57" i="14"/>
  <c r="AF59" i="14"/>
  <c r="AF61" i="14"/>
  <c r="AF63" i="14"/>
  <c r="AF65" i="14"/>
  <c r="AF67" i="14"/>
  <c r="AF69" i="14"/>
  <c r="AF71" i="14"/>
  <c r="AF73" i="14"/>
  <c r="AF75" i="14"/>
  <c r="AF77" i="14"/>
  <c r="AF79" i="14"/>
  <c r="AF81" i="14"/>
  <c r="AF83" i="14"/>
  <c r="AF85" i="14"/>
  <c r="AF87" i="14"/>
  <c r="AF137" i="14"/>
  <c r="AF139" i="14"/>
  <c r="AF141" i="14"/>
  <c r="AF143" i="14"/>
  <c r="AF145" i="14"/>
  <c r="AF147" i="14"/>
  <c r="AF149" i="14"/>
  <c r="AF151" i="14"/>
  <c r="AF153" i="14"/>
  <c r="AF155" i="14"/>
  <c r="AF157" i="14"/>
  <c r="AF126" i="14"/>
  <c r="AF162" i="14"/>
  <c r="AF166" i="14"/>
  <c r="AF170" i="14"/>
  <c r="AF52" i="14"/>
  <c r="AF113" i="14"/>
  <c r="AF8" i="14"/>
  <c r="AF12" i="14"/>
  <c r="AF16" i="14"/>
  <c r="AF20" i="14"/>
  <c r="AF24" i="14"/>
  <c r="AF117" i="14"/>
  <c r="AF121" i="14"/>
  <c r="AF125" i="14"/>
  <c r="AF129" i="14"/>
  <c r="AF133" i="14"/>
  <c r="AF165" i="14"/>
  <c r="AF173" i="14"/>
  <c r="AF9" i="14"/>
  <c r="AF11" i="14"/>
  <c r="AF18" i="14"/>
  <c r="AF25" i="14"/>
  <c r="AF30" i="14"/>
  <c r="AF34" i="14"/>
  <c r="AF38" i="14"/>
  <c r="AF42" i="14"/>
  <c r="AF46" i="14"/>
  <c r="AF50" i="14"/>
  <c r="AF62" i="14"/>
  <c r="AF164" i="14"/>
  <c r="AF172" i="14"/>
  <c r="AF91" i="14"/>
  <c r="AF95" i="14"/>
  <c r="AF99" i="14"/>
  <c r="AF103" i="14"/>
  <c r="AF107" i="14"/>
  <c r="AF111" i="14"/>
  <c r="AF161" i="14"/>
  <c r="AF167" i="14"/>
  <c r="AF14" i="14"/>
  <c r="AF21" i="14"/>
  <c r="AF122" i="14"/>
  <c r="AF168" i="14"/>
  <c r="AF54" i="14"/>
  <c r="AF93" i="14"/>
  <c r="AF97" i="14"/>
  <c r="AF101" i="14"/>
  <c r="AF105" i="14"/>
  <c r="AF109" i="14"/>
  <c r="AF159" i="14"/>
  <c r="AF163" i="14"/>
  <c r="AF171" i="14"/>
  <c r="AF13" i="14"/>
  <c r="AF15" i="14"/>
  <c r="AF22" i="14"/>
  <c r="AF29" i="14"/>
  <c r="AF33" i="14"/>
  <c r="AF37" i="14"/>
  <c r="AF41" i="14"/>
  <c r="AF45" i="14"/>
  <c r="AF49" i="14"/>
  <c r="AF89" i="14"/>
  <c r="AF119" i="14"/>
  <c r="AF135" i="14"/>
  <c r="AF23" i="14"/>
  <c r="AF27" i="14"/>
  <c r="AF35" i="14"/>
  <c r="AF43" i="14"/>
  <c r="AF51" i="14"/>
  <c r="AF115" i="14"/>
  <c r="AF40" i="14"/>
  <c r="AF48" i="14"/>
  <c r="AF123" i="14"/>
  <c r="AF19" i="14"/>
  <c r="AF26" i="14"/>
  <c r="AF28" i="14"/>
  <c r="AF36" i="14"/>
  <c r="AF44" i="14"/>
  <c r="AF131" i="14"/>
  <c r="AF10" i="14"/>
  <c r="AF32" i="14"/>
  <c r="AF127" i="14"/>
  <c r="AF169" i="14"/>
  <c r="AF17" i="14"/>
  <c r="AF31" i="14"/>
  <c r="AF39" i="14"/>
  <c r="AF47" i="14"/>
  <c r="AF7" i="14"/>
  <c r="X56" i="14"/>
  <c r="X58" i="14"/>
  <c r="X60" i="14"/>
  <c r="X62" i="14"/>
  <c r="X64" i="14"/>
  <c r="X66" i="14"/>
  <c r="X68" i="14"/>
  <c r="X70" i="14"/>
  <c r="X72" i="14"/>
  <c r="X74" i="14"/>
  <c r="X76" i="14"/>
  <c r="X78" i="14"/>
  <c r="X80" i="14"/>
  <c r="X82" i="14"/>
  <c r="X84" i="14"/>
  <c r="X86" i="14"/>
  <c r="X88" i="14"/>
  <c r="X138" i="14"/>
  <c r="X140" i="14"/>
  <c r="X142" i="14"/>
  <c r="X144" i="14"/>
  <c r="X146" i="14"/>
  <c r="X148" i="14"/>
  <c r="X150" i="14"/>
  <c r="X152" i="14"/>
  <c r="X154" i="14"/>
  <c r="X156" i="14"/>
  <c r="X90" i="14"/>
  <c r="X96" i="14"/>
  <c r="X106" i="14"/>
  <c r="X112" i="14"/>
  <c r="X114" i="14"/>
  <c r="X124" i="14"/>
  <c r="X130" i="14"/>
  <c r="X92" i="14"/>
  <c r="X102" i="14"/>
  <c r="X108" i="14"/>
  <c r="X120" i="14"/>
  <c r="X126" i="14"/>
  <c r="X136" i="14"/>
  <c r="X158" i="14"/>
  <c r="X160" i="14"/>
  <c r="X94" i="14"/>
  <c r="X100" i="14"/>
  <c r="X118" i="14"/>
  <c r="X164" i="14"/>
  <c r="X168" i="14"/>
  <c r="X172" i="14"/>
  <c r="X113" i="14"/>
  <c r="X132" i="14"/>
  <c r="X91" i="14"/>
  <c r="X93" i="14"/>
  <c r="X95" i="14"/>
  <c r="X97" i="14"/>
  <c r="X99" i="14"/>
  <c r="X101" i="14"/>
  <c r="X103" i="14"/>
  <c r="X105" i="14"/>
  <c r="X107" i="14"/>
  <c r="X109" i="14"/>
  <c r="X111" i="14"/>
  <c r="X115" i="14"/>
  <c r="X117" i="14"/>
  <c r="X119" i="14"/>
  <c r="X121" i="14"/>
  <c r="X123" i="14"/>
  <c r="X125" i="14"/>
  <c r="X127" i="14"/>
  <c r="X129" i="14"/>
  <c r="X131" i="14"/>
  <c r="X133" i="14"/>
  <c r="X135" i="14"/>
  <c r="X137" i="14"/>
  <c r="X161" i="14"/>
  <c r="X163" i="14"/>
  <c r="X165" i="14"/>
  <c r="X167" i="14"/>
  <c r="X169" i="14"/>
  <c r="X171" i="14"/>
  <c r="X173" i="14"/>
  <c r="X11" i="14"/>
  <c r="X15" i="14"/>
  <c r="X19" i="14"/>
  <c r="X23" i="14"/>
  <c r="X166" i="14"/>
  <c r="X8" i="14"/>
  <c r="X10" i="14"/>
  <c r="X17" i="14"/>
  <c r="X24" i="14"/>
  <c r="X26" i="14"/>
  <c r="X29" i="14"/>
  <c r="X33" i="14"/>
  <c r="X37" i="14"/>
  <c r="X41" i="14"/>
  <c r="X45" i="14"/>
  <c r="X49" i="14"/>
  <c r="X55" i="14"/>
  <c r="X59" i="14"/>
  <c r="X63" i="14"/>
  <c r="X67" i="14"/>
  <c r="X71" i="14"/>
  <c r="X75" i="14"/>
  <c r="X79" i="14"/>
  <c r="X83" i="14"/>
  <c r="X87" i="14"/>
  <c r="X139" i="14"/>
  <c r="X143" i="14"/>
  <c r="X147" i="14"/>
  <c r="X149" i="14"/>
  <c r="X151" i="14"/>
  <c r="X155" i="14"/>
  <c r="X159" i="14"/>
  <c r="X13" i="14"/>
  <c r="X20" i="14"/>
  <c r="X110" i="14"/>
  <c r="X128" i="14"/>
  <c r="X134" i="14"/>
  <c r="X162" i="14"/>
  <c r="X170" i="14"/>
  <c r="X98" i="14"/>
  <c r="X104" i="14"/>
  <c r="X116" i="14"/>
  <c r="X122" i="14"/>
  <c r="X57" i="14"/>
  <c r="X61" i="14"/>
  <c r="X65" i="14"/>
  <c r="X69" i="14"/>
  <c r="X73" i="14"/>
  <c r="X77" i="14"/>
  <c r="X81" i="14"/>
  <c r="X85" i="14"/>
  <c r="X89" i="14"/>
  <c r="X141" i="14"/>
  <c r="X145" i="14"/>
  <c r="X153" i="14"/>
  <c r="X157" i="14"/>
  <c r="X12" i="14"/>
  <c r="X14" i="14"/>
  <c r="X21" i="14"/>
  <c r="X28" i="14"/>
  <c r="X32" i="14"/>
  <c r="X36" i="14"/>
  <c r="X40" i="14"/>
  <c r="X44" i="14"/>
  <c r="X48" i="14"/>
  <c r="X52" i="14"/>
  <c r="X53" i="14"/>
  <c r="X18" i="14"/>
  <c r="X34" i="14"/>
  <c r="X42" i="14"/>
  <c r="X50" i="14"/>
  <c r="X25" i="14"/>
  <c r="X31" i="14"/>
  <c r="X39" i="14"/>
  <c r="X16" i="14"/>
  <c r="X27" i="14"/>
  <c r="X35" i="14"/>
  <c r="X43" i="14"/>
  <c r="X51" i="14"/>
  <c r="X47" i="14"/>
  <c r="X54" i="14"/>
  <c r="X9" i="14"/>
  <c r="X22" i="14"/>
  <c r="X30" i="14"/>
  <c r="X38" i="14"/>
  <c r="X46" i="14"/>
  <c r="X7" i="14"/>
  <c r="Z167" i="14"/>
  <c r="Z166" i="14"/>
  <c r="Z159" i="14"/>
  <c r="Z158" i="14"/>
  <c r="Z151" i="14"/>
  <c r="Z150" i="14"/>
  <c r="Z143" i="14"/>
  <c r="Z142" i="14"/>
  <c r="Z139" i="14"/>
  <c r="Z137" i="14"/>
  <c r="Z135" i="14"/>
  <c r="Z133" i="14"/>
  <c r="Z131" i="14"/>
  <c r="Z129" i="14"/>
  <c r="Z127" i="14"/>
  <c r="Z125" i="14"/>
  <c r="Z123" i="14"/>
  <c r="Z121" i="14"/>
  <c r="Z119" i="14"/>
  <c r="Z117" i="14"/>
  <c r="Z115" i="14"/>
  <c r="Z113" i="14"/>
  <c r="Z111" i="14"/>
  <c r="Z109" i="14"/>
  <c r="Z107" i="14"/>
  <c r="Z105" i="14"/>
  <c r="Z103" i="14"/>
  <c r="Z101" i="14"/>
  <c r="Z99" i="14"/>
  <c r="Z172" i="14"/>
  <c r="Z169" i="14"/>
  <c r="Z162" i="14"/>
  <c r="Z157" i="14"/>
  <c r="Z152" i="14"/>
  <c r="Z147" i="14"/>
  <c r="Z140" i="14"/>
  <c r="Z134" i="14"/>
  <c r="Z126" i="14"/>
  <c r="Z118" i="14"/>
  <c r="Z110" i="14"/>
  <c r="Z102" i="14"/>
  <c r="Z96" i="14"/>
  <c r="Z94" i="14"/>
  <c r="Z92" i="14"/>
  <c r="Z90" i="14"/>
  <c r="Z88" i="14"/>
  <c r="Z86" i="14"/>
  <c r="Z84" i="14"/>
  <c r="Z82" i="14"/>
  <c r="Z80" i="14"/>
  <c r="Z78" i="14"/>
  <c r="Z76" i="14"/>
  <c r="Z74" i="14"/>
  <c r="Z72" i="14"/>
  <c r="Z70" i="14"/>
  <c r="Z68" i="14"/>
  <c r="Z66" i="14"/>
  <c r="Z64" i="14"/>
  <c r="Z62" i="14"/>
  <c r="Z60" i="14"/>
  <c r="Z58" i="14"/>
  <c r="Z56" i="14"/>
  <c r="Z54" i="14"/>
  <c r="Z52" i="14"/>
  <c r="Z50" i="14"/>
  <c r="Z48" i="14"/>
  <c r="Z46" i="14"/>
  <c r="Z44" i="14"/>
  <c r="Z42" i="14"/>
  <c r="Z40" i="14"/>
  <c r="Z38" i="14"/>
  <c r="Z36" i="14"/>
  <c r="Z34" i="14"/>
  <c r="Z32" i="14"/>
  <c r="Z30" i="14"/>
  <c r="Z28" i="14"/>
  <c r="Z26" i="14"/>
  <c r="Z24" i="14"/>
  <c r="Z22" i="14"/>
  <c r="Z20" i="14"/>
  <c r="Z18" i="14"/>
  <c r="Z16" i="14"/>
  <c r="Z14" i="14"/>
  <c r="Z12" i="14"/>
  <c r="Z160" i="14"/>
  <c r="Z141" i="14"/>
  <c r="Z130" i="14"/>
  <c r="Z120" i="14"/>
  <c r="Z108" i="14"/>
  <c r="Z98" i="14"/>
  <c r="Z93" i="14"/>
  <c r="Z85" i="14"/>
  <c r="Z77" i="14"/>
  <c r="Z69" i="14"/>
  <c r="Z61" i="14"/>
  <c r="Z53" i="14"/>
  <c r="Z45" i="14"/>
  <c r="Z37" i="14"/>
  <c r="Z29" i="14"/>
  <c r="Z21" i="14"/>
  <c r="Z13" i="14"/>
  <c r="Z173" i="14"/>
  <c r="Z171" i="14"/>
  <c r="Z156" i="14"/>
  <c r="Z155" i="14"/>
  <c r="Z154" i="14"/>
  <c r="Z153" i="14"/>
  <c r="Z132" i="14"/>
  <c r="Z122" i="14"/>
  <c r="Z112" i="14"/>
  <c r="Z100" i="14"/>
  <c r="Z95" i="14"/>
  <c r="Z87" i="14"/>
  <c r="Z79" i="14"/>
  <c r="Z71" i="14"/>
  <c r="Z63" i="14"/>
  <c r="Z55" i="14"/>
  <c r="Z47" i="14"/>
  <c r="Z39" i="14"/>
  <c r="Z31" i="14"/>
  <c r="Z23" i="14"/>
  <c r="Z15" i="14"/>
  <c r="Z11" i="14"/>
  <c r="Z9" i="14"/>
  <c r="Z7" i="14"/>
  <c r="Z170" i="14"/>
  <c r="Z168" i="14"/>
  <c r="Z149" i="14"/>
  <c r="Z136" i="14"/>
  <c r="Z124" i="14"/>
  <c r="Z114" i="14"/>
  <c r="Z104" i="14"/>
  <c r="Z97" i="14"/>
  <c r="Z89" i="14"/>
  <c r="Z164" i="14"/>
  <c r="Z145" i="14"/>
  <c r="Z138" i="14"/>
  <c r="Z83" i="14"/>
  <c r="Z67" i="14"/>
  <c r="Z51" i="14"/>
  <c r="Z35" i="14"/>
  <c r="Z81" i="14"/>
  <c r="Z41" i="14"/>
  <c r="Z27" i="14"/>
  <c r="Z19" i="14"/>
  <c r="Z10" i="14"/>
  <c r="Z165" i="14"/>
  <c r="Z73" i="14"/>
  <c r="Z59" i="14"/>
  <c r="Z163" i="14"/>
  <c r="Z91" i="14"/>
  <c r="Z43" i="14"/>
  <c r="Z161" i="14"/>
  <c r="Z146" i="14"/>
  <c r="Z106" i="14"/>
  <c r="Z75" i="14"/>
  <c r="Z65" i="14"/>
  <c r="Z25" i="14"/>
  <c r="Z144" i="14"/>
  <c r="Z128" i="14"/>
  <c r="Z49" i="14"/>
  <c r="Z8" i="14"/>
  <c r="Z148" i="14"/>
  <c r="Z116" i="14"/>
  <c r="Z57" i="14"/>
  <c r="Z17" i="14"/>
  <c r="Z33" i="14"/>
  <c r="AL66" i="14"/>
  <c r="AL74" i="14"/>
  <c r="AL58" i="14"/>
  <c r="AL60" i="14"/>
  <c r="AL68" i="14"/>
  <c r="AL114" i="14"/>
  <c r="AL116" i="14"/>
  <c r="AL118" i="14"/>
  <c r="AL120" i="14"/>
  <c r="AL122" i="14"/>
  <c r="AL124" i="14"/>
  <c r="AL126" i="14"/>
  <c r="AL128" i="14"/>
  <c r="AL130" i="14"/>
  <c r="AL132" i="14"/>
  <c r="AL134" i="14"/>
  <c r="AL136" i="14"/>
  <c r="AL54" i="14"/>
  <c r="AL62" i="14"/>
  <c r="AL64" i="14"/>
  <c r="AL76" i="14"/>
  <c r="AL80" i="14"/>
  <c r="AL84" i="14"/>
  <c r="AL88" i="14"/>
  <c r="AL90" i="14"/>
  <c r="AL94" i="14"/>
  <c r="AL98" i="14"/>
  <c r="AL102" i="14"/>
  <c r="AL106" i="14"/>
  <c r="AL110" i="14"/>
  <c r="AL140" i="14"/>
  <c r="AL144" i="14"/>
  <c r="AL148" i="14"/>
  <c r="AL152" i="14"/>
  <c r="AL156" i="14"/>
  <c r="AL56" i="14"/>
  <c r="AL72" i="14"/>
  <c r="AL104" i="14"/>
  <c r="AL142" i="14"/>
  <c r="AL162" i="14"/>
  <c r="AL164" i="14"/>
  <c r="AL166" i="14"/>
  <c r="AL168" i="14"/>
  <c r="AL170" i="14"/>
  <c r="AL172" i="14"/>
  <c r="AL70" i="14"/>
  <c r="AL100" i="14"/>
  <c r="AL138" i="14"/>
  <c r="AL154" i="14"/>
  <c r="AL92" i="14"/>
  <c r="AL115" i="14"/>
  <c r="AL117" i="14"/>
  <c r="AL119" i="14"/>
  <c r="AL121" i="14"/>
  <c r="AL123" i="14"/>
  <c r="AL125" i="14"/>
  <c r="AL127" i="14"/>
  <c r="AL129" i="14"/>
  <c r="AL131" i="14"/>
  <c r="AL133" i="14"/>
  <c r="AL135" i="14"/>
  <c r="AL78" i="14"/>
  <c r="AL86" i="14"/>
  <c r="AL112" i="14"/>
  <c r="AL150" i="14"/>
  <c r="AL158" i="14"/>
  <c r="AL89" i="14"/>
  <c r="AL10" i="14"/>
  <c r="AL14" i="14"/>
  <c r="AL18" i="14"/>
  <c r="AL22" i="14"/>
  <c r="AL26" i="14"/>
  <c r="AL82" i="14"/>
  <c r="AL108" i="14"/>
  <c r="AL146" i="14"/>
  <c r="AL57" i="14"/>
  <c r="AL61" i="14"/>
  <c r="AL65" i="14"/>
  <c r="AL69" i="14"/>
  <c r="AL73" i="14"/>
  <c r="AL77" i="14"/>
  <c r="AL81" i="14"/>
  <c r="AL85" i="14"/>
  <c r="AL91" i="14"/>
  <c r="AL95" i="14"/>
  <c r="AL99" i="14"/>
  <c r="AL103" i="14"/>
  <c r="AL107" i="14"/>
  <c r="AL111" i="14"/>
  <c r="AL137" i="14"/>
  <c r="AL141" i="14"/>
  <c r="AL145" i="14"/>
  <c r="AL149" i="14"/>
  <c r="AL153" i="14"/>
  <c r="AL157" i="14"/>
  <c r="AL161" i="14"/>
  <c r="AL167" i="14"/>
  <c r="AL8" i="14"/>
  <c r="AL15" i="14"/>
  <c r="AL17" i="14"/>
  <c r="AL24" i="14"/>
  <c r="AL28" i="14"/>
  <c r="AL32" i="14"/>
  <c r="AL36" i="14"/>
  <c r="AL40" i="14"/>
  <c r="AL44" i="14"/>
  <c r="AL48" i="14"/>
  <c r="AL96" i="14"/>
  <c r="AL53" i="14"/>
  <c r="AL159" i="14"/>
  <c r="AL169" i="14"/>
  <c r="AL11" i="14"/>
  <c r="AL13" i="14"/>
  <c r="AL20" i="14"/>
  <c r="AL160" i="14"/>
  <c r="AL113" i="14"/>
  <c r="AL165" i="14"/>
  <c r="AL173" i="14"/>
  <c r="AL12" i="14"/>
  <c r="AL19" i="14"/>
  <c r="AL21" i="14"/>
  <c r="AL27" i="14"/>
  <c r="AL31" i="14"/>
  <c r="AL35" i="14"/>
  <c r="AL39" i="14"/>
  <c r="AL43" i="14"/>
  <c r="AL47" i="14"/>
  <c r="AL51" i="14"/>
  <c r="AL63" i="14"/>
  <c r="AL79" i="14"/>
  <c r="AL105" i="14"/>
  <c r="AL143" i="14"/>
  <c r="AL16" i="14"/>
  <c r="AL33" i="14"/>
  <c r="AL41" i="14"/>
  <c r="AL49" i="14"/>
  <c r="AL101" i="14"/>
  <c r="AL23" i="14"/>
  <c r="AL46" i="14"/>
  <c r="AL52" i="14"/>
  <c r="AL67" i="14"/>
  <c r="AL83" i="14"/>
  <c r="AL93" i="14"/>
  <c r="AL109" i="14"/>
  <c r="AL147" i="14"/>
  <c r="AL171" i="14"/>
  <c r="AL9" i="14"/>
  <c r="AL25" i="14"/>
  <c r="AL34" i="14"/>
  <c r="AL42" i="14"/>
  <c r="AL50" i="14"/>
  <c r="AL59" i="14"/>
  <c r="AL75" i="14"/>
  <c r="AL139" i="14"/>
  <c r="AL155" i="14"/>
  <c r="AL30" i="14"/>
  <c r="AL38" i="14"/>
  <c r="AL55" i="14"/>
  <c r="AL71" i="14"/>
  <c r="AL87" i="14"/>
  <c r="AL97" i="14"/>
  <c r="AL151" i="14"/>
  <c r="AL163" i="14"/>
  <c r="AL29" i="14"/>
  <c r="AL37" i="14"/>
  <c r="AL45" i="14"/>
  <c r="AL7" i="14"/>
  <c r="K62" i="14"/>
  <c r="K70" i="14"/>
  <c r="K54" i="14"/>
  <c r="K64" i="14"/>
  <c r="K72" i="14"/>
  <c r="K90" i="14"/>
  <c r="K92" i="14"/>
  <c r="K94" i="14"/>
  <c r="K96" i="14"/>
  <c r="K98" i="14"/>
  <c r="K100" i="14"/>
  <c r="K102" i="14"/>
  <c r="K104" i="14"/>
  <c r="K106" i="14"/>
  <c r="K108" i="14"/>
  <c r="K110" i="14"/>
  <c r="K112" i="14"/>
  <c r="K114" i="14"/>
  <c r="K116" i="14"/>
  <c r="K118" i="14"/>
  <c r="K120" i="14"/>
  <c r="K122" i="14"/>
  <c r="K124" i="14"/>
  <c r="K126" i="14"/>
  <c r="K128" i="14"/>
  <c r="K130" i="14"/>
  <c r="K132" i="14"/>
  <c r="K134" i="14"/>
  <c r="K136" i="14"/>
  <c r="K58" i="14"/>
  <c r="K56" i="14"/>
  <c r="K60" i="14"/>
  <c r="K76" i="14"/>
  <c r="K80" i="14"/>
  <c r="K84" i="14"/>
  <c r="K88" i="14"/>
  <c r="K140" i="14"/>
  <c r="K144" i="14"/>
  <c r="K148" i="14"/>
  <c r="K152" i="14"/>
  <c r="K138" i="14"/>
  <c r="K154" i="14"/>
  <c r="K162" i="14"/>
  <c r="K164" i="14"/>
  <c r="K166" i="14"/>
  <c r="K168" i="14"/>
  <c r="K170" i="14"/>
  <c r="K172" i="14"/>
  <c r="K86" i="14"/>
  <c r="K150" i="14"/>
  <c r="K9" i="14"/>
  <c r="K11" i="14"/>
  <c r="K13" i="14"/>
  <c r="K15" i="14"/>
  <c r="K17" i="14"/>
  <c r="K19" i="14"/>
  <c r="K21" i="14"/>
  <c r="K23" i="14"/>
  <c r="K25" i="14"/>
  <c r="K27" i="14"/>
  <c r="K29" i="14"/>
  <c r="K31" i="14"/>
  <c r="K33" i="14"/>
  <c r="K35" i="14"/>
  <c r="K37" i="14"/>
  <c r="K39" i="14"/>
  <c r="K41" i="14"/>
  <c r="K43" i="14"/>
  <c r="K45" i="14"/>
  <c r="K47" i="14"/>
  <c r="K49" i="14"/>
  <c r="K51" i="14"/>
  <c r="K78" i="14"/>
  <c r="K142" i="14"/>
  <c r="K8" i="14"/>
  <c r="K12" i="14"/>
  <c r="K16" i="14"/>
  <c r="K20" i="14"/>
  <c r="K28" i="14"/>
  <c r="K36" i="14"/>
  <c r="K44" i="14"/>
  <c r="K52" i="14"/>
  <c r="K91" i="14"/>
  <c r="K93" i="14"/>
  <c r="K95" i="14"/>
  <c r="K97" i="14"/>
  <c r="K99" i="14"/>
  <c r="K101" i="14"/>
  <c r="K103" i="14"/>
  <c r="K105" i="14"/>
  <c r="K107" i="14"/>
  <c r="K109" i="14"/>
  <c r="K111" i="14"/>
  <c r="K115" i="14"/>
  <c r="K117" i="14"/>
  <c r="K119" i="14"/>
  <c r="K121" i="14"/>
  <c r="K123" i="14"/>
  <c r="K125" i="14"/>
  <c r="K127" i="14"/>
  <c r="K129" i="14"/>
  <c r="K131" i="14"/>
  <c r="K133" i="14"/>
  <c r="K135" i="14"/>
  <c r="K137" i="14"/>
  <c r="K68" i="14"/>
  <c r="K74" i="14"/>
  <c r="K158" i="14"/>
  <c r="K30" i="14"/>
  <c r="K38" i="14"/>
  <c r="K46" i="14"/>
  <c r="K167" i="14"/>
  <c r="K66" i="14"/>
  <c r="K14" i="14"/>
  <c r="K22" i="14"/>
  <c r="K24" i="14"/>
  <c r="K40" i="14"/>
  <c r="K53" i="14"/>
  <c r="K57" i="14"/>
  <c r="K61" i="14"/>
  <c r="K65" i="14"/>
  <c r="K69" i="14"/>
  <c r="K73" i="14"/>
  <c r="K77" i="14"/>
  <c r="K81" i="14"/>
  <c r="K85" i="14"/>
  <c r="K89" i="14"/>
  <c r="K141" i="14"/>
  <c r="K145" i="14"/>
  <c r="K149" i="14"/>
  <c r="K153" i="14"/>
  <c r="K161" i="14"/>
  <c r="K165" i="14"/>
  <c r="K173" i="14"/>
  <c r="K160" i="14"/>
  <c r="K34" i="14"/>
  <c r="K50" i="14"/>
  <c r="K113" i="14"/>
  <c r="K10" i="14"/>
  <c r="K18" i="14"/>
  <c r="K32" i="14"/>
  <c r="K82" i="14"/>
  <c r="K146" i="14"/>
  <c r="K156" i="14"/>
  <c r="K26" i="14"/>
  <c r="K42" i="14"/>
  <c r="K159" i="14"/>
  <c r="K163" i="14"/>
  <c r="K171" i="14"/>
  <c r="K59" i="14"/>
  <c r="K75" i="14"/>
  <c r="K139" i="14"/>
  <c r="K155" i="14"/>
  <c r="K157" i="14"/>
  <c r="K151" i="14"/>
  <c r="K169" i="14"/>
  <c r="K63" i="14"/>
  <c r="K79" i="14"/>
  <c r="K143" i="14"/>
  <c r="K48" i="14"/>
  <c r="K55" i="14"/>
  <c r="K71" i="14"/>
  <c r="K87" i="14"/>
  <c r="K67" i="14"/>
  <c r="K83" i="14"/>
  <c r="K147" i="14"/>
  <c r="K7" i="14"/>
  <c r="AO173" i="14"/>
  <c r="AO171" i="14"/>
  <c r="AO169" i="14"/>
  <c r="AO167" i="14"/>
  <c r="AO165" i="14"/>
  <c r="AO163" i="14"/>
  <c r="AO161" i="14"/>
  <c r="AO159" i="14"/>
  <c r="AO157" i="14"/>
  <c r="AO155" i="14"/>
  <c r="AO153" i="14"/>
  <c r="AO151" i="14"/>
  <c r="AO149" i="14"/>
  <c r="AO147" i="14"/>
  <c r="AO145" i="14"/>
  <c r="AO143" i="14"/>
  <c r="AO141" i="14"/>
  <c r="AO166" i="14"/>
  <c r="AO158" i="14"/>
  <c r="AO150" i="14"/>
  <c r="AO142" i="14"/>
  <c r="AO170" i="14"/>
  <c r="AO160" i="14"/>
  <c r="AO148" i="14"/>
  <c r="AO134" i="14"/>
  <c r="AO133" i="14"/>
  <c r="AO126" i="14"/>
  <c r="AO125" i="14"/>
  <c r="AO118" i="14"/>
  <c r="AO117" i="14"/>
  <c r="AO110" i="14"/>
  <c r="AO109" i="14"/>
  <c r="AO102" i="14"/>
  <c r="AO101" i="14"/>
  <c r="AO168" i="14"/>
  <c r="AO138" i="14"/>
  <c r="AO131" i="14"/>
  <c r="AO128" i="14"/>
  <c r="AO121" i="14"/>
  <c r="AO116" i="14"/>
  <c r="AO111" i="14"/>
  <c r="AO106" i="14"/>
  <c r="AO99" i="14"/>
  <c r="AO93" i="14"/>
  <c r="AO92" i="14"/>
  <c r="AO85" i="14"/>
  <c r="AO84" i="14"/>
  <c r="AO77" i="14"/>
  <c r="AO76" i="14"/>
  <c r="AO69" i="14"/>
  <c r="AO68" i="14"/>
  <c r="AO61" i="14"/>
  <c r="AO60" i="14"/>
  <c r="AO53" i="14"/>
  <c r="AO52" i="14"/>
  <c r="AO45" i="14"/>
  <c r="AO44" i="14"/>
  <c r="AO37" i="14"/>
  <c r="AO36" i="14"/>
  <c r="AO29" i="14"/>
  <c r="AO28" i="14"/>
  <c r="AO21" i="14"/>
  <c r="AO20" i="14"/>
  <c r="AO13" i="14"/>
  <c r="AO12" i="14"/>
  <c r="AO11" i="14"/>
  <c r="AO9" i="14"/>
  <c r="AO7" i="14"/>
  <c r="AO164" i="14"/>
  <c r="AO162" i="14"/>
  <c r="AO146" i="14"/>
  <c r="AO144" i="14"/>
  <c r="AO135" i="14"/>
  <c r="AO130" i="14"/>
  <c r="AO123" i="14"/>
  <c r="AO120" i="14"/>
  <c r="AO113" i="14"/>
  <c r="AO108" i="14"/>
  <c r="AO103" i="14"/>
  <c r="AO98" i="14"/>
  <c r="AO95" i="14"/>
  <c r="AO94" i="14"/>
  <c r="AO87" i="14"/>
  <c r="AO86" i="14"/>
  <c r="AO79" i="14"/>
  <c r="AO78" i="14"/>
  <c r="AO71" i="14"/>
  <c r="AO70" i="14"/>
  <c r="AO63" i="14"/>
  <c r="AO62" i="14"/>
  <c r="AO55" i="14"/>
  <c r="AO54" i="14"/>
  <c r="AO47" i="14"/>
  <c r="AO46" i="14"/>
  <c r="AO39" i="14"/>
  <c r="AO38" i="14"/>
  <c r="AO31" i="14"/>
  <c r="AO30" i="14"/>
  <c r="AO23" i="14"/>
  <c r="AO22" i="14"/>
  <c r="AO15" i="14"/>
  <c r="AO14" i="14"/>
  <c r="AO140" i="14"/>
  <c r="AO137" i="14"/>
  <c r="AO132" i="14"/>
  <c r="AO127" i="14"/>
  <c r="AO122" i="14"/>
  <c r="AO115" i="14"/>
  <c r="AO112" i="14"/>
  <c r="AO105" i="14"/>
  <c r="AO100" i="14"/>
  <c r="AO96" i="14"/>
  <c r="AO89" i="14"/>
  <c r="AO88" i="14"/>
  <c r="AO156" i="14"/>
  <c r="AO152" i="14"/>
  <c r="AO129" i="14"/>
  <c r="AO91" i="14"/>
  <c r="AO75" i="14"/>
  <c r="AO74" i="14"/>
  <c r="AO59" i="14"/>
  <c r="AO58" i="14"/>
  <c r="AO43" i="14"/>
  <c r="AO42" i="14"/>
  <c r="AO27" i="14"/>
  <c r="AO26" i="14"/>
  <c r="AO172" i="14"/>
  <c r="AO114" i="14"/>
  <c r="AO107" i="14"/>
  <c r="AO90" i="14"/>
  <c r="AO82" i="14"/>
  <c r="AO72" i="14"/>
  <c r="AO49" i="14"/>
  <c r="AO35" i="14"/>
  <c r="AO32" i="14"/>
  <c r="AO25" i="14"/>
  <c r="AO81" i="14"/>
  <c r="AO67" i="14"/>
  <c r="AO64" i="14"/>
  <c r="AO50" i="14"/>
  <c r="AO40" i="14"/>
  <c r="AO19" i="14"/>
  <c r="AO119" i="14"/>
  <c r="AO104" i="14"/>
  <c r="AO34" i="14"/>
  <c r="AO136" i="14"/>
  <c r="AO80" i="14"/>
  <c r="AO73" i="14"/>
  <c r="AO66" i="14"/>
  <c r="AO56" i="14"/>
  <c r="AO33" i="14"/>
  <c r="AO17" i="14"/>
  <c r="AO16" i="14"/>
  <c r="AO10" i="14"/>
  <c r="AO154" i="14"/>
  <c r="AO139" i="14"/>
  <c r="AO124" i="14"/>
  <c r="AO97" i="14"/>
  <c r="AO83" i="14"/>
  <c r="AO57" i="14"/>
  <c r="AO18" i="14"/>
  <c r="AO65" i="14"/>
  <c r="AO51" i="14"/>
  <c r="AO48" i="14"/>
  <c r="AO41" i="14"/>
  <c r="AO24" i="14"/>
  <c r="AO8" i="14"/>
  <c r="AR12" i="14"/>
  <c r="AR44" i="14"/>
  <c r="AR37" i="14"/>
  <c r="AR16" i="14"/>
  <c r="AR48" i="14"/>
  <c r="AR33" i="14"/>
  <c r="AR14" i="14"/>
  <c r="AR30" i="14"/>
  <c r="AR46" i="14"/>
  <c r="AR19" i="14"/>
  <c r="AR35" i="14"/>
  <c r="AR51" i="14"/>
  <c r="AR56" i="14"/>
  <c r="AR58" i="14"/>
  <c r="AR36" i="14"/>
  <c r="AR29" i="14"/>
  <c r="AR8" i="14"/>
  <c r="AR40" i="14"/>
  <c r="AR25" i="14"/>
  <c r="AR10" i="14"/>
  <c r="AR26" i="14"/>
  <c r="AR42" i="14"/>
  <c r="AR15" i="14"/>
  <c r="AR31" i="14"/>
  <c r="AR47" i="14"/>
  <c r="AR54" i="14"/>
  <c r="AR20" i="14"/>
  <c r="AR45" i="14"/>
  <c r="AR9" i="14"/>
  <c r="AR18" i="14"/>
  <c r="AR50" i="14"/>
  <c r="AR39" i="14"/>
  <c r="AR62" i="14"/>
  <c r="AR70" i="14"/>
  <c r="AR28" i="14"/>
  <c r="AR53" i="14"/>
  <c r="AR17" i="14"/>
  <c r="AR22" i="14"/>
  <c r="AR11" i="14"/>
  <c r="AR43" i="14"/>
  <c r="AR64" i="14"/>
  <c r="AR72" i="14"/>
  <c r="AR76" i="14"/>
  <c r="AR78" i="14"/>
  <c r="AR80" i="14"/>
  <c r="AR82" i="14"/>
  <c r="AR84" i="14"/>
  <c r="AR86" i="14"/>
  <c r="AR88" i="14"/>
  <c r="AR138" i="14"/>
  <c r="AR140" i="14"/>
  <c r="AR142" i="14"/>
  <c r="AR144" i="14"/>
  <c r="AR146" i="14"/>
  <c r="AR148" i="14"/>
  <c r="AR150" i="14"/>
  <c r="AR152" i="14"/>
  <c r="AR154" i="14"/>
  <c r="AR156" i="14"/>
  <c r="AR13" i="14"/>
  <c r="AR41" i="14"/>
  <c r="AR23" i="14"/>
  <c r="AR66" i="14"/>
  <c r="AR32" i="14"/>
  <c r="AR38" i="14"/>
  <c r="AR68" i="14"/>
  <c r="AR114" i="14"/>
  <c r="AR118" i="14"/>
  <c r="AR122" i="14"/>
  <c r="AR126" i="14"/>
  <c r="AR130" i="14"/>
  <c r="AR134" i="14"/>
  <c r="AR21" i="14"/>
  <c r="AR27" i="14"/>
  <c r="AR60" i="14"/>
  <c r="AR92" i="14"/>
  <c r="AR98" i="14"/>
  <c r="AR108" i="14"/>
  <c r="AR116" i="14"/>
  <c r="AR132" i="14"/>
  <c r="AR158" i="14"/>
  <c r="AR160" i="14"/>
  <c r="AR34" i="14"/>
  <c r="AR94" i="14"/>
  <c r="AR104" i="14"/>
  <c r="AR110" i="14"/>
  <c r="AR128" i="14"/>
  <c r="AR24" i="14"/>
  <c r="AR112" i="14"/>
  <c r="AR120" i="14"/>
  <c r="AR55" i="14"/>
  <c r="AR57" i="14"/>
  <c r="AR59" i="14"/>
  <c r="AR61" i="14"/>
  <c r="AR63" i="14"/>
  <c r="AR65" i="14"/>
  <c r="AR67" i="14"/>
  <c r="AR69" i="14"/>
  <c r="AR71" i="14"/>
  <c r="AR73" i="14"/>
  <c r="AR75" i="14"/>
  <c r="AR77" i="14"/>
  <c r="AR79" i="14"/>
  <c r="AR81" i="14"/>
  <c r="AR83" i="14"/>
  <c r="AR85" i="14"/>
  <c r="AR87" i="14"/>
  <c r="AR89" i="14"/>
  <c r="AR137" i="14"/>
  <c r="AR139" i="14"/>
  <c r="AR141" i="14"/>
  <c r="AR143" i="14"/>
  <c r="AR145" i="14"/>
  <c r="AR147" i="14"/>
  <c r="AR149" i="14"/>
  <c r="AR151" i="14"/>
  <c r="AR153" i="14"/>
  <c r="AR155" i="14"/>
  <c r="AR157" i="14"/>
  <c r="AR49" i="14"/>
  <c r="AR100" i="14"/>
  <c r="AR106" i="14"/>
  <c r="AR164" i="14"/>
  <c r="AR168" i="14"/>
  <c r="AR172" i="14"/>
  <c r="AR91" i="14"/>
  <c r="AR93" i="14"/>
  <c r="AR95" i="14"/>
  <c r="AR97" i="14"/>
  <c r="AR99" i="14"/>
  <c r="AR101" i="14"/>
  <c r="AR103" i="14"/>
  <c r="AR105" i="14"/>
  <c r="AR107" i="14"/>
  <c r="AR109" i="14"/>
  <c r="AR111" i="14"/>
  <c r="AR113" i="14"/>
  <c r="AR167" i="14"/>
  <c r="AR74" i="14"/>
  <c r="AR96" i="14"/>
  <c r="AR102" i="14"/>
  <c r="AR136" i="14"/>
  <c r="AR115" i="14"/>
  <c r="AR119" i="14"/>
  <c r="AR123" i="14"/>
  <c r="AR127" i="14"/>
  <c r="AR131" i="14"/>
  <c r="AR135" i="14"/>
  <c r="AR159" i="14"/>
  <c r="AR163" i="14"/>
  <c r="AR171" i="14"/>
  <c r="AR90" i="14"/>
  <c r="AR124" i="14"/>
  <c r="AR162" i="14"/>
  <c r="AR170" i="14"/>
  <c r="AR165" i="14"/>
  <c r="AR173" i="14"/>
  <c r="AR166" i="14"/>
  <c r="AR52" i="14"/>
  <c r="AR169" i="14"/>
  <c r="AR117" i="14"/>
  <c r="AR133" i="14"/>
  <c r="AR129" i="14"/>
  <c r="AR121" i="14"/>
  <c r="AR125" i="14"/>
  <c r="AR161" i="14"/>
  <c r="AR7" i="14"/>
  <c r="AH172" i="14"/>
  <c r="AH170" i="14"/>
  <c r="AH168" i="14"/>
  <c r="AH166" i="14"/>
  <c r="AH164" i="14"/>
  <c r="AH162" i="14"/>
  <c r="AH160" i="14"/>
  <c r="AH158" i="14"/>
  <c r="AH156" i="14"/>
  <c r="AH154" i="14"/>
  <c r="AH152" i="14"/>
  <c r="AH150" i="14"/>
  <c r="AH148" i="14"/>
  <c r="AH146" i="14"/>
  <c r="AH144" i="14"/>
  <c r="AH142" i="14"/>
  <c r="AH140" i="14"/>
  <c r="AH171" i="14"/>
  <c r="AH163" i="14"/>
  <c r="AH155" i="14"/>
  <c r="AH147" i="14"/>
  <c r="AH173" i="14"/>
  <c r="AH161" i="14"/>
  <c r="AH151" i="14"/>
  <c r="AH141" i="14"/>
  <c r="AH139" i="14"/>
  <c r="AH138" i="14"/>
  <c r="AH131" i="14"/>
  <c r="AH130" i="14"/>
  <c r="AH123" i="14"/>
  <c r="AH122" i="14"/>
  <c r="AH115" i="14"/>
  <c r="AH114" i="14"/>
  <c r="AH107" i="14"/>
  <c r="AH106" i="14"/>
  <c r="AH99" i="14"/>
  <c r="AH98" i="14"/>
  <c r="AH153" i="14"/>
  <c r="AH134" i="14"/>
  <c r="AH129" i="14"/>
  <c r="AH124" i="14"/>
  <c r="AH119" i="14"/>
  <c r="AH112" i="14"/>
  <c r="AH109" i="14"/>
  <c r="AH102" i="14"/>
  <c r="AH97" i="14"/>
  <c r="AH90" i="14"/>
  <c r="AH89" i="14"/>
  <c r="AH82" i="14"/>
  <c r="AH81" i="14"/>
  <c r="AH74" i="14"/>
  <c r="AH73" i="14"/>
  <c r="AH66" i="14"/>
  <c r="AH65" i="14"/>
  <c r="AH58" i="14"/>
  <c r="AH57" i="14"/>
  <c r="AH50" i="14"/>
  <c r="AH49" i="14"/>
  <c r="AH42" i="14"/>
  <c r="AH41" i="14"/>
  <c r="AH34" i="14"/>
  <c r="AH33" i="14"/>
  <c r="AH26" i="14"/>
  <c r="AH25" i="14"/>
  <c r="AH18" i="14"/>
  <c r="AH17" i="14"/>
  <c r="AH10" i="14"/>
  <c r="AH8" i="14"/>
  <c r="AH169" i="14"/>
  <c r="AH167" i="14"/>
  <c r="AH165" i="14"/>
  <c r="AH149" i="14"/>
  <c r="AH136" i="14"/>
  <c r="AH133" i="14"/>
  <c r="AH126" i="14"/>
  <c r="AH121" i="14"/>
  <c r="AH116" i="14"/>
  <c r="AH111" i="14"/>
  <c r="AH104" i="14"/>
  <c r="AH101" i="14"/>
  <c r="AH92" i="14"/>
  <c r="AH91" i="14"/>
  <c r="AH84" i="14"/>
  <c r="AH83" i="14"/>
  <c r="AH76" i="14"/>
  <c r="AH75" i="14"/>
  <c r="AH68" i="14"/>
  <c r="AH67" i="14"/>
  <c r="AH60" i="14"/>
  <c r="AH59" i="14"/>
  <c r="AH52" i="14"/>
  <c r="AH51" i="14"/>
  <c r="AH44" i="14"/>
  <c r="AH43" i="14"/>
  <c r="AH36" i="14"/>
  <c r="AH35" i="14"/>
  <c r="AH28" i="14"/>
  <c r="AH27" i="14"/>
  <c r="AH20" i="14"/>
  <c r="AH19" i="14"/>
  <c r="AH12" i="14"/>
  <c r="AH145" i="14"/>
  <c r="AH143" i="14"/>
  <c r="AH135" i="14"/>
  <c r="AH128" i="14"/>
  <c r="AH125" i="14"/>
  <c r="AH118" i="14"/>
  <c r="AH113" i="14"/>
  <c r="AH108" i="14"/>
  <c r="AH103" i="14"/>
  <c r="AH94" i="14"/>
  <c r="AH93" i="14"/>
  <c r="AH86" i="14"/>
  <c r="AH85" i="14"/>
  <c r="AH132" i="14"/>
  <c r="AH87" i="14"/>
  <c r="AH72" i="14"/>
  <c r="AH71" i="14"/>
  <c r="AH56" i="14"/>
  <c r="AH55" i="14"/>
  <c r="AH40" i="14"/>
  <c r="AH39" i="14"/>
  <c r="AH157" i="14"/>
  <c r="AH137" i="14"/>
  <c r="AH96" i="14"/>
  <c r="AH62" i="14"/>
  <c r="AH48" i="14"/>
  <c r="AH45" i="14"/>
  <c r="AH38" i="14"/>
  <c r="AH31" i="14"/>
  <c r="AH24" i="14"/>
  <c r="AH23" i="14"/>
  <c r="AH70" i="14"/>
  <c r="AH53" i="14"/>
  <c r="AH15" i="14"/>
  <c r="AH127" i="14"/>
  <c r="AH78" i="14"/>
  <c r="AH64" i="14"/>
  <c r="AH61" i="14"/>
  <c r="AH47" i="14"/>
  <c r="AH117" i="14"/>
  <c r="AH110" i="14"/>
  <c r="AH95" i="14"/>
  <c r="AH79" i="14"/>
  <c r="AH69" i="14"/>
  <c r="AH46" i="14"/>
  <c r="AH32" i="14"/>
  <c r="AH29" i="14"/>
  <c r="AH14" i="14"/>
  <c r="AH13" i="14"/>
  <c r="AH11" i="14"/>
  <c r="AH7" i="14"/>
  <c r="AH159" i="14"/>
  <c r="AH120" i="14"/>
  <c r="AH105" i="14"/>
  <c r="AH80" i="14"/>
  <c r="AH77" i="14"/>
  <c r="AH63" i="14"/>
  <c r="AH30" i="14"/>
  <c r="AH16" i="14"/>
  <c r="AH100" i="14"/>
  <c r="AH88" i="14"/>
  <c r="AH54" i="14"/>
  <c r="AH37" i="14"/>
  <c r="AH21" i="14"/>
  <c r="AH9" i="14"/>
  <c r="AH22" i="14"/>
  <c r="T172" i="14"/>
  <c r="T170" i="14"/>
  <c r="T168" i="14"/>
  <c r="T166" i="14"/>
  <c r="T164" i="14"/>
  <c r="T162" i="14"/>
  <c r="T160" i="14"/>
  <c r="T158" i="14"/>
  <c r="T156" i="14"/>
  <c r="T154" i="14"/>
  <c r="T152" i="14"/>
  <c r="T150" i="14"/>
  <c r="T148" i="14"/>
  <c r="T146" i="14"/>
  <c r="T144" i="14"/>
  <c r="T142" i="14"/>
  <c r="T140" i="14"/>
  <c r="T173" i="14"/>
  <c r="T165" i="14"/>
  <c r="T157" i="14"/>
  <c r="T149" i="14"/>
  <c r="T141" i="14"/>
  <c r="T167" i="14"/>
  <c r="T155" i="14"/>
  <c r="T145" i="14"/>
  <c r="T133" i="14"/>
  <c r="T132" i="14"/>
  <c r="T125" i="14"/>
  <c r="T124" i="14"/>
  <c r="T117" i="14"/>
  <c r="T116" i="14"/>
  <c r="T109" i="14"/>
  <c r="T108" i="14"/>
  <c r="T101" i="14"/>
  <c r="T100" i="14"/>
  <c r="T163" i="14"/>
  <c r="T161" i="14"/>
  <c r="T159" i="14"/>
  <c r="T143" i="14"/>
  <c r="T138" i="14"/>
  <c r="T135" i="14"/>
  <c r="T128" i="14"/>
  <c r="T123" i="14"/>
  <c r="T118" i="14"/>
  <c r="T113" i="14"/>
  <c r="T106" i="14"/>
  <c r="T103" i="14"/>
  <c r="T92" i="14"/>
  <c r="T91" i="14"/>
  <c r="T84" i="14"/>
  <c r="T83" i="14"/>
  <c r="T76" i="14"/>
  <c r="T75" i="14"/>
  <c r="T68" i="14"/>
  <c r="T67" i="14"/>
  <c r="T60" i="14"/>
  <c r="T59" i="14"/>
  <c r="T52" i="14"/>
  <c r="T51" i="14"/>
  <c r="T44" i="14"/>
  <c r="T43" i="14"/>
  <c r="T36" i="14"/>
  <c r="T35" i="14"/>
  <c r="T28" i="14"/>
  <c r="T27" i="14"/>
  <c r="T20" i="14"/>
  <c r="T19" i="14"/>
  <c r="T12" i="14"/>
  <c r="T10" i="14"/>
  <c r="T8" i="14"/>
  <c r="T137" i="14"/>
  <c r="T130" i="14"/>
  <c r="T127" i="14"/>
  <c r="T120" i="14"/>
  <c r="T115" i="14"/>
  <c r="T110" i="14"/>
  <c r="T105" i="14"/>
  <c r="T98" i="14"/>
  <c r="T94" i="14"/>
  <c r="T93" i="14"/>
  <c r="T86" i="14"/>
  <c r="T85" i="14"/>
  <c r="T78" i="14"/>
  <c r="T77" i="14"/>
  <c r="T70" i="14"/>
  <c r="T69" i="14"/>
  <c r="T62" i="14"/>
  <c r="T61" i="14"/>
  <c r="T54" i="14"/>
  <c r="T53" i="14"/>
  <c r="T46" i="14"/>
  <c r="T45" i="14"/>
  <c r="T38" i="14"/>
  <c r="T37" i="14"/>
  <c r="T30" i="14"/>
  <c r="T29" i="14"/>
  <c r="T22" i="14"/>
  <c r="T21" i="14"/>
  <c r="T14" i="14"/>
  <c r="T13" i="14"/>
  <c r="T171" i="14"/>
  <c r="T169" i="14"/>
  <c r="T153" i="14"/>
  <c r="T151" i="14"/>
  <c r="T139" i="14"/>
  <c r="T134" i="14"/>
  <c r="T129" i="14"/>
  <c r="T122" i="14"/>
  <c r="T119" i="14"/>
  <c r="T112" i="14"/>
  <c r="T107" i="14"/>
  <c r="T102" i="14"/>
  <c r="T96" i="14"/>
  <c r="T95" i="14"/>
  <c r="T88" i="14"/>
  <c r="T87" i="14"/>
  <c r="T121" i="14"/>
  <c r="T104" i="14"/>
  <c r="T82" i="14"/>
  <c r="T81" i="14"/>
  <c r="T66" i="14"/>
  <c r="T65" i="14"/>
  <c r="T50" i="14"/>
  <c r="T49" i="14"/>
  <c r="T34" i="14"/>
  <c r="T33" i="14"/>
  <c r="T147" i="14"/>
  <c r="T126" i="14"/>
  <c r="T111" i="14"/>
  <c r="T74" i="14"/>
  <c r="T71" i="14"/>
  <c r="T64" i="14"/>
  <c r="T57" i="14"/>
  <c r="T47" i="14"/>
  <c r="T18" i="14"/>
  <c r="T17" i="14"/>
  <c r="T89" i="14"/>
  <c r="T79" i="14"/>
  <c r="T56" i="14"/>
  <c r="T42" i="14"/>
  <c r="T32" i="14"/>
  <c r="T97" i="14"/>
  <c r="T73" i="14"/>
  <c r="T40" i="14"/>
  <c r="T114" i="14"/>
  <c r="T99" i="14"/>
  <c r="T90" i="14"/>
  <c r="T72" i="14"/>
  <c r="T58" i="14"/>
  <c r="T55" i="14"/>
  <c r="T48" i="14"/>
  <c r="T41" i="14"/>
  <c r="T31" i="14"/>
  <c r="T24" i="14"/>
  <c r="T23" i="14"/>
  <c r="T9" i="14"/>
  <c r="T136" i="14"/>
  <c r="T39" i="14"/>
  <c r="T25" i="14"/>
  <c r="T131" i="14"/>
  <c r="T80" i="14"/>
  <c r="T63" i="14"/>
  <c r="T26" i="14"/>
  <c r="T16" i="14"/>
  <c r="T15" i="14"/>
  <c r="T11" i="14"/>
  <c r="T7" i="14"/>
  <c r="V56" i="14"/>
  <c r="V58" i="14"/>
  <c r="V66" i="14"/>
  <c r="V74" i="14"/>
  <c r="V60" i="14"/>
  <c r="V68" i="14"/>
  <c r="V76" i="14"/>
  <c r="V78" i="14"/>
  <c r="V80" i="14"/>
  <c r="V82" i="14"/>
  <c r="V84" i="14"/>
  <c r="V86" i="14"/>
  <c r="V88" i="14"/>
  <c r="V138" i="14"/>
  <c r="V140" i="14"/>
  <c r="V142" i="14"/>
  <c r="V144" i="14"/>
  <c r="V146" i="14"/>
  <c r="V148" i="14"/>
  <c r="V150" i="14"/>
  <c r="V152" i="14"/>
  <c r="V154" i="14"/>
  <c r="V70" i="14"/>
  <c r="V72" i="14"/>
  <c r="V114" i="14"/>
  <c r="V118" i="14"/>
  <c r="V122" i="14"/>
  <c r="V126" i="14"/>
  <c r="V130" i="14"/>
  <c r="V134" i="14"/>
  <c r="V64" i="14"/>
  <c r="V94" i="14"/>
  <c r="V100" i="14"/>
  <c r="V110" i="14"/>
  <c r="V120" i="14"/>
  <c r="V136" i="14"/>
  <c r="V156" i="14"/>
  <c r="V158" i="14"/>
  <c r="V160" i="14"/>
  <c r="V62" i="14"/>
  <c r="V90" i="14"/>
  <c r="V96" i="14"/>
  <c r="V106" i="14"/>
  <c r="V112" i="14"/>
  <c r="V116" i="14"/>
  <c r="V132" i="14"/>
  <c r="V54" i="14"/>
  <c r="V98" i="14"/>
  <c r="V104" i="14"/>
  <c r="V124" i="14"/>
  <c r="V55" i="14"/>
  <c r="V57" i="14"/>
  <c r="V59" i="14"/>
  <c r="V61" i="14"/>
  <c r="V63" i="14"/>
  <c r="V65" i="14"/>
  <c r="V67" i="14"/>
  <c r="V69" i="14"/>
  <c r="V71" i="14"/>
  <c r="V73" i="14"/>
  <c r="V75" i="14"/>
  <c r="V77" i="14"/>
  <c r="V79" i="14"/>
  <c r="V81" i="14"/>
  <c r="V83" i="14"/>
  <c r="V85" i="14"/>
  <c r="V87" i="14"/>
  <c r="V89" i="14"/>
  <c r="V139" i="14"/>
  <c r="V141" i="14"/>
  <c r="V143" i="14"/>
  <c r="V145" i="14"/>
  <c r="V147" i="14"/>
  <c r="V149" i="14"/>
  <c r="V151" i="14"/>
  <c r="V153" i="14"/>
  <c r="V155" i="14"/>
  <c r="V157" i="14"/>
  <c r="V92" i="14"/>
  <c r="V164" i="14"/>
  <c r="V168" i="14"/>
  <c r="V172" i="14"/>
  <c r="V53" i="14"/>
  <c r="V91" i="14"/>
  <c r="V93" i="14"/>
  <c r="V95" i="14"/>
  <c r="V97" i="14"/>
  <c r="V99" i="14"/>
  <c r="V101" i="14"/>
  <c r="V103" i="14"/>
  <c r="V105" i="14"/>
  <c r="V107" i="14"/>
  <c r="V109" i="14"/>
  <c r="V111" i="14"/>
  <c r="V113" i="14"/>
  <c r="V8" i="14"/>
  <c r="V12" i="14"/>
  <c r="V16" i="14"/>
  <c r="V20" i="14"/>
  <c r="V24" i="14"/>
  <c r="V115" i="14"/>
  <c r="V119" i="14"/>
  <c r="V123" i="14"/>
  <c r="V127" i="14"/>
  <c r="V131" i="14"/>
  <c r="V135" i="14"/>
  <c r="V161" i="14"/>
  <c r="V167" i="14"/>
  <c r="V13" i="14"/>
  <c r="V15" i="14"/>
  <c r="V22" i="14"/>
  <c r="V30" i="14"/>
  <c r="V34" i="14"/>
  <c r="V38" i="14"/>
  <c r="V42" i="14"/>
  <c r="V46" i="14"/>
  <c r="V50" i="14"/>
  <c r="V102" i="14"/>
  <c r="V108" i="14"/>
  <c r="V166" i="14"/>
  <c r="V169" i="14"/>
  <c r="V9" i="14"/>
  <c r="V11" i="14"/>
  <c r="V18" i="14"/>
  <c r="V128" i="14"/>
  <c r="V162" i="14"/>
  <c r="V170" i="14"/>
  <c r="V165" i="14"/>
  <c r="V173" i="14"/>
  <c r="V10" i="14"/>
  <c r="V17" i="14"/>
  <c r="V19" i="14"/>
  <c r="V26" i="14"/>
  <c r="V29" i="14"/>
  <c r="V33" i="14"/>
  <c r="V37" i="14"/>
  <c r="V41" i="14"/>
  <c r="V45" i="14"/>
  <c r="V49" i="14"/>
  <c r="V121" i="14"/>
  <c r="V137" i="14"/>
  <c r="V171" i="14"/>
  <c r="V25" i="14"/>
  <c r="V31" i="14"/>
  <c r="V39" i="14"/>
  <c r="V47" i="14"/>
  <c r="V125" i="14"/>
  <c r="V163" i="14"/>
  <c r="V21" i="14"/>
  <c r="V23" i="14"/>
  <c r="V32" i="14"/>
  <c r="V40" i="14"/>
  <c r="V48" i="14"/>
  <c r="V117" i="14"/>
  <c r="V133" i="14"/>
  <c r="V28" i="14"/>
  <c r="V36" i="14"/>
  <c r="V44" i="14"/>
  <c r="V52" i="14"/>
  <c r="V129" i="14"/>
  <c r="V159" i="14"/>
  <c r="V14" i="14"/>
  <c r="V27" i="14"/>
  <c r="V35" i="14"/>
  <c r="V43" i="14"/>
  <c r="V51" i="14"/>
  <c r="V7" i="14"/>
  <c r="AJ56" i="14"/>
  <c r="AJ58" i="14"/>
  <c r="AJ60" i="14"/>
  <c r="AJ62" i="14"/>
  <c r="AJ64" i="14"/>
  <c r="AJ66" i="14"/>
  <c r="AJ68" i="14"/>
  <c r="AJ70" i="14"/>
  <c r="AJ72" i="14"/>
  <c r="AJ74" i="14"/>
  <c r="AJ76" i="14"/>
  <c r="AJ78" i="14"/>
  <c r="AJ80" i="14"/>
  <c r="AJ82" i="14"/>
  <c r="AJ84" i="14"/>
  <c r="AJ86" i="14"/>
  <c r="AJ88" i="14"/>
  <c r="AJ90" i="14"/>
  <c r="AJ92" i="14"/>
  <c r="AJ94" i="14"/>
  <c r="AJ96" i="14"/>
  <c r="AJ98" i="14"/>
  <c r="AJ100" i="14"/>
  <c r="AJ102" i="14"/>
  <c r="AJ104" i="14"/>
  <c r="AJ106" i="14"/>
  <c r="AJ108" i="14"/>
  <c r="AJ110" i="14"/>
  <c r="AJ112" i="14"/>
  <c r="AJ138" i="14"/>
  <c r="AJ140" i="14"/>
  <c r="AJ142" i="14"/>
  <c r="AJ144" i="14"/>
  <c r="AJ146" i="14"/>
  <c r="AJ148" i="14"/>
  <c r="AJ150" i="14"/>
  <c r="AJ152" i="14"/>
  <c r="AJ154" i="14"/>
  <c r="AJ156" i="14"/>
  <c r="AJ122" i="14"/>
  <c r="AJ128" i="14"/>
  <c r="AJ118" i="14"/>
  <c r="AJ124" i="14"/>
  <c r="AJ134" i="14"/>
  <c r="AJ158" i="14"/>
  <c r="AJ160" i="14"/>
  <c r="AJ126" i="14"/>
  <c r="AJ132" i="14"/>
  <c r="AJ162" i="14"/>
  <c r="AJ166" i="14"/>
  <c r="AJ170" i="14"/>
  <c r="AJ113" i="14"/>
  <c r="AJ114" i="14"/>
  <c r="AJ120" i="14"/>
  <c r="AJ89" i="14"/>
  <c r="AJ115" i="14"/>
  <c r="AJ117" i="14"/>
  <c r="AJ119" i="14"/>
  <c r="AJ121" i="14"/>
  <c r="AJ123" i="14"/>
  <c r="AJ125" i="14"/>
  <c r="AJ127" i="14"/>
  <c r="AJ129" i="14"/>
  <c r="AJ131" i="14"/>
  <c r="AJ133" i="14"/>
  <c r="AJ135" i="14"/>
  <c r="AJ161" i="14"/>
  <c r="AJ163" i="14"/>
  <c r="AJ165" i="14"/>
  <c r="AJ167" i="14"/>
  <c r="AJ169" i="14"/>
  <c r="AJ171" i="14"/>
  <c r="AJ173" i="14"/>
  <c r="AJ11" i="14"/>
  <c r="AJ15" i="14"/>
  <c r="AJ19" i="14"/>
  <c r="AJ23" i="14"/>
  <c r="AJ164" i="14"/>
  <c r="AJ172" i="14"/>
  <c r="AJ13" i="14"/>
  <c r="AJ20" i="14"/>
  <c r="AJ22" i="14"/>
  <c r="AJ29" i="14"/>
  <c r="AJ33" i="14"/>
  <c r="AJ37" i="14"/>
  <c r="AJ41" i="14"/>
  <c r="AJ45" i="14"/>
  <c r="AJ49" i="14"/>
  <c r="AJ54" i="14"/>
  <c r="AJ130" i="14"/>
  <c r="AJ136" i="14"/>
  <c r="AJ57" i="14"/>
  <c r="AJ61" i="14"/>
  <c r="AJ65" i="14"/>
  <c r="AJ69" i="14"/>
  <c r="AJ73" i="14"/>
  <c r="AJ77" i="14"/>
  <c r="AJ81" i="14"/>
  <c r="AJ85" i="14"/>
  <c r="AJ91" i="14"/>
  <c r="AJ95" i="14"/>
  <c r="AJ99" i="14"/>
  <c r="AJ103" i="14"/>
  <c r="AJ107" i="14"/>
  <c r="AJ111" i="14"/>
  <c r="AJ137" i="14"/>
  <c r="AJ141" i="14"/>
  <c r="AJ145" i="14"/>
  <c r="AJ153" i="14"/>
  <c r="AJ157" i="14"/>
  <c r="AJ9" i="14"/>
  <c r="AJ16" i="14"/>
  <c r="AJ18" i="14"/>
  <c r="AJ116" i="14"/>
  <c r="AJ168" i="14"/>
  <c r="AJ55" i="14"/>
  <c r="AJ59" i="14"/>
  <c r="AJ63" i="14"/>
  <c r="AJ67" i="14"/>
  <c r="AJ71" i="14"/>
  <c r="AJ75" i="14"/>
  <c r="AJ79" i="14"/>
  <c r="AJ83" i="14"/>
  <c r="AJ87" i="14"/>
  <c r="AJ93" i="14"/>
  <c r="AJ97" i="14"/>
  <c r="AJ101" i="14"/>
  <c r="AJ105" i="14"/>
  <c r="AJ109" i="14"/>
  <c r="AJ139" i="14"/>
  <c r="AJ143" i="14"/>
  <c r="AJ147" i="14"/>
  <c r="AJ149" i="14"/>
  <c r="AJ151" i="14"/>
  <c r="AJ155" i="14"/>
  <c r="AJ8" i="14"/>
  <c r="AJ10" i="14"/>
  <c r="AJ17" i="14"/>
  <c r="AJ24" i="14"/>
  <c r="AJ26" i="14"/>
  <c r="AJ28" i="14"/>
  <c r="AJ32" i="14"/>
  <c r="AJ36" i="14"/>
  <c r="AJ40" i="14"/>
  <c r="AJ44" i="14"/>
  <c r="AJ48" i="14"/>
  <c r="AJ21" i="14"/>
  <c r="AJ30" i="14"/>
  <c r="AJ38" i="14"/>
  <c r="AJ46" i="14"/>
  <c r="AJ159" i="14"/>
  <c r="AJ27" i="14"/>
  <c r="AJ35" i="14"/>
  <c r="AJ43" i="14"/>
  <c r="AJ51" i="14"/>
  <c r="AJ14" i="14"/>
  <c r="AJ31" i="14"/>
  <c r="AJ39" i="14"/>
  <c r="AJ47" i="14"/>
  <c r="AJ52" i="14"/>
  <c r="AJ12" i="14"/>
  <c r="AJ25" i="14"/>
  <c r="AJ34" i="14"/>
  <c r="AJ42" i="14"/>
  <c r="AJ50" i="14"/>
  <c r="AJ53" i="14"/>
  <c r="AJ7" i="14"/>
  <c r="N56" i="14"/>
  <c r="N58" i="14"/>
  <c r="N60" i="14"/>
  <c r="N62" i="14"/>
  <c r="N64" i="14"/>
  <c r="N66" i="14"/>
  <c r="N68" i="14"/>
  <c r="N70" i="14"/>
  <c r="N72" i="14"/>
  <c r="N74" i="14"/>
  <c r="N76" i="14"/>
  <c r="N78" i="14"/>
  <c r="N80" i="14"/>
  <c r="N82" i="14"/>
  <c r="N84" i="14"/>
  <c r="N86" i="14"/>
  <c r="N88" i="14"/>
  <c r="N90" i="14"/>
  <c r="N92" i="14"/>
  <c r="N94" i="14"/>
  <c r="N96" i="14"/>
  <c r="N98" i="14"/>
  <c r="N100" i="14"/>
  <c r="N102" i="14"/>
  <c r="N104" i="14"/>
  <c r="N106" i="14"/>
  <c r="N108" i="14"/>
  <c r="N110" i="14"/>
  <c r="N112" i="14"/>
  <c r="N138" i="14"/>
  <c r="N140" i="14"/>
  <c r="N142" i="14"/>
  <c r="N144" i="14"/>
  <c r="N146" i="14"/>
  <c r="N148" i="14"/>
  <c r="N150" i="14"/>
  <c r="N152" i="14"/>
  <c r="N154" i="14"/>
  <c r="N116" i="14"/>
  <c r="N126" i="14"/>
  <c r="N132" i="14"/>
  <c r="N122" i="14"/>
  <c r="N128" i="14"/>
  <c r="N156" i="14"/>
  <c r="N158" i="14"/>
  <c r="N160" i="14"/>
  <c r="N130" i="14"/>
  <c r="N136" i="14"/>
  <c r="N162" i="14"/>
  <c r="N166" i="14"/>
  <c r="N170" i="14"/>
  <c r="N118" i="14"/>
  <c r="N124" i="14"/>
  <c r="N89" i="14"/>
  <c r="N115" i="14"/>
  <c r="N117" i="14"/>
  <c r="N119" i="14"/>
  <c r="N121" i="14"/>
  <c r="N123" i="14"/>
  <c r="N125" i="14"/>
  <c r="N127" i="14"/>
  <c r="N129" i="14"/>
  <c r="N131" i="14"/>
  <c r="N133" i="14"/>
  <c r="N135" i="14"/>
  <c r="N137" i="14"/>
  <c r="N161" i="14"/>
  <c r="N163" i="14"/>
  <c r="N165" i="14"/>
  <c r="N167" i="14"/>
  <c r="N169" i="14"/>
  <c r="N171" i="14"/>
  <c r="N173" i="14"/>
  <c r="N11" i="14"/>
  <c r="N15" i="14"/>
  <c r="N19" i="14"/>
  <c r="N23" i="14"/>
  <c r="N27" i="14"/>
  <c r="N114" i="14"/>
  <c r="N120" i="14"/>
  <c r="N168" i="14"/>
  <c r="N159" i="14"/>
  <c r="N12" i="14"/>
  <c r="N14" i="14"/>
  <c r="N21" i="14"/>
  <c r="N29" i="14"/>
  <c r="N33" i="14"/>
  <c r="N37" i="14"/>
  <c r="N41" i="14"/>
  <c r="N45" i="14"/>
  <c r="N49" i="14"/>
  <c r="N54" i="14"/>
  <c r="N57" i="14"/>
  <c r="N61" i="14"/>
  <c r="N65" i="14"/>
  <c r="N69" i="14"/>
  <c r="N73" i="14"/>
  <c r="N77" i="14"/>
  <c r="N81" i="14"/>
  <c r="N85" i="14"/>
  <c r="N93" i="14"/>
  <c r="N97" i="14"/>
  <c r="N101" i="14"/>
  <c r="N105" i="14"/>
  <c r="N109" i="14"/>
  <c r="N141" i="14"/>
  <c r="N145" i="14"/>
  <c r="N153" i="14"/>
  <c r="N157" i="14"/>
  <c r="N8" i="14"/>
  <c r="N10" i="14"/>
  <c r="N17" i="14"/>
  <c r="N164" i="14"/>
  <c r="N172" i="14"/>
  <c r="N134" i="14"/>
  <c r="N55" i="14"/>
  <c r="N59" i="14"/>
  <c r="N63" i="14"/>
  <c r="N67" i="14"/>
  <c r="N71" i="14"/>
  <c r="N75" i="14"/>
  <c r="N79" i="14"/>
  <c r="N83" i="14"/>
  <c r="N87" i="14"/>
  <c r="N91" i="14"/>
  <c r="N95" i="14"/>
  <c r="N99" i="14"/>
  <c r="N103" i="14"/>
  <c r="N107" i="14"/>
  <c r="N111" i="14"/>
  <c r="N113" i="14"/>
  <c r="N139" i="14"/>
  <c r="N143" i="14"/>
  <c r="N147" i="14"/>
  <c r="N149" i="14"/>
  <c r="N151" i="14"/>
  <c r="N155" i="14"/>
  <c r="N9" i="14"/>
  <c r="N16" i="14"/>
  <c r="N18" i="14"/>
  <c r="N25" i="14"/>
  <c r="N28" i="14"/>
  <c r="N32" i="14"/>
  <c r="N36" i="14"/>
  <c r="N40" i="14"/>
  <c r="N44" i="14"/>
  <c r="N48" i="14"/>
  <c r="N52" i="14"/>
  <c r="N20" i="14"/>
  <c r="N26" i="14"/>
  <c r="N30" i="14"/>
  <c r="N38" i="14"/>
  <c r="N46" i="14"/>
  <c r="N53" i="14"/>
  <c r="N22" i="14"/>
  <c r="N13" i="14"/>
  <c r="N31" i="14"/>
  <c r="N39" i="14"/>
  <c r="N47" i="14"/>
  <c r="N35" i="14"/>
  <c r="N43" i="14"/>
  <c r="N51" i="14"/>
  <c r="N24" i="14"/>
  <c r="N34" i="14"/>
  <c r="N42" i="14"/>
  <c r="N50" i="14"/>
  <c r="N7" i="14"/>
  <c r="AB60" i="14"/>
  <c r="AB68" i="14"/>
  <c r="AB56" i="14"/>
  <c r="AB62" i="14"/>
  <c r="AB70" i="14"/>
  <c r="AB90" i="14"/>
  <c r="AB92" i="14"/>
  <c r="AB94" i="14"/>
  <c r="AB96" i="14"/>
  <c r="AB98" i="14"/>
  <c r="AB100" i="14"/>
  <c r="AB102" i="14"/>
  <c r="AB104" i="14"/>
  <c r="AB106" i="14"/>
  <c r="AB108" i="14"/>
  <c r="AB110" i="14"/>
  <c r="AB112" i="14"/>
  <c r="AB114" i="14"/>
  <c r="AB116" i="14"/>
  <c r="AB118" i="14"/>
  <c r="AB120" i="14"/>
  <c r="AB122" i="14"/>
  <c r="AB124" i="14"/>
  <c r="AB126" i="14"/>
  <c r="AB128" i="14"/>
  <c r="AB130" i="14"/>
  <c r="AB132" i="14"/>
  <c r="AB134" i="14"/>
  <c r="AB136" i="14"/>
  <c r="AB64" i="14"/>
  <c r="AB66" i="14"/>
  <c r="AB78" i="14"/>
  <c r="AB82" i="14"/>
  <c r="AB86" i="14"/>
  <c r="AB138" i="14"/>
  <c r="AB142" i="14"/>
  <c r="AB146" i="14"/>
  <c r="AB150" i="14"/>
  <c r="AB154" i="14"/>
  <c r="AB58" i="14"/>
  <c r="AB76" i="14"/>
  <c r="AB80" i="14"/>
  <c r="AB144" i="14"/>
  <c r="AB162" i="14"/>
  <c r="AB164" i="14"/>
  <c r="AB166" i="14"/>
  <c r="AB168" i="14"/>
  <c r="AB170" i="14"/>
  <c r="AB172" i="14"/>
  <c r="AB140" i="14"/>
  <c r="AB156" i="14"/>
  <c r="AB72" i="14"/>
  <c r="AB84" i="14"/>
  <c r="AB148" i="14"/>
  <c r="AB91" i="14"/>
  <c r="AB93" i="14"/>
  <c r="AB95" i="14"/>
  <c r="AB97" i="14"/>
  <c r="AB99" i="14"/>
  <c r="AB101" i="14"/>
  <c r="AB103" i="14"/>
  <c r="AB105" i="14"/>
  <c r="AB107" i="14"/>
  <c r="AB109" i="14"/>
  <c r="AB111" i="14"/>
  <c r="AB115" i="14"/>
  <c r="AB117" i="14"/>
  <c r="AB119" i="14"/>
  <c r="AB121" i="14"/>
  <c r="AB123" i="14"/>
  <c r="AB125" i="14"/>
  <c r="AB127" i="14"/>
  <c r="AB129" i="14"/>
  <c r="AB131" i="14"/>
  <c r="AB133" i="14"/>
  <c r="AB135" i="14"/>
  <c r="AB137" i="14"/>
  <c r="AB160" i="14"/>
  <c r="AB10" i="14"/>
  <c r="AB14" i="14"/>
  <c r="AB18" i="14"/>
  <c r="AB22" i="14"/>
  <c r="AB26" i="14"/>
  <c r="AB53" i="14"/>
  <c r="AB55" i="14"/>
  <c r="AB59" i="14"/>
  <c r="AB63" i="14"/>
  <c r="AB67" i="14"/>
  <c r="AB71" i="14"/>
  <c r="AB75" i="14"/>
  <c r="AB79" i="14"/>
  <c r="AB83" i="14"/>
  <c r="AB87" i="14"/>
  <c r="AB139" i="14"/>
  <c r="AB143" i="14"/>
  <c r="AB147" i="14"/>
  <c r="AB149" i="14"/>
  <c r="AB151" i="14"/>
  <c r="AB155" i="14"/>
  <c r="AB159" i="14"/>
  <c r="AB169" i="14"/>
  <c r="AB12" i="14"/>
  <c r="AB19" i="14"/>
  <c r="AB21" i="14"/>
  <c r="AB28" i="14"/>
  <c r="AB32" i="14"/>
  <c r="AB36" i="14"/>
  <c r="AB40" i="14"/>
  <c r="AB44" i="14"/>
  <c r="AB48" i="14"/>
  <c r="AB52" i="14"/>
  <c r="AB74" i="14"/>
  <c r="AB88" i="14"/>
  <c r="AB152" i="14"/>
  <c r="AB158" i="14"/>
  <c r="AB113" i="14"/>
  <c r="AB163" i="14"/>
  <c r="AB171" i="14"/>
  <c r="AB8" i="14"/>
  <c r="AB15" i="14"/>
  <c r="AB17" i="14"/>
  <c r="AB89" i="14"/>
  <c r="AB161" i="14"/>
  <c r="AB167" i="14"/>
  <c r="AB9" i="14"/>
  <c r="AB16" i="14"/>
  <c r="AB23" i="14"/>
  <c r="AB25" i="14"/>
  <c r="AB27" i="14"/>
  <c r="AB31" i="14"/>
  <c r="AB35" i="14"/>
  <c r="AB39" i="14"/>
  <c r="AB43" i="14"/>
  <c r="AB47" i="14"/>
  <c r="AB51" i="14"/>
  <c r="AB54" i="14"/>
  <c r="AB65" i="14"/>
  <c r="AB81" i="14"/>
  <c r="AB145" i="14"/>
  <c r="AB165" i="14"/>
  <c r="AB13" i="14"/>
  <c r="AB24" i="14"/>
  <c r="AB29" i="14"/>
  <c r="AB37" i="14"/>
  <c r="AB45" i="14"/>
  <c r="AB141" i="14"/>
  <c r="AB20" i="14"/>
  <c r="AB34" i="14"/>
  <c r="AB50" i="14"/>
  <c r="AB69" i="14"/>
  <c r="AB85" i="14"/>
  <c r="AB11" i="14"/>
  <c r="AB30" i="14"/>
  <c r="AB38" i="14"/>
  <c r="AB46" i="14"/>
  <c r="AB61" i="14"/>
  <c r="AB77" i="14"/>
  <c r="AB157" i="14"/>
  <c r="AB173" i="14"/>
  <c r="AB42" i="14"/>
  <c r="AB57" i="14"/>
  <c r="AB73" i="14"/>
  <c r="AB153" i="14"/>
  <c r="AB33" i="14"/>
  <c r="AB41" i="14"/>
  <c r="AB49" i="14"/>
  <c r="AB7" i="14"/>
  <c r="I54" i="14"/>
  <c r="I56" i="14"/>
  <c r="I58" i="14"/>
  <c r="I60" i="14"/>
  <c r="I62" i="14"/>
  <c r="I64" i="14"/>
  <c r="I66" i="14"/>
  <c r="I68" i="14"/>
  <c r="I70" i="14"/>
  <c r="I72" i="14"/>
  <c r="I74" i="14"/>
  <c r="I76" i="14"/>
  <c r="I78" i="14"/>
  <c r="I80" i="14"/>
  <c r="I82" i="14"/>
  <c r="I84" i="14"/>
  <c r="I86" i="14"/>
  <c r="I88" i="14"/>
  <c r="I138" i="14"/>
  <c r="I140" i="14"/>
  <c r="I142" i="14"/>
  <c r="I144" i="14"/>
  <c r="I146" i="14"/>
  <c r="I148" i="14"/>
  <c r="I150" i="14"/>
  <c r="I152" i="14"/>
  <c r="I154" i="14"/>
  <c r="I94" i="14"/>
  <c r="I104" i="14"/>
  <c r="I110" i="14"/>
  <c r="I120" i="14"/>
  <c r="I126" i="14"/>
  <c r="I136" i="14"/>
  <c r="I8" i="14"/>
  <c r="I10" i="14"/>
  <c r="I12" i="14"/>
  <c r="I14" i="14"/>
  <c r="I16" i="14"/>
  <c r="I18" i="14"/>
  <c r="I20" i="14"/>
  <c r="I22" i="14"/>
  <c r="I90" i="14"/>
  <c r="I100" i="14"/>
  <c r="I106" i="14"/>
  <c r="I116" i="14"/>
  <c r="I122" i="14"/>
  <c r="I132" i="14"/>
  <c r="I156" i="14"/>
  <c r="I158" i="14"/>
  <c r="I160" i="14"/>
  <c r="I108" i="14"/>
  <c r="I114" i="14"/>
  <c r="I164" i="14"/>
  <c r="I168" i="14"/>
  <c r="I172" i="14"/>
  <c r="I25" i="14"/>
  <c r="I30" i="14"/>
  <c r="I33" i="14"/>
  <c r="I38" i="14"/>
  <c r="I41" i="14"/>
  <c r="I46" i="14"/>
  <c r="I49" i="14"/>
  <c r="I113" i="14"/>
  <c r="I96" i="14"/>
  <c r="I102" i="14"/>
  <c r="I128" i="14"/>
  <c r="I134" i="14"/>
  <c r="I11" i="14"/>
  <c r="I15" i="14"/>
  <c r="I19" i="14"/>
  <c r="I23" i="14"/>
  <c r="I24" i="14"/>
  <c r="I27" i="14"/>
  <c r="I32" i="14"/>
  <c r="I35" i="14"/>
  <c r="I40" i="14"/>
  <c r="I43" i="14"/>
  <c r="I48" i="14"/>
  <c r="I51" i="14"/>
  <c r="I91" i="14"/>
  <c r="I93" i="14"/>
  <c r="I95" i="14"/>
  <c r="I97" i="14"/>
  <c r="I99" i="14"/>
  <c r="I101" i="14"/>
  <c r="I103" i="14"/>
  <c r="I105" i="14"/>
  <c r="I107" i="14"/>
  <c r="I109" i="14"/>
  <c r="I111" i="14"/>
  <c r="I115" i="14"/>
  <c r="I117" i="14"/>
  <c r="I119" i="14"/>
  <c r="I121" i="14"/>
  <c r="I123" i="14"/>
  <c r="I125" i="14"/>
  <c r="I127" i="14"/>
  <c r="I129" i="14"/>
  <c r="I131" i="14"/>
  <c r="I133" i="14"/>
  <c r="I135" i="14"/>
  <c r="I137" i="14"/>
  <c r="I163" i="14"/>
  <c r="I165" i="14"/>
  <c r="I169" i="14"/>
  <c r="I171" i="14"/>
  <c r="I173" i="14"/>
  <c r="I124" i="14"/>
  <c r="I130" i="14"/>
  <c r="I162" i="14"/>
  <c r="I170" i="14"/>
  <c r="I34" i="14"/>
  <c r="I37" i="14"/>
  <c r="I50" i="14"/>
  <c r="I159" i="14"/>
  <c r="I112" i="14"/>
  <c r="I118" i="14"/>
  <c r="I13" i="14"/>
  <c r="I21" i="14"/>
  <c r="I28" i="14"/>
  <c r="I31" i="14"/>
  <c r="I44" i="14"/>
  <c r="I47" i="14"/>
  <c r="I53" i="14"/>
  <c r="I57" i="14"/>
  <c r="I61" i="14"/>
  <c r="I65" i="14"/>
  <c r="I69" i="14"/>
  <c r="I73" i="14"/>
  <c r="I77" i="14"/>
  <c r="I81" i="14"/>
  <c r="I85" i="14"/>
  <c r="I89" i="14"/>
  <c r="I141" i="14"/>
  <c r="I145" i="14"/>
  <c r="I149" i="14"/>
  <c r="I153" i="14"/>
  <c r="I161" i="14"/>
  <c r="I92" i="14"/>
  <c r="I98" i="14"/>
  <c r="I166" i="14"/>
  <c r="I26" i="14"/>
  <c r="I29" i="14"/>
  <c r="I42" i="14"/>
  <c r="I9" i="14"/>
  <c r="I17" i="14"/>
  <c r="I36" i="14"/>
  <c r="I39" i="14"/>
  <c r="I52" i="14"/>
  <c r="I55" i="14"/>
  <c r="I59" i="14"/>
  <c r="I63" i="14"/>
  <c r="I67" i="14"/>
  <c r="I71" i="14"/>
  <c r="I75" i="14"/>
  <c r="I79" i="14"/>
  <c r="I83" i="14"/>
  <c r="I87" i="14"/>
  <c r="I139" i="14"/>
  <c r="I143" i="14"/>
  <c r="I147" i="14"/>
  <c r="I151" i="14"/>
  <c r="I155" i="14"/>
  <c r="I157" i="14"/>
  <c r="I167" i="14"/>
  <c r="I45" i="14"/>
  <c r="I7" i="14"/>
  <c r="J21" i="15" l="1"/>
  <c r="J25" i="15"/>
  <c r="J22" i="15"/>
  <c r="J24" i="15"/>
  <c r="J23" i="15"/>
  <c r="G6" i="15"/>
  <c r="I6" i="15"/>
  <c r="I25" i="15"/>
  <c r="I21" i="15"/>
  <c r="I22" i="15"/>
  <c r="I23" i="15"/>
  <c r="I24" i="15"/>
  <c r="F22" i="15"/>
  <c r="F24" i="15"/>
  <c r="F23" i="15"/>
  <c r="F25" i="15"/>
  <c r="F21" i="15"/>
  <c r="F6" i="15"/>
  <c r="H6" i="15" s="1"/>
</calcChain>
</file>

<file path=xl/sharedStrings.xml><?xml version="1.0" encoding="utf-8"?>
<sst xmlns="http://schemas.openxmlformats.org/spreadsheetml/2006/main" count="94" uniqueCount="82">
  <si>
    <t>Date</t>
  </si>
  <si>
    <t>Employé</t>
  </si>
  <si>
    <t>déb.</t>
  </si>
  <si>
    <t>fin</t>
  </si>
  <si>
    <t>date</t>
  </si>
  <si>
    <t>Description absenses</t>
  </si>
  <si>
    <t>Droit vac.</t>
  </si>
  <si>
    <t>Gestion des Absences</t>
  </si>
  <si>
    <t>N°</t>
  </si>
  <si>
    <t>Key</t>
  </si>
  <si>
    <t>Employés</t>
  </si>
  <si>
    <t>Solde vacances</t>
  </si>
  <si>
    <t>week n°</t>
  </si>
  <si>
    <t>s</t>
  </si>
  <si>
    <t>d</t>
  </si>
  <si>
    <t>Vendredi Saint</t>
  </si>
  <si>
    <t>Lundi de Pâques</t>
  </si>
  <si>
    <t>Département :</t>
  </si>
  <si>
    <t xml:space="preserve">Responsable : </t>
  </si>
  <si>
    <t>Jours</t>
  </si>
  <si>
    <t>Absences</t>
  </si>
  <si>
    <t>Gestion des absences</t>
  </si>
  <si>
    <t>Suzanne Laviolette</t>
  </si>
  <si>
    <t>Denise Sylvain</t>
  </si>
  <si>
    <t>Raynald Briggs</t>
  </si>
  <si>
    <t>Martine Richard</t>
  </si>
  <si>
    <t>Louise Leclerc</t>
  </si>
  <si>
    <t>Sophie Baron</t>
  </si>
  <si>
    <t>Christian Caron</t>
  </si>
  <si>
    <t>Martin Blanchet</t>
  </si>
  <si>
    <t>Mélissa Savage</t>
  </si>
  <si>
    <t>Serge Pronovost</t>
  </si>
  <si>
    <t>Diane Côté</t>
  </si>
  <si>
    <t>Carmen Dufour</t>
  </si>
  <si>
    <t>Sonia Chouinard</t>
  </si>
  <si>
    <t>Julie Audet</t>
  </si>
  <si>
    <t>Jour de l'An</t>
  </si>
  <si>
    <t>Fête de la reine</t>
  </si>
  <si>
    <t>Fête Nationale</t>
  </si>
  <si>
    <t>Fête du Canada</t>
  </si>
  <si>
    <t>Fête du Travail</t>
  </si>
  <si>
    <t>Actions de grâces</t>
  </si>
  <si>
    <t>Jour du souvenir</t>
  </si>
  <si>
    <t>Jour de Noël</t>
  </si>
  <si>
    <t>Lendemain de Noël</t>
  </si>
  <si>
    <t>Jour Férié</t>
  </si>
  <si>
    <t>Jours Fériés</t>
  </si>
  <si>
    <t>Jour</t>
  </si>
  <si>
    <t>Premier jour du Mois</t>
  </si>
  <si>
    <t>Code</t>
  </si>
  <si>
    <t>R</t>
  </si>
  <si>
    <t>ATF</t>
  </si>
  <si>
    <t>F</t>
  </si>
  <si>
    <t>FO</t>
  </si>
  <si>
    <t>V</t>
  </si>
  <si>
    <t>M</t>
  </si>
  <si>
    <t>MA</t>
  </si>
  <si>
    <t>MO</t>
  </si>
  <si>
    <t>L</t>
  </si>
  <si>
    <t>J</t>
  </si>
  <si>
    <t>Exceptions</t>
  </si>
  <si>
    <t>A</t>
  </si>
  <si>
    <t>Mobile</t>
  </si>
  <si>
    <t>Congé autre</t>
  </si>
  <si>
    <t>Vacances</t>
  </si>
  <si>
    <t>Réunion</t>
  </si>
  <si>
    <t>20 en 19</t>
  </si>
  <si>
    <t>CODE</t>
  </si>
  <si>
    <t>Maladie 3.5 hrs</t>
  </si>
  <si>
    <t>Maladie 7 hrs</t>
  </si>
  <si>
    <t>Formation 7 hrs</t>
  </si>
  <si>
    <t>Formation 3.5 hrs</t>
  </si>
  <si>
    <t>Vacances 3.5 hrs</t>
  </si>
  <si>
    <t>VA</t>
  </si>
  <si>
    <t>CO</t>
  </si>
  <si>
    <t>Droit Mobile</t>
  </si>
  <si>
    <t>Total maladie</t>
  </si>
  <si>
    <t>Total R/F/FO</t>
  </si>
  <si>
    <t>Nb j. vacances pris</t>
  </si>
  <si>
    <t>Nb j. mobile pris</t>
  </si>
  <si>
    <t>Mobile 3.5 hrs</t>
  </si>
  <si>
    <t>MO.5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</si>
</sst>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8">
    <numFmt numFmtId="164" formatCode="_ * #,##0.00_ ;_ * \-#,##0.00_ ;_ * &quot;-&quot;??_ ;_ @_ "/>
    <numFmt numFmtId="165" formatCode="[$-F800]dddd\,\ mmmm\ dd\,\ yyyy"/>
    <numFmt numFmtId="166" formatCode="mmmm"/>
    <numFmt numFmtId="167" formatCode="dd"/>
    <numFmt numFmtId="168" formatCode="yyyy"/>
    <numFmt numFmtId="169" formatCode="dd/mm/yy;@"/>
    <numFmt numFmtId="170" formatCode="ddd"/>
    <numFmt numFmtId="171" formatCode="ddd\ dd\ mmm"/>
    <numFmt numFmtId="172" formatCode="dd/mm"/>
    <numFmt numFmtId="173" formatCode="ddd\ dd/mm/yy"/>
    <numFmt numFmtId="174" formatCode="dddd"/>
    <numFmt numFmtId="175" formatCode="_ * #,##0_ ;_ * \-#,##0_ ;_ * &quot;-&quot;??_ ;_ @_ "/>
    <numFmt numFmtId="176" formatCode="dd\ mmm"/>
    <numFmt numFmtId="177" formatCode="yy\-mm\-dd;@"/>
    <numFmt numFmtId="178" formatCode="[$-C0C]d\ mmmm\,\ yyyy;@"/>
    <numFmt numFmtId="179" formatCode="yyyy\-mm\-dd;@"/>
    <numFmt numFmtId="180" formatCode="dd\-mm\-yy;@"/>
    <numFmt numFmtId="182" formatCode="0.0"/>
  </numFmts>
  <fonts count="43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2"/>
      <name val="Trebuchet MS"/>
      <family val="2"/>
    </font>
    <font>
      <sz val="10"/>
      <name val="Trebuchet MS"/>
      <family val="2"/>
    </font>
    <font>
      <b/>
      <sz val="10"/>
      <name val="Trebuchet MS"/>
      <family val="2"/>
    </font>
    <font>
      <b/>
      <sz val="14"/>
      <name val="Trebuchet MS"/>
      <family val="2"/>
    </font>
    <font>
      <sz val="14"/>
      <name val="Trebuchet MS"/>
      <family val="2"/>
    </font>
    <font>
      <b/>
      <sz val="11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Times New Roman"/>
      <family val="2"/>
    </font>
    <font>
      <sz val="9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Trebuchet MS"/>
      <family val="2"/>
    </font>
    <font>
      <b/>
      <sz val="18"/>
      <color theme="1"/>
      <name val="Trebuchet MS"/>
      <family val="2"/>
    </font>
    <font>
      <b/>
      <sz val="14"/>
      <color theme="1"/>
      <name val="Trebuchet MS"/>
      <family val="2"/>
    </font>
    <font>
      <b/>
      <sz val="20"/>
      <color theme="1"/>
      <name val="Trebuchet MS"/>
      <family val="2"/>
    </font>
    <font>
      <sz val="8"/>
      <color theme="1"/>
      <name val="Trebuchet MS"/>
      <family val="2"/>
    </font>
    <font>
      <i/>
      <sz val="10"/>
      <color theme="1"/>
      <name val="Trebuchet MS"/>
      <family val="2"/>
    </font>
    <font>
      <sz val="16"/>
      <color theme="1"/>
      <name val="Trebuchet MS"/>
      <family val="2"/>
    </font>
    <font>
      <b/>
      <sz val="8"/>
      <color theme="1"/>
      <name val="Trebuchet MS"/>
      <family val="2"/>
    </font>
    <font>
      <b/>
      <sz val="10"/>
      <color theme="1"/>
      <name val="Trebuchet MS"/>
      <family val="2"/>
    </font>
    <font>
      <b/>
      <sz val="12"/>
      <color theme="1"/>
      <name val="Trebuchet MS"/>
      <family val="2"/>
    </font>
    <font>
      <b/>
      <sz val="11"/>
      <color theme="1"/>
      <name val="Trebuchet MS"/>
      <family val="2"/>
    </font>
    <font>
      <sz val="11"/>
      <color theme="1"/>
      <name val="Trebuchet MS"/>
      <family val="2"/>
    </font>
    <font>
      <b/>
      <sz val="12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0"/>
      <color theme="0"/>
      <name val="Trebuchet MS"/>
      <family val="2"/>
    </font>
    <font>
      <sz val="8"/>
      <name val="Trebuchet MS"/>
      <family val="2"/>
    </font>
    <font>
      <b/>
      <sz val="10"/>
      <color theme="1"/>
      <name val="Calibri"/>
      <family val="2"/>
      <scheme val="minor"/>
    </font>
    <font>
      <b/>
      <sz val="18"/>
      <name val="Calibri"/>
      <family val="2"/>
      <scheme val="minor"/>
    </font>
    <font>
      <sz val="18"/>
      <name val="Trebuchet MS"/>
      <family val="2"/>
    </font>
    <font>
      <sz val="8"/>
      <color rgb="FF5D5D5D"/>
      <name val="Verdana"/>
      <family val="2"/>
    </font>
    <font>
      <sz val="9"/>
      <color rgb="FF0000FF"/>
      <name val="Courier New"/>
      <family val="3"/>
    </font>
    <font>
      <sz val="9"/>
      <color rgb="FF3E3E3E"/>
      <name val="Courier New"/>
      <family val="3"/>
    </font>
  </fonts>
  <fills count="11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rgb="FF1D93AB"/>
        </stop>
      </gradientFill>
    </fill>
    <fill>
      <patternFill patternType="solid">
        <fgColor indexed="6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3C98AA"/>
        <bgColor indexed="64"/>
      </patternFill>
    </fill>
    <fill>
      <gradientFill degree="90">
        <stop position="0">
          <color theme="0"/>
        </stop>
        <stop position="1">
          <color rgb="FF3C98AA"/>
        </stop>
      </gradient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theme="0" tint="-0.14999847407452621"/>
      </top>
      <bottom style="hair">
        <color indexed="25"/>
      </bottom>
      <diagonal/>
    </border>
    <border>
      <left style="medium">
        <color indexed="64"/>
      </left>
      <right/>
      <top style="hair">
        <color indexed="25"/>
      </top>
      <bottom style="hair">
        <color indexed="25"/>
      </bottom>
      <diagonal/>
    </border>
    <border>
      <left style="medium">
        <color indexed="64"/>
      </left>
      <right/>
      <top style="hair">
        <color indexed="25"/>
      </top>
      <bottom/>
      <diagonal/>
    </border>
    <border>
      <left style="medium">
        <color indexed="64"/>
      </left>
      <right/>
      <top style="hair">
        <color indexed="25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7">
    <xf numFmtId="0" fontId="0" fillId="0" borderId="0"/>
    <xf numFmtId="164" fontId="3" fillId="0" borderId="0" applyFont="0" applyFill="0" applyBorder="0" applyAlignment="0" applyProtection="0"/>
    <xf numFmtId="0" fontId="2" fillId="0" borderId="0"/>
    <xf numFmtId="0" fontId="3" fillId="0" borderId="0"/>
    <xf numFmtId="0" fontId="3" fillId="0" borderId="0"/>
    <xf numFmtId="0" fontId="14" fillId="0" borderId="0"/>
    <xf numFmtId="0" fontId="3" fillId="0" borderId="0"/>
  </cellStyleXfs>
  <cellXfs count="186">
    <xf numFmtId="0" fontId="0" fillId="0" borderId="0" xfId="0"/>
    <xf numFmtId="0" fontId="5" fillId="0" borderId="0" xfId="0" applyFont="1" applyFill="1" applyBorder="1" applyProtection="1">
      <protection hidden="1"/>
    </xf>
    <xf numFmtId="0" fontId="6" fillId="0" borderId="0" xfId="0" applyFont="1" applyAlignment="1" applyProtection="1">
      <alignment horizontal="left"/>
      <protection hidden="1"/>
    </xf>
    <xf numFmtId="14" fontId="6" fillId="0" borderId="0" xfId="0" applyNumberFormat="1" applyFont="1" applyAlignment="1" applyProtection="1">
      <alignment horizontal="left"/>
      <protection hidden="1"/>
    </xf>
    <xf numFmtId="165" fontId="6" fillId="2" borderId="0" xfId="0" applyNumberFormat="1" applyFont="1" applyFill="1" applyAlignment="1" applyProtection="1">
      <alignment horizontal="left"/>
      <protection hidden="1"/>
    </xf>
    <xf numFmtId="1" fontId="6" fillId="2" borderId="0" xfId="0" applyNumberFormat="1" applyFont="1" applyFill="1" applyAlignment="1" applyProtection="1">
      <alignment horizontal="left"/>
      <protection hidden="1"/>
    </xf>
    <xf numFmtId="169" fontId="6" fillId="2" borderId="0" xfId="0" applyNumberFormat="1" applyFont="1" applyFill="1" applyAlignment="1" applyProtection="1">
      <alignment horizontal="left"/>
      <protection hidden="1"/>
    </xf>
    <xf numFmtId="170" fontId="6" fillId="0" borderId="0" xfId="0" applyNumberFormat="1" applyFont="1" applyAlignment="1" applyProtection="1">
      <alignment horizontal="left"/>
      <protection hidden="1"/>
    </xf>
    <xf numFmtId="0" fontId="9" fillId="0" borderId="0" xfId="0" applyFont="1" applyFill="1" applyBorder="1" applyAlignment="1" applyProtection="1">
      <alignment horizontal="left"/>
      <protection hidden="1"/>
    </xf>
    <xf numFmtId="0" fontId="9" fillId="0" borderId="0" xfId="0" applyFont="1" applyAlignment="1" applyProtection="1">
      <alignment horizontal="left"/>
      <protection hidden="1"/>
    </xf>
    <xf numFmtId="0" fontId="8" fillId="0" borderId="0" xfId="0" applyFont="1" applyAlignment="1" applyProtection="1">
      <alignment horizontal="left"/>
      <protection hidden="1"/>
    </xf>
    <xf numFmtId="0" fontId="6" fillId="0" borderId="0" xfId="0" applyFont="1" applyAlignment="1" applyProtection="1">
      <alignment horizontal="center"/>
      <protection hidden="1"/>
    </xf>
    <xf numFmtId="0" fontId="9" fillId="0" borderId="0" xfId="0" applyFont="1" applyFill="1" applyAlignment="1" applyProtection="1">
      <alignment horizontal="center"/>
      <protection hidden="1"/>
    </xf>
    <xf numFmtId="174" fontId="6" fillId="2" borderId="0" xfId="0" applyNumberFormat="1" applyFont="1" applyFill="1" applyAlignment="1" applyProtection="1">
      <alignment horizontal="center"/>
      <protection hidden="1"/>
    </xf>
    <xf numFmtId="175" fontId="6" fillId="0" borderId="0" xfId="1" applyNumberFormat="1" applyFont="1" applyAlignment="1" applyProtection="1">
      <alignment horizontal="left"/>
      <protection hidden="1"/>
    </xf>
    <xf numFmtId="0" fontId="7" fillId="0" borderId="1" xfId="0" applyFont="1" applyBorder="1" applyAlignment="1" applyProtection="1">
      <alignment vertical="center"/>
      <protection hidden="1"/>
    </xf>
    <xf numFmtId="165" fontId="6" fillId="0" borderId="0" xfId="0" applyNumberFormat="1" applyFont="1" applyAlignment="1" applyProtection="1">
      <alignment vertical="center"/>
      <protection hidden="1"/>
    </xf>
    <xf numFmtId="0" fontId="6" fillId="0" borderId="0" xfId="0" applyFont="1" applyAlignment="1" applyProtection="1">
      <alignment vertical="center"/>
      <protection hidden="1"/>
    </xf>
    <xf numFmtId="173" fontId="7" fillId="0" borderId="1" xfId="0" applyNumberFormat="1" applyFont="1" applyFill="1" applyBorder="1" applyAlignment="1" applyProtection="1">
      <alignment horizontal="left"/>
      <protection locked="0"/>
    </xf>
    <xf numFmtId="0" fontId="13" fillId="2" borderId="12" xfId="3" applyFont="1" applyFill="1" applyBorder="1"/>
    <xf numFmtId="0" fontId="13" fillId="5" borderId="12" xfId="3" applyFont="1" applyFill="1" applyBorder="1"/>
    <xf numFmtId="0" fontId="13" fillId="4" borderId="12" xfId="3" applyFont="1" applyFill="1" applyBorder="1"/>
    <xf numFmtId="0" fontId="13" fillId="0" borderId="12" xfId="3" applyFont="1" applyBorder="1"/>
    <xf numFmtId="0" fontId="12" fillId="6" borderId="0" xfId="0" applyFont="1" applyFill="1" applyBorder="1" applyAlignment="1" applyProtection="1">
      <alignment horizontal="center"/>
      <protection hidden="1"/>
    </xf>
    <xf numFmtId="0" fontId="16" fillId="8" borderId="15" xfId="5" applyFont="1" applyFill="1" applyBorder="1" applyAlignment="1" applyProtection="1"/>
    <xf numFmtId="0" fontId="16" fillId="8" borderId="14" xfId="5" applyFont="1" applyFill="1" applyBorder="1" applyAlignment="1" applyProtection="1"/>
    <xf numFmtId="176" fontId="16" fillId="8" borderId="14" xfId="5" applyNumberFormat="1" applyFont="1" applyFill="1" applyBorder="1" applyAlignment="1" applyProtection="1"/>
    <xf numFmtId="0" fontId="15" fillId="0" borderId="0" xfId="5" applyFont="1" applyAlignment="1">
      <alignment vertical="center"/>
    </xf>
    <xf numFmtId="0" fontId="11" fillId="6" borderId="0" xfId="0" applyFont="1" applyFill="1" applyBorder="1" applyProtection="1">
      <protection hidden="1"/>
    </xf>
    <xf numFmtId="0" fontId="3" fillId="0" borderId="13" xfId="3" applyBorder="1" applyAlignment="1">
      <alignment horizontal="center"/>
    </xf>
    <xf numFmtId="49" fontId="3" fillId="4" borderId="18" xfId="3" applyNumberFormat="1" applyFont="1" applyFill="1" applyBorder="1" applyAlignment="1" applyProtection="1">
      <alignment horizontal="center" vertical="center"/>
    </xf>
    <xf numFmtId="49" fontId="3" fillId="4" borderId="19" xfId="3" applyNumberFormat="1" applyFont="1" applyFill="1" applyBorder="1" applyAlignment="1" applyProtection="1">
      <alignment horizontal="center" vertical="center"/>
    </xf>
    <xf numFmtId="49" fontId="3" fillId="5" borderId="20" xfId="3" applyNumberFormat="1" applyFont="1" applyFill="1" applyBorder="1" applyAlignment="1" applyProtection="1">
      <alignment horizontal="center" vertical="center"/>
    </xf>
    <xf numFmtId="49" fontId="3" fillId="2" borderId="19" xfId="3" quotePrefix="1" applyNumberFormat="1" applyFont="1" applyFill="1" applyBorder="1" applyAlignment="1" applyProtection="1">
      <alignment horizontal="center" vertical="center"/>
    </xf>
    <xf numFmtId="49" fontId="3" fillId="5" borderId="12" xfId="3" quotePrefix="1" applyNumberFormat="1" applyFont="1" applyFill="1" applyBorder="1" applyAlignment="1" applyProtection="1">
      <alignment horizontal="center" vertical="center"/>
    </xf>
    <xf numFmtId="49" fontId="3" fillId="4" borderId="12" xfId="3" quotePrefix="1" applyNumberFormat="1" applyFont="1" applyFill="1" applyBorder="1" applyAlignment="1" applyProtection="1">
      <alignment horizontal="center" vertical="center"/>
    </xf>
    <xf numFmtId="49" fontId="3" fillId="5" borderId="12" xfId="3" applyNumberFormat="1" applyFont="1" applyFill="1" applyBorder="1" applyAlignment="1" applyProtection="1">
      <alignment horizontal="center" vertical="center"/>
    </xf>
    <xf numFmtId="49" fontId="3" fillId="5" borderId="21" xfId="3" applyNumberFormat="1" applyFont="1" applyFill="1" applyBorder="1" applyAlignment="1" applyProtection="1">
      <alignment horizontal="center" vertical="center"/>
    </xf>
    <xf numFmtId="0" fontId="5" fillId="0" borderId="6" xfId="0" applyFont="1" applyFill="1" applyBorder="1" applyProtection="1">
      <protection locked="0"/>
    </xf>
    <xf numFmtId="0" fontId="5" fillId="0" borderId="1" xfId="0" applyFont="1" applyFill="1" applyBorder="1" applyProtection="1">
      <protection hidden="1"/>
    </xf>
    <xf numFmtId="0" fontId="31" fillId="9" borderId="1" xfId="0" applyFont="1" applyFill="1" applyBorder="1" applyAlignment="1" applyProtection="1">
      <alignment vertical="center"/>
      <protection locked="0"/>
    </xf>
    <xf numFmtId="0" fontId="31" fillId="9" borderId="7" xfId="0" applyFont="1" applyFill="1" applyBorder="1" applyAlignment="1" applyProtection="1">
      <alignment vertical="center"/>
      <protection locked="0"/>
    </xf>
    <xf numFmtId="167" fontId="33" fillId="9" borderId="1" xfId="0" applyNumberFormat="1" applyFont="1" applyFill="1" applyBorder="1" applyAlignment="1" applyProtection="1">
      <alignment horizontal="center" vertical="center"/>
      <protection hidden="1"/>
    </xf>
    <xf numFmtId="0" fontId="34" fillId="9" borderId="7" xfId="0" applyFont="1" applyFill="1" applyBorder="1" applyAlignment="1" applyProtection="1">
      <alignment vertical="center"/>
    </xf>
    <xf numFmtId="0" fontId="34" fillId="9" borderId="7" xfId="0" applyFont="1" applyFill="1" applyBorder="1" applyAlignment="1" applyProtection="1">
      <alignment horizontal="left" vertical="center"/>
    </xf>
    <xf numFmtId="14" fontId="34" fillId="9" borderId="7" xfId="0" applyNumberFormat="1" applyFont="1" applyFill="1" applyBorder="1" applyAlignment="1" applyProtection="1">
      <alignment horizontal="left" vertical="center"/>
    </xf>
    <xf numFmtId="171" fontId="33" fillId="9" borderId="7" xfId="0" applyNumberFormat="1" applyFont="1" applyFill="1" applyBorder="1" applyAlignment="1" applyProtection="1">
      <alignment horizontal="center" vertical="center"/>
      <protection hidden="1"/>
    </xf>
    <xf numFmtId="177" fontId="6" fillId="0" borderId="0" xfId="0" applyNumberFormat="1" applyFont="1" applyAlignment="1" applyProtection="1">
      <alignment horizontal="left"/>
      <protection hidden="1"/>
    </xf>
    <xf numFmtId="177" fontId="7" fillId="0" borderId="1" xfId="0" applyNumberFormat="1" applyFont="1" applyBorder="1" applyAlignment="1" applyProtection="1">
      <alignment vertical="center"/>
      <protection hidden="1"/>
    </xf>
    <xf numFmtId="177" fontId="6" fillId="2" borderId="0" xfId="0" applyNumberFormat="1" applyFont="1" applyFill="1" applyAlignment="1" applyProtection="1">
      <alignment horizontal="left"/>
      <protection hidden="1"/>
    </xf>
    <xf numFmtId="177" fontId="9" fillId="0" borderId="0" xfId="0" applyNumberFormat="1" applyFont="1" applyAlignment="1" applyProtection="1">
      <alignment horizontal="left"/>
      <protection hidden="1"/>
    </xf>
    <xf numFmtId="180" fontId="15" fillId="0" borderId="0" xfId="5" applyNumberFormat="1" applyFont="1" applyAlignment="1">
      <alignment vertical="center"/>
    </xf>
    <xf numFmtId="180" fontId="6" fillId="0" borderId="0" xfId="0" applyNumberFormat="1" applyFont="1" applyAlignment="1" applyProtection="1">
      <alignment horizontal="left"/>
      <protection hidden="1"/>
    </xf>
    <xf numFmtId="180" fontId="9" fillId="0" borderId="0" xfId="0" applyNumberFormat="1" applyFont="1" applyAlignment="1" applyProtection="1">
      <alignment horizontal="left"/>
      <protection hidden="1"/>
    </xf>
    <xf numFmtId="180" fontId="6" fillId="0" borderId="0" xfId="0" applyNumberFormat="1" applyFont="1" applyAlignment="1" applyProtection="1">
      <alignment vertical="center"/>
      <protection hidden="1"/>
    </xf>
    <xf numFmtId="178" fontId="6" fillId="0" borderId="0" xfId="0" applyNumberFormat="1" applyFont="1" applyAlignment="1" applyProtection="1">
      <alignment horizontal="left"/>
      <protection hidden="1"/>
    </xf>
    <xf numFmtId="178" fontId="9" fillId="0" borderId="0" xfId="0" applyNumberFormat="1" applyFont="1" applyAlignment="1" applyProtection="1">
      <alignment horizontal="left"/>
      <protection hidden="1"/>
    </xf>
    <xf numFmtId="178" fontId="16" fillId="7" borderId="16" xfId="5" applyNumberFormat="1" applyFont="1" applyFill="1" applyBorder="1" applyAlignment="1" applyProtection="1"/>
    <xf numFmtId="178" fontId="7" fillId="0" borderId="1" xfId="0" applyNumberFormat="1" applyFont="1" applyFill="1" applyBorder="1" applyAlignment="1" applyProtection="1">
      <alignment horizontal="left"/>
      <protection locked="0"/>
    </xf>
    <xf numFmtId="179" fontId="6" fillId="0" borderId="0" xfId="0" applyNumberFormat="1" applyFont="1" applyAlignment="1" applyProtection="1">
      <alignment horizontal="left"/>
      <protection hidden="1"/>
    </xf>
    <xf numFmtId="179" fontId="17" fillId="6" borderId="4" xfId="0" applyNumberFormat="1" applyFont="1" applyFill="1" applyBorder="1" applyAlignment="1" applyProtection="1">
      <alignment horizontal="left"/>
      <protection locked="0"/>
    </xf>
    <xf numFmtId="179" fontId="7" fillId="0" borderId="1" xfId="0" applyNumberFormat="1" applyFont="1" applyBorder="1" applyAlignment="1" applyProtection="1">
      <alignment vertical="center"/>
      <protection hidden="1"/>
    </xf>
    <xf numFmtId="179" fontId="6" fillId="2" borderId="0" xfId="0" applyNumberFormat="1" applyFont="1" applyFill="1" applyAlignment="1" applyProtection="1">
      <alignment horizontal="left"/>
      <protection hidden="1"/>
    </xf>
    <xf numFmtId="14" fontId="19" fillId="5" borderId="0" xfId="0" applyNumberFormat="1" applyFont="1" applyFill="1" applyBorder="1" applyAlignment="1" applyProtection="1">
      <protection hidden="1"/>
    </xf>
    <xf numFmtId="0" fontId="20" fillId="5" borderId="0" xfId="0" applyFont="1" applyFill="1" applyBorder="1" applyAlignment="1" applyProtection="1">
      <protection locked="0"/>
    </xf>
    <xf numFmtId="0" fontId="21" fillId="5" borderId="0" xfId="0" applyFont="1" applyFill="1" applyBorder="1" applyAlignment="1" applyProtection="1">
      <protection locked="0"/>
    </xf>
    <xf numFmtId="0" fontId="19" fillId="5" borderId="0" xfId="0" applyFont="1" applyFill="1" applyAlignment="1" applyProtection="1">
      <protection locked="0"/>
    </xf>
    <xf numFmtId="14" fontId="19" fillId="5" borderId="0" xfId="0" applyNumberFormat="1" applyFont="1" applyFill="1" applyBorder="1" applyAlignment="1" applyProtection="1">
      <protection locked="0"/>
    </xf>
    <xf numFmtId="168" fontId="22" fillId="5" borderId="0" xfId="0" applyNumberFormat="1" applyFont="1" applyFill="1" applyBorder="1" applyAlignment="1" applyProtection="1">
      <protection locked="0"/>
    </xf>
    <xf numFmtId="0" fontId="19" fillId="5" borderId="0" xfId="0" applyFont="1" applyFill="1" applyAlignment="1" applyProtection="1">
      <protection hidden="1"/>
    </xf>
    <xf numFmtId="0" fontId="23" fillId="5" borderId="0" xfId="0" applyFont="1" applyFill="1" applyBorder="1" applyAlignment="1" applyProtection="1">
      <protection locked="0"/>
    </xf>
    <xf numFmtId="0" fontId="23" fillId="5" borderId="0" xfId="0" applyFont="1" applyFill="1" applyBorder="1" applyAlignment="1" applyProtection="1">
      <protection hidden="1"/>
    </xf>
    <xf numFmtId="0" fontId="23" fillId="5" borderId="0" xfId="0" applyFont="1" applyFill="1" applyBorder="1" applyAlignment="1" applyProtection="1">
      <alignment wrapText="1"/>
      <protection hidden="1"/>
    </xf>
    <xf numFmtId="0" fontId="21" fillId="5" borderId="5" xfId="0" applyFont="1" applyFill="1" applyBorder="1" applyAlignment="1" applyProtection="1">
      <alignment vertical="center"/>
    </xf>
    <xf numFmtId="0" fontId="19" fillId="5" borderId="0" xfId="0" applyFont="1" applyFill="1" applyProtection="1">
      <protection locked="0"/>
    </xf>
    <xf numFmtId="0" fontId="21" fillId="5" borderId="0" xfId="0" applyFont="1" applyFill="1" applyBorder="1" applyAlignment="1" applyProtection="1">
      <alignment vertical="center"/>
      <protection locked="0"/>
    </xf>
    <xf numFmtId="0" fontId="19" fillId="5" borderId="0" xfId="0" applyFont="1" applyFill="1" applyBorder="1" applyProtection="1">
      <protection locked="0"/>
    </xf>
    <xf numFmtId="0" fontId="23" fillId="5" borderId="0" xfId="0" applyFont="1" applyFill="1" applyBorder="1" applyProtection="1">
      <protection locked="0"/>
    </xf>
    <xf numFmtId="0" fontId="23" fillId="5" borderId="0" xfId="0" applyFont="1" applyFill="1" applyBorder="1" applyProtection="1">
      <protection hidden="1"/>
    </xf>
    <xf numFmtId="0" fontId="19" fillId="5" borderId="0" xfId="0" applyFont="1" applyFill="1" applyProtection="1">
      <protection hidden="1"/>
    </xf>
    <xf numFmtId="0" fontId="24" fillId="5" borderId="0" xfId="0" applyFont="1" applyFill="1" applyBorder="1" applyAlignment="1" applyProtection="1">
      <alignment horizontal="right"/>
      <protection hidden="1"/>
    </xf>
    <xf numFmtId="0" fontId="23" fillId="5" borderId="0" xfId="0" applyFont="1" applyFill="1" applyBorder="1" applyAlignment="1" applyProtection="1">
      <alignment vertical="top"/>
      <protection hidden="1"/>
    </xf>
    <xf numFmtId="0" fontId="23" fillId="5" borderId="0" xfId="0" applyFont="1" applyFill="1" applyBorder="1" applyAlignment="1" applyProtection="1">
      <alignment vertical="top" wrapText="1"/>
      <protection hidden="1"/>
    </xf>
    <xf numFmtId="0" fontId="25" fillId="5" borderId="0" xfId="0" applyFont="1" applyFill="1" applyAlignment="1" applyProtection="1">
      <alignment vertical="center"/>
      <protection hidden="1"/>
    </xf>
    <xf numFmtId="0" fontId="25" fillId="5" borderId="0" xfId="0" applyFont="1" applyFill="1" applyAlignment="1" applyProtection="1">
      <alignment vertical="center"/>
      <protection locked="0"/>
    </xf>
    <xf numFmtId="0" fontId="23" fillId="5" borderId="0" xfId="0" applyFont="1" applyFill="1" applyBorder="1" applyAlignment="1" applyProtection="1">
      <alignment vertical="center"/>
      <protection locked="0"/>
    </xf>
    <xf numFmtId="167" fontId="26" fillId="5" borderId="0" xfId="0" applyNumberFormat="1" applyFont="1" applyFill="1" applyBorder="1" applyAlignment="1" applyProtection="1">
      <alignment vertical="center"/>
      <protection locked="0"/>
    </xf>
    <xf numFmtId="0" fontId="26" fillId="5" borderId="0" xfId="0" applyFont="1" applyFill="1" applyBorder="1" applyAlignment="1" applyProtection="1">
      <alignment vertical="center"/>
      <protection locked="0"/>
    </xf>
    <xf numFmtId="0" fontId="26" fillId="5" borderId="0" xfId="0" applyNumberFormat="1" applyFont="1" applyFill="1" applyBorder="1" applyAlignment="1" applyProtection="1">
      <alignment vertical="center"/>
      <protection locked="0"/>
    </xf>
    <xf numFmtId="0" fontId="23" fillId="5" borderId="0" xfId="0" applyFont="1" applyFill="1" applyBorder="1" applyAlignment="1" applyProtection="1">
      <alignment vertical="center"/>
      <protection hidden="1"/>
    </xf>
    <xf numFmtId="14" fontId="27" fillId="5" borderId="6" xfId="0" applyNumberFormat="1" applyFont="1" applyFill="1" applyBorder="1" applyAlignment="1" applyProtection="1">
      <alignment horizontal="center" vertical="center"/>
    </xf>
    <xf numFmtId="0" fontId="19" fillId="5" borderId="0" xfId="0" applyFont="1" applyFill="1" applyBorder="1" applyAlignment="1" applyProtection="1">
      <alignment vertical="center"/>
    </xf>
    <xf numFmtId="14" fontId="28" fillId="5" borderId="6" xfId="0" applyNumberFormat="1" applyFont="1" applyFill="1" applyBorder="1" applyAlignment="1" applyProtection="1">
      <alignment horizontal="center" vertical="center"/>
    </xf>
    <xf numFmtId="0" fontId="19" fillId="5" borderId="0" xfId="0" applyFont="1" applyFill="1" applyAlignment="1" applyProtection="1">
      <alignment vertical="center"/>
    </xf>
    <xf numFmtId="14" fontId="28" fillId="5" borderId="4" xfId="0" applyNumberFormat="1" applyFont="1" applyFill="1" applyBorder="1" applyAlignment="1" applyProtection="1">
      <alignment horizontal="left" vertical="center"/>
    </xf>
    <xf numFmtId="172" fontId="19" fillId="5" borderId="3" xfId="0" applyNumberFormat="1" applyFont="1" applyFill="1" applyBorder="1" applyAlignment="1" applyProtection="1">
      <alignment horizontal="left" vertical="center"/>
      <protection hidden="1"/>
    </xf>
    <xf numFmtId="49" fontId="29" fillId="5" borderId="8" xfId="0" applyNumberFormat="1" applyFont="1" applyFill="1" applyBorder="1" applyAlignment="1" applyProtection="1">
      <alignment horizontal="left" vertical="center"/>
      <protection locked="0"/>
    </xf>
    <xf numFmtId="49" fontId="30" fillId="5" borderId="9" xfId="0" applyNumberFormat="1" applyFont="1" applyFill="1" applyBorder="1" applyAlignment="1" applyProtection="1">
      <alignment horizontal="left" vertical="center"/>
      <protection locked="0"/>
    </xf>
    <xf numFmtId="172" fontId="30" fillId="5" borderId="10" xfId="0" applyNumberFormat="1" applyFont="1" applyFill="1" applyBorder="1" applyAlignment="1" applyProtection="1">
      <alignment horizontal="left" vertical="center"/>
      <protection locked="0"/>
    </xf>
    <xf numFmtId="172" fontId="30" fillId="5" borderId="11" xfId="0" applyNumberFormat="1" applyFont="1" applyFill="1" applyBorder="1" applyAlignment="1" applyProtection="1">
      <alignment horizontal="left" vertical="center"/>
      <protection locked="0"/>
    </xf>
    <xf numFmtId="14" fontId="29" fillId="5" borderId="1" xfId="0" applyNumberFormat="1" applyFont="1" applyFill="1" applyBorder="1" applyAlignment="1" applyProtection="1">
      <alignment horizontal="center" vertical="center"/>
      <protection hidden="1"/>
    </xf>
    <xf numFmtId="0" fontId="19" fillId="5" borderId="0" xfId="0" applyFont="1" applyFill="1" applyProtection="1"/>
    <xf numFmtId="14" fontId="19" fillId="5" borderId="0" xfId="0" applyNumberFormat="1" applyFont="1" applyFill="1" applyProtection="1"/>
    <xf numFmtId="0" fontId="30" fillId="5" borderId="0" xfId="0" applyFont="1" applyFill="1" applyProtection="1">
      <protection locked="0"/>
    </xf>
    <xf numFmtId="14" fontId="30" fillId="5" borderId="0" xfId="0" applyNumberFormat="1" applyFont="1" applyFill="1" applyProtection="1">
      <protection locked="0"/>
    </xf>
    <xf numFmtId="14" fontId="30" fillId="5" borderId="0" xfId="0" applyNumberFormat="1" applyFont="1" applyFill="1" applyProtection="1"/>
    <xf numFmtId="0" fontId="30" fillId="5" borderId="0" xfId="0" applyFont="1" applyFill="1" applyProtection="1"/>
    <xf numFmtId="0" fontId="23" fillId="5" borderId="0" xfId="0" applyFont="1" applyFill="1" applyProtection="1"/>
    <xf numFmtId="0" fontId="35" fillId="5" borderId="0" xfId="0" applyFont="1" applyFill="1" applyAlignment="1" applyProtection="1">
      <protection locked="0" hidden="1"/>
    </xf>
    <xf numFmtId="0" fontId="1" fillId="4" borderId="12" xfId="2" applyFont="1" applyFill="1" applyBorder="1" applyAlignment="1">
      <alignment horizontal="center"/>
    </xf>
    <xf numFmtId="14" fontId="31" fillId="9" borderId="23" xfId="0" applyNumberFormat="1" applyFont="1" applyFill="1" applyBorder="1" applyAlignment="1" applyProtection="1">
      <alignment vertical="center" textRotation="90"/>
    </xf>
    <xf numFmtId="0" fontId="36" fillId="5" borderId="2" xfId="0" applyFont="1" applyFill="1" applyBorder="1" applyAlignment="1" applyProtection="1">
      <alignment horizontal="center"/>
      <protection hidden="1"/>
    </xf>
    <xf numFmtId="0" fontId="6" fillId="0" borderId="0" xfId="0" applyFont="1" applyBorder="1" applyAlignment="1" applyProtection="1">
      <alignment horizontal="center"/>
      <protection hidden="1"/>
    </xf>
    <xf numFmtId="0" fontId="6" fillId="0" borderId="0" xfId="0" applyFont="1" applyFill="1" applyBorder="1" applyAlignment="1" applyProtection="1">
      <alignment horizontal="center"/>
      <protection hidden="1"/>
    </xf>
    <xf numFmtId="0" fontId="7" fillId="0" borderId="0" xfId="0" applyFont="1" applyFill="1" applyBorder="1" applyAlignment="1" applyProtection="1">
      <alignment vertical="center"/>
      <protection hidden="1"/>
    </xf>
    <xf numFmtId="0" fontId="7" fillId="0" borderId="0" xfId="0" applyFont="1" applyBorder="1" applyAlignment="1" applyProtection="1">
      <alignment vertical="center"/>
      <protection hidden="1"/>
    </xf>
    <xf numFmtId="0" fontId="13" fillId="0" borderId="1" xfId="0" applyFont="1" applyBorder="1" applyProtection="1">
      <protection hidden="1"/>
    </xf>
    <xf numFmtId="0" fontId="6" fillId="0" borderId="0" xfId="0" applyFont="1" applyFill="1" applyBorder="1" applyAlignment="1" applyProtection="1">
      <protection hidden="1"/>
    </xf>
    <xf numFmtId="0" fontId="6" fillId="0" borderId="0" xfId="0" applyFont="1" applyFill="1" applyBorder="1" applyProtection="1">
      <protection hidden="1"/>
    </xf>
    <xf numFmtId="0" fontId="6" fillId="0" borderId="0" xfId="0" applyFont="1" applyBorder="1" applyProtection="1">
      <protection hidden="1"/>
    </xf>
    <xf numFmtId="0" fontId="37" fillId="0" borderId="1" xfId="0" applyFont="1" applyBorder="1" applyAlignment="1" applyProtection="1">
      <alignment horizontal="center"/>
      <protection locked="0"/>
    </xf>
    <xf numFmtId="0" fontId="37" fillId="2" borderId="1" xfId="0" applyFont="1" applyFill="1" applyBorder="1" applyAlignment="1" applyProtection="1">
      <alignment horizontal="center"/>
      <protection hidden="1"/>
    </xf>
    <xf numFmtId="0" fontId="37" fillId="9" borderId="1" xfId="0" applyFont="1" applyFill="1" applyBorder="1" applyAlignment="1" applyProtection="1">
      <alignment horizontal="center"/>
      <protection hidden="1"/>
    </xf>
    <xf numFmtId="0" fontId="6" fillId="0" borderId="0" xfId="0" applyFont="1" applyFill="1" applyBorder="1" applyAlignment="1" applyProtection="1">
      <alignment vertical="center"/>
      <protection hidden="1"/>
    </xf>
    <xf numFmtId="168" fontId="38" fillId="6" borderId="0" xfId="0" applyNumberFormat="1" applyFont="1" applyFill="1" applyBorder="1" applyAlignment="1" applyProtection="1">
      <alignment horizontal="center"/>
      <protection hidden="1"/>
    </xf>
    <xf numFmtId="0" fontId="39" fillId="0" borderId="0" xfId="0" applyFont="1" applyFill="1" applyBorder="1" applyAlignment="1" applyProtection="1">
      <alignment horizontal="center"/>
      <protection locked="0"/>
    </xf>
    <xf numFmtId="0" fontId="39" fillId="0" borderId="0" xfId="0" applyFont="1" applyFill="1" applyBorder="1" applyProtection="1">
      <protection locked="0"/>
    </xf>
    <xf numFmtId="0" fontId="39" fillId="0" borderId="0" xfId="0" applyFont="1" applyBorder="1" applyProtection="1">
      <protection locked="0"/>
    </xf>
    <xf numFmtId="0" fontId="13" fillId="0" borderId="22" xfId="0" applyFont="1" applyBorder="1" applyProtection="1">
      <protection hidden="1"/>
    </xf>
    <xf numFmtId="0" fontId="13" fillId="0" borderId="22" xfId="0" applyFont="1" applyFill="1" applyBorder="1" applyAlignment="1" applyProtection="1">
      <protection hidden="1"/>
    </xf>
    <xf numFmtId="0" fontId="13" fillId="0" borderId="22" xfId="0" applyFont="1" applyBorder="1" applyAlignment="1" applyProtection="1">
      <alignment horizontal="center"/>
      <protection hidden="1"/>
    </xf>
    <xf numFmtId="0" fontId="13" fillId="2" borderId="22" xfId="0" applyFont="1" applyFill="1" applyBorder="1" applyAlignment="1" applyProtection="1">
      <alignment horizontal="center"/>
      <protection hidden="1"/>
    </xf>
    <xf numFmtId="0" fontId="37" fillId="3" borderId="22" xfId="0" applyFont="1" applyFill="1" applyBorder="1" applyAlignment="1" applyProtection="1">
      <alignment horizontal="center"/>
      <protection hidden="1"/>
    </xf>
    <xf numFmtId="0" fontId="13" fillId="0" borderId="23" xfId="0" applyFont="1" applyBorder="1" applyProtection="1">
      <protection hidden="1"/>
    </xf>
    <xf numFmtId="0" fontId="37" fillId="0" borderId="23" xfId="0" applyFont="1" applyBorder="1" applyAlignment="1" applyProtection="1">
      <alignment horizontal="center"/>
      <protection locked="0"/>
    </xf>
    <xf numFmtId="0" fontId="37" fillId="2" borderId="23" xfId="0" applyFont="1" applyFill="1" applyBorder="1" applyAlignment="1" applyProtection="1">
      <alignment horizontal="center"/>
      <protection hidden="1"/>
    </xf>
    <xf numFmtId="0" fontId="37" fillId="9" borderId="23" xfId="0" applyFont="1" applyFill="1" applyBorder="1" applyAlignment="1" applyProtection="1">
      <alignment horizontal="center"/>
      <protection hidden="1"/>
    </xf>
    <xf numFmtId="0" fontId="37" fillId="10" borderId="24" xfId="0" applyFont="1" applyFill="1" applyBorder="1" applyAlignment="1" applyProtection="1">
      <alignment vertical="center"/>
      <protection hidden="1"/>
    </xf>
    <xf numFmtId="0" fontId="37" fillId="10" borderId="25" xfId="0" applyFont="1" applyFill="1" applyBorder="1" applyAlignment="1" applyProtection="1">
      <alignment vertical="center"/>
      <protection hidden="1"/>
    </xf>
    <xf numFmtId="0" fontId="37" fillId="10" borderId="25" xfId="0" applyFont="1" applyFill="1" applyBorder="1" applyAlignment="1" applyProtection="1">
      <alignment horizontal="center" vertical="center"/>
      <protection hidden="1"/>
    </xf>
    <xf numFmtId="0" fontId="37" fillId="10" borderId="25" xfId="0" applyFont="1" applyFill="1" applyBorder="1" applyAlignment="1" applyProtection="1">
      <alignment horizontal="center" vertical="center" wrapText="1"/>
      <protection hidden="1"/>
    </xf>
    <xf numFmtId="0" fontId="37" fillId="10" borderId="25" xfId="0" applyFont="1" applyFill="1" applyBorder="1" applyAlignment="1" applyProtection="1">
      <alignment horizontal="left" vertical="center" wrapText="1"/>
      <protection hidden="1"/>
    </xf>
    <xf numFmtId="0" fontId="37" fillId="10" borderId="26" xfId="0" applyFont="1" applyFill="1" applyBorder="1" applyAlignment="1" applyProtection="1">
      <alignment horizontal="left" vertical="center" wrapText="1"/>
      <protection hidden="1"/>
    </xf>
    <xf numFmtId="0" fontId="13" fillId="0" borderId="15" xfId="0" applyFont="1" applyBorder="1" applyProtection="1">
      <protection hidden="1"/>
    </xf>
    <xf numFmtId="0" fontId="13" fillId="2" borderId="13" xfId="3" applyFont="1" applyFill="1" applyBorder="1"/>
    <xf numFmtId="0" fontId="37" fillId="0" borderId="27" xfId="0" applyFont="1" applyBorder="1" applyAlignment="1" applyProtection="1">
      <alignment horizontal="center"/>
      <protection locked="0"/>
    </xf>
    <xf numFmtId="0" fontId="37" fillId="2" borderId="27" xfId="0" applyFont="1" applyFill="1" applyBorder="1" applyAlignment="1" applyProtection="1">
      <alignment horizontal="center"/>
      <protection hidden="1"/>
    </xf>
    <xf numFmtId="0" fontId="37" fillId="9" borderId="27" xfId="0" applyFont="1" applyFill="1" applyBorder="1" applyAlignment="1" applyProtection="1">
      <alignment horizontal="center"/>
      <protection hidden="1"/>
    </xf>
    <xf numFmtId="0" fontId="37" fillId="2" borderId="16" xfId="0" applyFont="1" applyFill="1" applyBorder="1" applyAlignment="1" applyProtection="1">
      <alignment horizontal="center"/>
      <protection hidden="1"/>
    </xf>
    <xf numFmtId="0" fontId="13" fillId="0" borderId="14" xfId="0" applyFont="1" applyBorder="1" applyProtection="1">
      <protection hidden="1"/>
    </xf>
    <xf numFmtId="0" fontId="37" fillId="2" borderId="28" xfId="0" applyFont="1" applyFill="1" applyBorder="1" applyAlignment="1" applyProtection="1">
      <alignment horizontal="center"/>
      <protection hidden="1"/>
    </xf>
    <xf numFmtId="0" fontId="13" fillId="0" borderId="29" xfId="0" applyFont="1" applyBorder="1" applyProtection="1">
      <protection hidden="1"/>
    </xf>
    <xf numFmtId="0" fontId="13" fillId="5" borderId="30" xfId="3" applyFont="1" applyFill="1" applyBorder="1"/>
    <xf numFmtId="0" fontId="37" fillId="0" borderId="31" xfId="0" applyFont="1" applyBorder="1" applyAlignment="1" applyProtection="1">
      <alignment horizontal="center"/>
      <protection locked="0"/>
    </xf>
    <xf numFmtId="0" fontId="37" fillId="2" borderId="31" xfId="0" applyFont="1" applyFill="1" applyBorder="1" applyAlignment="1" applyProtection="1">
      <alignment horizontal="center"/>
      <protection hidden="1"/>
    </xf>
    <xf numFmtId="0" fontId="37" fillId="9" borderId="31" xfId="0" applyFont="1" applyFill="1" applyBorder="1" applyAlignment="1" applyProtection="1">
      <alignment horizontal="center"/>
      <protection hidden="1"/>
    </xf>
    <xf numFmtId="0" fontId="37" fillId="2" borderId="32" xfId="0" applyFont="1" applyFill="1" applyBorder="1" applyAlignment="1" applyProtection="1">
      <alignment horizontal="center"/>
      <protection hidden="1"/>
    </xf>
    <xf numFmtId="0" fontId="40" fillId="5" borderId="0" xfId="0" applyFont="1" applyFill="1"/>
    <xf numFmtId="0" fontId="0" fillId="5" borderId="0" xfId="0" applyFill="1"/>
    <xf numFmtId="0" fontId="41" fillId="5" borderId="0" xfId="0" applyFont="1" applyFill="1" applyBorder="1" applyAlignment="1">
      <alignment horizontal="left" vertical="center" readingOrder="1"/>
    </xf>
    <xf numFmtId="0" fontId="42" fillId="5" borderId="0" xfId="0" applyFont="1" applyFill="1" applyBorder="1" applyAlignment="1">
      <alignment horizontal="left" vertical="center" readingOrder="1"/>
    </xf>
    <xf numFmtId="0" fontId="41" fillId="0" borderId="0" xfId="0" applyFont="1" applyBorder="1" applyAlignment="1">
      <alignment horizontal="left" vertical="center" readingOrder="1"/>
    </xf>
    <xf numFmtId="166" fontId="10" fillId="9" borderId="6" xfId="0" applyNumberFormat="1" applyFont="1" applyFill="1" applyBorder="1" applyAlignment="1" applyProtection="1">
      <alignment horizontal="center" vertical="center" wrapText="1"/>
      <protection hidden="1"/>
    </xf>
    <xf numFmtId="166" fontId="10" fillId="9" borderId="5" xfId="0" applyNumberFormat="1" applyFont="1" applyFill="1" applyBorder="1" applyAlignment="1" applyProtection="1">
      <alignment horizontal="center" vertical="center" wrapText="1"/>
      <protection hidden="1"/>
    </xf>
    <xf numFmtId="166" fontId="10" fillId="9" borderId="17" xfId="0" applyNumberFormat="1" applyFont="1" applyFill="1" applyBorder="1" applyAlignment="1" applyProtection="1">
      <alignment horizontal="center" vertical="center" wrapText="1"/>
      <protection hidden="1"/>
    </xf>
    <xf numFmtId="166" fontId="32" fillId="9" borderId="6" xfId="0" applyNumberFormat="1" applyFont="1" applyFill="1" applyBorder="1" applyAlignment="1" applyProtection="1">
      <alignment horizontal="center" vertical="center" wrapText="1"/>
      <protection hidden="1"/>
    </xf>
    <xf numFmtId="166" fontId="32" fillId="9" borderId="5" xfId="0" applyNumberFormat="1" applyFont="1" applyFill="1" applyBorder="1" applyAlignment="1" applyProtection="1">
      <alignment horizontal="center" vertical="center" wrapText="1"/>
      <protection hidden="1"/>
    </xf>
    <xf numFmtId="166" fontId="32" fillId="9" borderId="17" xfId="0" applyNumberFormat="1" applyFont="1" applyFill="1" applyBorder="1" applyAlignment="1" applyProtection="1">
      <alignment horizontal="center" vertical="center" wrapText="1"/>
      <protection hidden="1"/>
    </xf>
    <xf numFmtId="0" fontId="31" fillId="9" borderId="7" xfId="0" applyFont="1" applyFill="1" applyBorder="1" applyAlignment="1" applyProtection="1">
      <alignment horizontal="center" vertical="center" textRotation="90"/>
    </xf>
    <xf numFmtId="0" fontId="31" fillId="9" borderId="22" xfId="0" applyFont="1" applyFill="1" applyBorder="1" applyAlignment="1" applyProtection="1">
      <alignment horizontal="center" vertical="center" textRotation="90"/>
    </xf>
    <xf numFmtId="0" fontId="31" fillId="9" borderId="23" xfId="0" applyFont="1" applyFill="1" applyBorder="1" applyAlignment="1" applyProtection="1">
      <alignment horizontal="center" vertical="center" textRotation="90"/>
    </xf>
    <xf numFmtId="168" fontId="22" fillId="5" borderId="0" xfId="0" applyNumberFormat="1" applyFont="1" applyFill="1" applyBorder="1" applyAlignment="1" applyProtection="1">
      <alignment horizontal="center"/>
      <protection locked="0"/>
    </xf>
    <xf numFmtId="166" fontId="20" fillId="5" borderId="0" xfId="0" applyNumberFormat="1" applyFont="1" applyFill="1" applyBorder="1" applyAlignment="1" applyProtection="1">
      <alignment horizontal="center"/>
      <protection locked="0"/>
    </xf>
    <xf numFmtId="14" fontId="31" fillId="9" borderId="7" xfId="0" applyNumberFormat="1" applyFont="1" applyFill="1" applyBorder="1" applyAlignment="1" applyProtection="1">
      <alignment horizontal="center" vertical="center" textRotation="90"/>
    </xf>
    <xf numFmtId="14" fontId="31" fillId="9" borderId="22" xfId="0" applyNumberFormat="1" applyFont="1" applyFill="1" applyBorder="1" applyAlignment="1" applyProtection="1">
      <alignment horizontal="center" vertical="center" textRotation="90"/>
    </xf>
    <xf numFmtId="0" fontId="31" fillId="9" borderId="6" xfId="0" applyFont="1" applyFill="1" applyBorder="1" applyAlignment="1" applyProtection="1">
      <alignment horizontal="left" vertical="center"/>
      <protection locked="0"/>
    </xf>
    <xf numFmtId="0" fontId="31" fillId="9" borderId="5" xfId="0" applyFont="1" applyFill="1" applyBorder="1" applyAlignment="1" applyProtection="1">
      <alignment horizontal="left" vertical="center"/>
      <protection locked="0"/>
    </xf>
    <xf numFmtId="0" fontId="31" fillId="9" borderId="17" xfId="0" applyFont="1" applyFill="1" applyBorder="1" applyAlignment="1" applyProtection="1">
      <alignment horizontal="left" vertical="center"/>
      <protection locked="0"/>
    </xf>
    <xf numFmtId="14" fontId="31" fillId="9" borderId="6" xfId="0" applyNumberFormat="1" applyFont="1" applyFill="1" applyBorder="1" applyAlignment="1" applyProtection="1">
      <alignment horizontal="center" vertical="center"/>
      <protection locked="0"/>
    </xf>
    <xf numFmtId="14" fontId="31" fillId="9" borderId="17" xfId="0" applyNumberFormat="1" applyFont="1" applyFill="1" applyBorder="1" applyAlignment="1" applyProtection="1">
      <alignment horizontal="center" vertical="center"/>
      <protection locked="0"/>
    </xf>
    <xf numFmtId="0" fontId="38" fillId="6" borderId="0" xfId="0" applyFont="1" applyFill="1" applyBorder="1" applyAlignment="1" applyProtection="1">
      <alignment horizontal="center"/>
      <protection locked="0"/>
    </xf>
    <xf numFmtId="0" fontId="18" fillId="6" borderId="6" xfId="0" applyFont="1" applyFill="1" applyBorder="1" applyAlignment="1" applyProtection="1">
      <alignment vertical="center"/>
      <protection hidden="1"/>
    </xf>
    <xf numFmtId="178" fontId="18" fillId="6" borderId="17" xfId="0" applyNumberFormat="1" applyFont="1" applyFill="1" applyBorder="1" applyAlignment="1" applyProtection="1">
      <alignment vertical="center"/>
      <protection hidden="1"/>
    </xf>
    <xf numFmtId="0" fontId="15" fillId="0" borderId="0" xfId="5" applyFont="1" applyAlignment="1">
      <alignment vertical="center"/>
    </xf>
    <xf numFmtId="178" fontId="15" fillId="0" borderId="0" xfId="5" applyNumberFormat="1" applyFont="1" applyAlignment="1">
      <alignment vertical="center"/>
    </xf>
    <xf numFmtId="182" fontId="29" fillId="5" borderId="1" xfId="0" applyNumberFormat="1" applyFont="1" applyFill="1" applyBorder="1" applyAlignment="1" applyProtection="1">
      <alignment horizontal="center"/>
      <protection hidden="1"/>
    </xf>
  </cellXfs>
  <cellStyles count="7">
    <cellStyle name="Milliers" xfId="1" builtinId="3"/>
    <cellStyle name="Normal" xfId="0" builtinId="0"/>
    <cellStyle name="Normal 2" xfId="3"/>
    <cellStyle name="Normal 2 2" xfId="6"/>
    <cellStyle name="Normal 2 3" xfId="5"/>
    <cellStyle name="Normal 3" xfId="4"/>
    <cellStyle name="Normal 4" xfId="2"/>
  </cellStyles>
  <dxfs count="132">
    <dxf>
      <font>
        <condense val="0"/>
        <extend val="0"/>
        <color indexed="22"/>
      </font>
    </dxf>
    <dxf>
      <font>
        <color auto="1"/>
      </font>
      <fill>
        <patternFill>
          <bgColor theme="0" tint="-0.24994659260841701"/>
        </patternFill>
      </fill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9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CCFF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b/>
        <i val="0"/>
        <color theme="1"/>
      </font>
      <numFmt numFmtId="0" formatCode="General"/>
      <fill>
        <patternFill>
          <bgColor theme="3" tint="0.59996337778862885"/>
        </patternFill>
      </fill>
    </dxf>
    <dxf>
      <font>
        <color theme="5" tint="0.79998168889431442"/>
      </font>
      <fill>
        <patternFill>
          <bgColor theme="5" tint="0.59996337778862885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auto="1"/>
      </font>
      <fill>
        <patternFill>
          <bgColor rgb="FF00FF99"/>
        </patternFill>
      </fill>
    </dxf>
    <dxf>
      <font>
        <color auto="1"/>
      </font>
      <fill>
        <patternFill>
          <bgColor rgb="FF00FF99"/>
        </patternFill>
      </fill>
    </dxf>
    <dxf>
      <font>
        <color theme="0"/>
      </font>
      <fill>
        <patternFill>
          <bgColor rgb="FFFF0066"/>
        </patternFill>
      </fill>
    </dxf>
    <dxf>
      <font>
        <color theme="0"/>
      </font>
      <fill>
        <patternFill>
          <bgColor rgb="FFFF0066"/>
        </patternFill>
      </fill>
    </dxf>
    <dxf>
      <font>
        <color auto="1"/>
      </font>
      <fill>
        <patternFill>
          <bgColor rgb="FF00FF99"/>
        </patternFill>
      </fill>
    </dxf>
    <dxf>
      <font>
        <color theme="0"/>
      </font>
      <fill>
        <patternFill>
          <bgColor rgb="FF9966FF"/>
        </patternFill>
      </fill>
    </dxf>
    <dxf>
      <font>
        <color theme="0"/>
      </font>
      <fill>
        <patternFill>
          <bgColor rgb="FF33CCFF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ndense val="0"/>
        <extend val="0"/>
        <color indexed="22"/>
      </font>
    </dxf>
    <dxf>
      <font>
        <color auto="1"/>
      </font>
      <fill>
        <patternFill>
          <bgColor theme="0" tint="-0.24994659260841701"/>
        </patternFill>
      </fill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9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CCFF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b/>
        <i val="0"/>
        <color theme="1"/>
      </font>
      <numFmt numFmtId="0" formatCode="General"/>
      <fill>
        <patternFill>
          <bgColor theme="3" tint="0.59996337778862885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auto="1"/>
      </font>
      <fill>
        <patternFill>
          <bgColor rgb="FF00FF99"/>
        </patternFill>
      </fill>
    </dxf>
    <dxf>
      <font>
        <color auto="1"/>
      </font>
      <fill>
        <patternFill>
          <bgColor rgb="FF00FF99"/>
        </patternFill>
      </fill>
    </dxf>
    <dxf>
      <font>
        <color theme="0"/>
      </font>
      <fill>
        <patternFill>
          <bgColor rgb="FFFF0066"/>
        </patternFill>
      </fill>
    </dxf>
    <dxf>
      <font>
        <color theme="0"/>
      </font>
      <fill>
        <patternFill>
          <bgColor rgb="FFFF0066"/>
        </patternFill>
      </fill>
    </dxf>
    <dxf>
      <font>
        <color auto="1"/>
      </font>
      <fill>
        <patternFill>
          <bgColor rgb="FF00FF99"/>
        </patternFill>
      </fill>
    </dxf>
    <dxf>
      <font>
        <color theme="0"/>
      </font>
      <fill>
        <patternFill>
          <bgColor rgb="FF9966FF"/>
        </patternFill>
      </fill>
    </dxf>
    <dxf>
      <font>
        <color theme="0"/>
      </font>
      <fill>
        <patternFill>
          <bgColor rgb="FF33CCFF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00CCFF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b/>
        <i val="0"/>
        <color theme="1"/>
      </font>
      <numFmt numFmtId="0" formatCode="General"/>
      <fill>
        <patternFill>
          <bgColor theme="3" tint="0.59996337778862885"/>
        </patternFill>
      </fill>
    </dxf>
    <dxf>
      <font>
        <color theme="5" tint="0.79998168889431442"/>
      </font>
      <fill>
        <patternFill>
          <bgColor theme="5" tint="0.59996337778862885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auto="1"/>
      </font>
      <fill>
        <patternFill>
          <bgColor rgb="FF00FF99"/>
        </patternFill>
      </fill>
    </dxf>
    <dxf>
      <font>
        <color auto="1"/>
      </font>
      <fill>
        <patternFill>
          <bgColor rgb="FF00FF99"/>
        </patternFill>
      </fill>
    </dxf>
    <dxf>
      <font>
        <color theme="0"/>
      </font>
      <fill>
        <patternFill>
          <bgColor rgb="FFFF0066"/>
        </patternFill>
      </fill>
    </dxf>
    <dxf>
      <font>
        <color theme="0"/>
      </font>
      <fill>
        <patternFill>
          <bgColor rgb="FFFF0066"/>
        </patternFill>
      </fill>
    </dxf>
    <dxf>
      <font>
        <color auto="1"/>
      </font>
      <fill>
        <patternFill>
          <bgColor rgb="FF00FF99"/>
        </patternFill>
      </fill>
    </dxf>
    <dxf>
      <font>
        <color theme="0"/>
      </font>
      <fill>
        <patternFill>
          <bgColor rgb="FF9966FF"/>
        </patternFill>
      </fill>
    </dxf>
    <dxf>
      <font>
        <color theme="0"/>
      </font>
      <fill>
        <patternFill>
          <bgColor rgb="FF33CCFF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ndense val="0"/>
        <extend val="0"/>
        <color indexed="22"/>
      </font>
    </dxf>
    <dxf>
      <font>
        <color auto="1"/>
      </font>
      <fill>
        <patternFill>
          <bgColor theme="0" tint="-0.24994659260841701"/>
        </patternFill>
      </fill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9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CCFF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b/>
        <i val="0"/>
        <color theme="1"/>
      </font>
      <numFmt numFmtId="0" formatCode="General"/>
      <fill>
        <patternFill>
          <bgColor theme="3" tint="0.59996337778862885"/>
        </patternFill>
      </fill>
    </dxf>
    <dxf>
      <font>
        <color theme="5" tint="0.79998168889431442"/>
      </font>
      <fill>
        <patternFill>
          <bgColor theme="5" tint="0.59996337778862885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auto="1"/>
      </font>
      <fill>
        <patternFill>
          <bgColor rgb="FF00FF99"/>
        </patternFill>
      </fill>
    </dxf>
    <dxf>
      <font>
        <color auto="1"/>
      </font>
      <fill>
        <patternFill>
          <bgColor rgb="FF00FF99"/>
        </patternFill>
      </fill>
    </dxf>
    <dxf>
      <font>
        <color theme="0"/>
      </font>
      <fill>
        <patternFill>
          <bgColor rgb="FFFF0066"/>
        </patternFill>
      </fill>
    </dxf>
    <dxf>
      <font>
        <color theme="0"/>
      </font>
      <fill>
        <patternFill>
          <bgColor rgb="FFFF0066"/>
        </patternFill>
      </fill>
    </dxf>
    <dxf>
      <font>
        <color auto="1"/>
      </font>
      <fill>
        <patternFill>
          <bgColor rgb="FF00FF99"/>
        </patternFill>
      </fill>
    </dxf>
    <dxf>
      <font>
        <color theme="0"/>
      </font>
      <fill>
        <patternFill>
          <bgColor rgb="FF9966FF"/>
        </patternFill>
      </fill>
    </dxf>
    <dxf>
      <font>
        <color theme="0"/>
      </font>
      <fill>
        <patternFill>
          <bgColor rgb="FF33CCFF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66"/>
        </patternFill>
      </fill>
    </dxf>
    <dxf>
      <font>
        <color theme="0"/>
      </font>
      <fill>
        <patternFill>
          <bgColor rgb="FF66FF66"/>
        </patternFill>
      </fill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auto="1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auto="1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auto="1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auto="1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auto="1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auto="1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auto="1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auto="1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auto="1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auto="1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  <dxf>
      <font>
        <b/>
        <i val="0"/>
        <condense val="0"/>
        <extend val="0"/>
        <color indexed="18"/>
      </font>
      <fill>
        <patternFill>
          <bgColor indexed="53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AEAEA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DDDDD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CCFF"/>
      <color rgb="FF00FFCC"/>
      <color rgb="FF4BACC6"/>
      <color rgb="FFFF0000"/>
      <color rgb="FFFFFF66"/>
      <color rgb="FF66FF66"/>
      <color rgb="FF00FF99"/>
      <color rgb="FF33CCFF"/>
      <color rgb="FF9966FF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16" fmlaLink="$AQ$1" max="24" min="1" page="10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https://intranet.iad.ca.inet/fr/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85725</xdr:colOff>
          <xdr:row>0</xdr:row>
          <xdr:rowOff>209550</xdr:rowOff>
        </xdr:from>
        <xdr:to>
          <xdr:col>10</xdr:col>
          <xdr:colOff>47625</xdr:colOff>
          <xdr:row>0</xdr:row>
          <xdr:rowOff>590550</xdr:rowOff>
        </xdr:to>
        <xdr:sp macro="" textlink="">
          <xdr:nvSpPr>
            <xdr:cNvPr id="4292" name="Spinner 196" hidden="1">
              <a:extLst>
                <a:ext uri="{63B3BB69-23CF-44E3-9099-C40C66FF867C}">
                  <a14:compatExt spid="_x0000_s4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504824</xdr:colOff>
      <xdr:row>5</xdr:row>
      <xdr:rowOff>19050</xdr:rowOff>
    </xdr:to>
    <xdr:pic>
      <xdr:nvPicPr>
        <xdr:cNvPr id="2" name="ctl00_onetidHeadbnnr2" descr="Français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790824" cy="800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647700</xdr:colOff>
      <xdr:row>9</xdr:row>
      <xdr:rowOff>28575</xdr:rowOff>
    </xdr:from>
    <xdr:to>
      <xdr:col>10</xdr:col>
      <xdr:colOff>499533</xdr:colOff>
      <xdr:row>14</xdr:row>
      <xdr:rowOff>54275</xdr:rowOff>
    </xdr:to>
    <xdr:sp macro="" textlink="">
      <xdr:nvSpPr>
        <xdr:cNvPr id="4" name="Croix 3"/>
        <xdr:cNvSpPr/>
      </xdr:nvSpPr>
      <xdr:spPr>
        <a:xfrm>
          <a:off x="4457700" y="1485900"/>
          <a:ext cx="3661833" cy="835325"/>
        </a:xfrm>
        <a:prstGeom prst="plus">
          <a:avLst/>
        </a:prstGeom>
        <a:solidFill>
          <a:srgbClr val="C0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600" b="1">
              <a:solidFill>
                <a:schemeClr val="bg1"/>
              </a:solidFill>
            </a:rPr>
            <a:t>FAIRE UNE DEMANDE</a:t>
          </a:r>
        </a:p>
      </xdr:txBody>
    </xdr:sp>
    <xdr:clientData/>
  </xdr:twoCellAnchor>
  <xdr:oneCellAnchor>
    <xdr:from>
      <xdr:col>4</xdr:col>
      <xdr:colOff>19050</xdr:colOff>
      <xdr:row>0</xdr:row>
      <xdr:rowOff>107448</xdr:rowOff>
    </xdr:from>
    <xdr:ext cx="6486170" cy="959352"/>
    <xdr:sp macro="" textlink="">
      <xdr:nvSpPr>
        <xdr:cNvPr id="6" name="Rectangle 5"/>
        <xdr:cNvSpPr/>
      </xdr:nvSpPr>
      <xdr:spPr>
        <a:xfrm>
          <a:off x="3067050" y="107448"/>
          <a:ext cx="6486170" cy="959352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4000" b="1" cap="none" spc="0">
              <a:ln w="9525">
                <a:solidFill>
                  <a:schemeClr val="bg1"/>
                </a:solidFill>
                <a:prstDash val="solid"/>
              </a:ln>
              <a:gradFill>
                <a:gsLst>
                  <a:gs pos="40000">
                    <a:srgbClr val="00CCFF"/>
                  </a:gs>
                  <a:gs pos="78000">
                    <a:srgbClr val="FF0000">
                      <a:alpha val="99000"/>
                    </a:srgbClr>
                  </a:gs>
                </a:gsLst>
                <a:lin ang="5400000" scaled="1"/>
              </a:gra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+mn-lt"/>
            </a:rPr>
            <a:t>GESTIONS ABSENCES/CONGÉ</a:t>
          </a:r>
          <a:endParaRPr lang="en-CA" sz="4000" b="1" cap="none" spc="0">
            <a:ln w="9525">
              <a:solidFill>
                <a:schemeClr val="bg1"/>
              </a:solidFill>
              <a:prstDash val="solid"/>
            </a:ln>
            <a:gradFill>
              <a:gsLst>
                <a:gs pos="40000">
                  <a:srgbClr val="00CCFF"/>
                </a:gs>
                <a:gs pos="78000">
                  <a:srgbClr val="FF0000">
                    <a:alpha val="99000"/>
                  </a:srgbClr>
                </a:gs>
              </a:gsLst>
              <a:lin ang="5400000" scaled="1"/>
            </a:gradFill>
            <a:effectLst>
              <a:outerShdw blurRad="12700" dist="38100" dir="2700000" algn="tl" rotWithShape="0">
                <a:schemeClr val="accent5">
                  <a:lumMod val="60000"/>
                  <a:lumOff val="40000"/>
                </a:schemeClr>
              </a:outerShdw>
            </a:effectLst>
            <a:latin typeface="+mn-lt"/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1" tint="4.9989318521683403E-2"/>
    <pageSetUpPr fitToPage="1"/>
  </sheetPr>
  <dimension ref="A1:AS173"/>
  <sheetViews>
    <sheetView tabSelected="1" topLeftCell="B7" zoomScale="85" zoomScaleNormal="100" zoomScaleSheetLayoutView="100" workbookViewId="0">
      <pane ySplit="225" activePane="bottomLeft"/>
      <selection activeCell="B8" sqref="A1:XFD1048576"/>
      <selection pane="bottomLeft" activeCell="E7" sqref="E7"/>
    </sheetView>
  </sheetViews>
  <sheetFormatPr baseColWidth="10" defaultRowHeight="16.5" x14ac:dyDescent="0.3"/>
  <cols>
    <col min="1" max="1" width="0.140625" style="102" hidden="1" customWidth="1"/>
    <col min="2" max="2" width="19.7109375" style="103" customWidth="1"/>
    <col min="3" max="3" width="15.7109375" style="103" customWidth="1"/>
    <col min="4" max="4" width="7.5703125" style="104" customWidth="1"/>
    <col min="5" max="5" width="7" style="104" customWidth="1"/>
    <col min="6" max="6" width="13.28515625" style="105" bestFit="1" customWidth="1"/>
    <col min="7" max="7" width="5.85546875" style="106" customWidth="1"/>
    <col min="8" max="8" width="8.7109375" style="107" bestFit="1" customWidth="1"/>
    <col min="9" max="11" width="3.28515625" style="107" customWidth="1"/>
    <col min="12" max="12" width="3.5703125" style="107" customWidth="1"/>
    <col min="13" max="15" width="3.28515625" style="107" customWidth="1"/>
    <col min="16" max="16" width="3.28515625" style="107" bestFit="1" customWidth="1"/>
    <col min="17" max="18" width="3.28515625" style="107" customWidth="1"/>
    <col min="19" max="19" width="2.7109375" style="107" bestFit="1" customWidth="1"/>
    <col min="20" max="31" width="3.28515625" style="107" customWidth="1"/>
    <col min="32" max="32" width="3.42578125" style="107" customWidth="1"/>
    <col min="33" max="45" width="3.28515625" style="107" customWidth="1"/>
    <col min="46" max="16384" width="11.42578125" style="101"/>
  </cols>
  <sheetData>
    <row r="1" spans="1:45" s="69" customFormat="1" ht="48.75" customHeight="1" x14ac:dyDescent="0.45">
      <c r="A1" s="63"/>
      <c r="B1" s="64" t="s">
        <v>21</v>
      </c>
      <c r="C1" s="65"/>
      <c r="D1" s="66"/>
      <c r="E1" s="67"/>
      <c r="F1" s="171">
        <f>+K1</f>
        <v>42005</v>
      </c>
      <c r="G1" s="171"/>
      <c r="H1" s="68"/>
      <c r="I1" s="68"/>
      <c r="J1" s="68"/>
      <c r="K1" s="172">
        <f>VLOOKUP($AQ$1,débmois,2,FALSE)</f>
        <v>42005</v>
      </c>
      <c r="L1" s="172"/>
      <c r="M1" s="172"/>
      <c r="N1" s="172"/>
      <c r="O1" s="172"/>
      <c r="P1" s="172"/>
      <c r="Q1" s="66"/>
      <c r="T1" s="70"/>
      <c r="AI1" s="71"/>
      <c r="AJ1" s="71"/>
      <c r="AK1" s="71"/>
      <c r="AL1" s="71"/>
      <c r="AM1" s="71"/>
      <c r="AN1" s="72"/>
      <c r="AP1" s="71"/>
      <c r="AQ1" s="108">
        <v>1</v>
      </c>
      <c r="AR1" s="71"/>
      <c r="AS1" s="71"/>
    </row>
    <row r="2" spans="1:45" s="79" customFormat="1" ht="13.5" customHeight="1" x14ac:dyDescent="0.3">
      <c r="A2" s="73"/>
      <c r="B2" s="74"/>
      <c r="C2" s="74"/>
      <c r="D2" s="75"/>
      <c r="E2" s="75"/>
      <c r="F2" s="75"/>
      <c r="G2" s="76"/>
      <c r="H2" s="74"/>
      <c r="I2" s="74"/>
      <c r="J2" s="74"/>
      <c r="K2" s="74"/>
      <c r="L2" s="77"/>
      <c r="M2" s="74"/>
      <c r="N2" s="74"/>
      <c r="O2" s="74"/>
      <c r="P2" s="74"/>
      <c r="Q2" s="77"/>
      <c r="R2" s="77"/>
      <c r="S2" s="77"/>
      <c r="T2" s="77"/>
      <c r="U2" s="77"/>
      <c r="V2" s="77"/>
      <c r="W2" s="77"/>
      <c r="X2" s="78"/>
      <c r="Y2" s="78"/>
      <c r="Z2" s="78"/>
      <c r="AB2" s="80"/>
      <c r="AC2" s="78"/>
      <c r="AD2" s="78"/>
      <c r="AE2" s="78"/>
      <c r="AF2" s="78"/>
      <c r="AG2" s="81"/>
      <c r="AH2" s="81"/>
      <c r="AI2" s="81"/>
      <c r="AJ2" s="81"/>
      <c r="AK2" s="81"/>
      <c r="AL2" s="81"/>
      <c r="AM2" s="81"/>
      <c r="AN2" s="82"/>
      <c r="AP2" s="81"/>
      <c r="AQ2" s="81"/>
      <c r="AR2" s="81"/>
      <c r="AS2" s="81"/>
    </row>
    <row r="3" spans="1:45" s="83" customFormat="1" ht="7.5" customHeight="1" x14ac:dyDescent="0.2">
      <c r="B3" s="75"/>
      <c r="C3" s="75"/>
      <c r="D3" s="84"/>
      <c r="E3" s="84"/>
      <c r="F3" s="84"/>
      <c r="G3" s="84"/>
      <c r="H3" s="85"/>
      <c r="I3" s="85"/>
      <c r="J3" s="85"/>
      <c r="K3" s="85"/>
      <c r="L3" s="86"/>
      <c r="M3" s="87"/>
      <c r="N3" s="87"/>
      <c r="O3" s="88"/>
      <c r="P3" s="88"/>
      <c r="Q3" s="88"/>
      <c r="R3" s="85"/>
      <c r="S3" s="85"/>
      <c r="T3" s="85"/>
      <c r="U3" s="85"/>
      <c r="V3" s="85"/>
      <c r="W3" s="85"/>
      <c r="X3" s="89"/>
      <c r="Y3" s="89"/>
      <c r="Z3" s="89"/>
      <c r="AA3" s="89"/>
      <c r="AB3" s="89"/>
      <c r="AC3" s="89"/>
      <c r="AD3" s="89"/>
      <c r="AE3" s="89"/>
      <c r="AF3" s="89"/>
      <c r="AG3" s="81"/>
      <c r="AH3" s="81"/>
      <c r="AI3" s="81"/>
      <c r="AJ3" s="81"/>
      <c r="AK3" s="81"/>
      <c r="AL3" s="81"/>
      <c r="AM3" s="82"/>
      <c r="AN3" s="82"/>
      <c r="AO3" s="82"/>
      <c r="AP3" s="81"/>
      <c r="AQ3" s="81"/>
      <c r="AR3" s="81"/>
      <c r="AS3" s="81"/>
    </row>
    <row r="4" spans="1:45" s="91" customFormat="1" ht="32.25" customHeight="1" x14ac:dyDescent="0.2">
      <c r="A4" s="90"/>
      <c r="B4" s="40" t="s">
        <v>17</v>
      </c>
      <c r="C4" s="41"/>
      <c r="D4" s="178" t="s">
        <v>0</v>
      </c>
      <c r="E4" s="179"/>
      <c r="F4" s="173" t="s">
        <v>67</v>
      </c>
      <c r="G4" s="168" t="s">
        <v>19</v>
      </c>
      <c r="H4" s="162"/>
      <c r="I4" s="164"/>
      <c r="J4" s="165">
        <f>+K1</f>
        <v>42005</v>
      </c>
      <c r="K4" s="166"/>
      <c r="L4" s="166"/>
      <c r="M4" s="166"/>
      <c r="N4" s="166"/>
      <c r="O4" s="166"/>
      <c r="P4" s="166"/>
      <c r="Q4" s="166"/>
      <c r="R4" s="166"/>
      <c r="S4" s="166"/>
      <c r="T4" s="166"/>
      <c r="U4" s="166"/>
      <c r="V4" s="166"/>
      <c r="W4" s="166"/>
      <c r="X4" s="166"/>
      <c r="Y4" s="166"/>
      <c r="Z4" s="166"/>
      <c r="AA4" s="166"/>
      <c r="AB4" s="166"/>
      <c r="AC4" s="166"/>
      <c r="AD4" s="166"/>
      <c r="AE4" s="166"/>
      <c r="AF4" s="166"/>
      <c r="AG4" s="166"/>
      <c r="AH4" s="166"/>
      <c r="AI4" s="166"/>
      <c r="AJ4" s="166"/>
      <c r="AK4" s="166"/>
      <c r="AL4" s="166"/>
      <c r="AM4" s="166"/>
      <c r="AN4" s="167"/>
      <c r="AO4" s="162">
        <f>+AO5</f>
        <v>42036</v>
      </c>
      <c r="AP4" s="163"/>
      <c r="AQ4" s="163"/>
      <c r="AR4" s="163"/>
      <c r="AS4" s="164"/>
    </row>
    <row r="5" spans="1:45" s="93" customFormat="1" ht="21" customHeight="1" x14ac:dyDescent="0.2">
      <c r="A5" s="92"/>
      <c r="B5" s="40" t="s">
        <v>18</v>
      </c>
      <c r="C5" s="175" t="s">
        <v>22</v>
      </c>
      <c r="D5" s="176"/>
      <c r="E5" s="177"/>
      <c r="F5" s="174"/>
      <c r="G5" s="169"/>
      <c r="H5" s="42">
        <f t="shared" ref="H5:I5" si="0">+I5-1</f>
        <v>42003</v>
      </c>
      <c r="I5" s="42">
        <f t="shared" si="0"/>
        <v>42004</v>
      </c>
      <c r="J5" s="42">
        <f>+$K$1</f>
        <v>42005</v>
      </c>
      <c r="K5" s="42">
        <f t="shared" ref="K5:AS5" si="1">+J5+1</f>
        <v>42006</v>
      </c>
      <c r="L5" s="42">
        <f t="shared" si="1"/>
        <v>42007</v>
      </c>
      <c r="M5" s="42">
        <f t="shared" si="1"/>
        <v>42008</v>
      </c>
      <c r="N5" s="42">
        <f t="shared" si="1"/>
        <v>42009</v>
      </c>
      <c r="O5" s="42">
        <f t="shared" si="1"/>
        <v>42010</v>
      </c>
      <c r="P5" s="42">
        <f t="shared" si="1"/>
        <v>42011</v>
      </c>
      <c r="Q5" s="42">
        <f t="shared" si="1"/>
        <v>42012</v>
      </c>
      <c r="R5" s="42">
        <f t="shared" si="1"/>
        <v>42013</v>
      </c>
      <c r="S5" s="42">
        <f t="shared" si="1"/>
        <v>42014</v>
      </c>
      <c r="T5" s="42">
        <f t="shared" si="1"/>
        <v>42015</v>
      </c>
      <c r="U5" s="42">
        <f t="shared" si="1"/>
        <v>42016</v>
      </c>
      <c r="V5" s="42">
        <f t="shared" si="1"/>
        <v>42017</v>
      </c>
      <c r="W5" s="42">
        <f t="shared" si="1"/>
        <v>42018</v>
      </c>
      <c r="X5" s="42">
        <f t="shared" si="1"/>
        <v>42019</v>
      </c>
      <c r="Y5" s="42">
        <f t="shared" si="1"/>
        <v>42020</v>
      </c>
      <c r="Z5" s="42">
        <f t="shared" si="1"/>
        <v>42021</v>
      </c>
      <c r="AA5" s="42">
        <f t="shared" si="1"/>
        <v>42022</v>
      </c>
      <c r="AB5" s="42">
        <f t="shared" si="1"/>
        <v>42023</v>
      </c>
      <c r="AC5" s="42">
        <f t="shared" si="1"/>
        <v>42024</v>
      </c>
      <c r="AD5" s="42">
        <f t="shared" si="1"/>
        <v>42025</v>
      </c>
      <c r="AE5" s="42">
        <f t="shared" si="1"/>
        <v>42026</v>
      </c>
      <c r="AF5" s="42">
        <f t="shared" si="1"/>
        <v>42027</v>
      </c>
      <c r="AG5" s="42">
        <f t="shared" si="1"/>
        <v>42028</v>
      </c>
      <c r="AH5" s="42">
        <f t="shared" si="1"/>
        <v>42029</v>
      </c>
      <c r="AI5" s="42">
        <f t="shared" si="1"/>
        <v>42030</v>
      </c>
      <c r="AJ5" s="42">
        <f t="shared" si="1"/>
        <v>42031</v>
      </c>
      <c r="AK5" s="42">
        <f t="shared" si="1"/>
        <v>42032</v>
      </c>
      <c r="AL5" s="42">
        <f t="shared" si="1"/>
        <v>42033</v>
      </c>
      <c r="AM5" s="42">
        <f t="shared" si="1"/>
        <v>42034</v>
      </c>
      <c r="AN5" s="42">
        <f t="shared" si="1"/>
        <v>42035</v>
      </c>
      <c r="AO5" s="42">
        <f t="shared" si="1"/>
        <v>42036</v>
      </c>
      <c r="AP5" s="42">
        <f t="shared" si="1"/>
        <v>42037</v>
      </c>
      <c r="AQ5" s="42">
        <f t="shared" si="1"/>
        <v>42038</v>
      </c>
      <c r="AR5" s="42">
        <f t="shared" si="1"/>
        <v>42039</v>
      </c>
      <c r="AS5" s="42">
        <f t="shared" si="1"/>
        <v>42040</v>
      </c>
    </row>
    <row r="6" spans="1:45" s="93" customFormat="1" ht="24" customHeight="1" x14ac:dyDescent="0.2">
      <c r="A6" s="94" t="s">
        <v>9</v>
      </c>
      <c r="B6" s="43" t="s">
        <v>10</v>
      </c>
      <c r="C6" s="44" t="s">
        <v>20</v>
      </c>
      <c r="D6" s="45" t="s">
        <v>2</v>
      </c>
      <c r="E6" s="45" t="s">
        <v>3</v>
      </c>
      <c r="F6" s="110"/>
      <c r="G6" s="170"/>
      <c r="H6" s="46" t="str">
        <f t="shared" ref="H6:AS6" si="2">VLOOKUP(H5,dates,2,FALSE)</f>
        <v>M</v>
      </c>
      <c r="I6" s="46" t="str">
        <f t="shared" si="2"/>
        <v>M</v>
      </c>
      <c r="J6" s="46" t="str">
        <f t="shared" si="2"/>
        <v>J</v>
      </c>
      <c r="K6" s="46" t="str">
        <f t="shared" si="2"/>
        <v>V</v>
      </c>
      <c r="L6" s="46" t="str">
        <f t="shared" si="2"/>
        <v>s</v>
      </c>
      <c r="M6" s="46" t="str">
        <f t="shared" si="2"/>
        <v>d</v>
      </c>
      <c r="N6" s="46" t="str">
        <f t="shared" si="2"/>
        <v>L</v>
      </c>
      <c r="O6" s="46" t="str">
        <f t="shared" si="2"/>
        <v>M</v>
      </c>
      <c r="P6" s="46" t="str">
        <f t="shared" si="2"/>
        <v>M</v>
      </c>
      <c r="Q6" s="46" t="str">
        <f t="shared" si="2"/>
        <v>J</v>
      </c>
      <c r="R6" s="46" t="str">
        <f t="shared" si="2"/>
        <v>V</v>
      </c>
      <c r="S6" s="46" t="str">
        <f t="shared" si="2"/>
        <v>s</v>
      </c>
      <c r="T6" s="46" t="str">
        <f t="shared" si="2"/>
        <v>d</v>
      </c>
      <c r="U6" s="46" t="str">
        <f t="shared" si="2"/>
        <v>L</v>
      </c>
      <c r="V6" s="46" t="str">
        <f t="shared" si="2"/>
        <v>M</v>
      </c>
      <c r="W6" s="46" t="str">
        <f t="shared" si="2"/>
        <v>M</v>
      </c>
      <c r="X6" s="46" t="str">
        <f t="shared" si="2"/>
        <v>J</v>
      </c>
      <c r="Y6" s="46" t="str">
        <f t="shared" si="2"/>
        <v>V</v>
      </c>
      <c r="Z6" s="46" t="str">
        <f t="shared" si="2"/>
        <v>s</v>
      </c>
      <c r="AA6" s="46" t="str">
        <f t="shared" si="2"/>
        <v>d</v>
      </c>
      <c r="AB6" s="46" t="str">
        <f t="shared" si="2"/>
        <v>L</v>
      </c>
      <c r="AC6" s="46" t="str">
        <f t="shared" si="2"/>
        <v>M</v>
      </c>
      <c r="AD6" s="46" t="str">
        <f t="shared" si="2"/>
        <v>M</v>
      </c>
      <c r="AE6" s="46" t="str">
        <f t="shared" si="2"/>
        <v>J</v>
      </c>
      <c r="AF6" s="46" t="str">
        <f t="shared" si="2"/>
        <v>V</v>
      </c>
      <c r="AG6" s="46" t="str">
        <f t="shared" si="2"/>
        <v>s</v>
      </c>
      <c r="AH6" s="46" t="str">
        <f t="shared" si="2"/>
        <v>d</v>
      </c>
      <c r="AI6" s="46" t="str">
        <f t="shared" si="2"/>
        <v>L</v>
      </c>
      <c r="AJ6" s="46" t="str">
        <f t="shared" si="2"/>
        <v>M</v>
      </c>
      <c r="AK6" s="46" t="str">
        <f t="shared" si="2"/>
        <v>M</v>
      </c>
      <c r="AL6" s="46" t="str">
        <f t="shared" si="2"/>
        <v>J</v>
      </c>
      <c r="AM6" s="46" t="str">
        <f t="shared" si="2"/>
        <v>V</v>
      </c>
      <c r="AN6" s="46" t="str">
        <f t="shared" si="2"/>
        <v>s</v>
      </c>
      <c r="AO6" s="46" t="str">
        <f t="shared" si="2"/>
        <v>d</v>
      </c>
      <c r="AP6" s="46" t="str">
        <f t="shared" si="2"/>
        <v>L</v>
      </c>
      <c r="AQ6" s="46" t="str">
        <f t="shared" si="2"/>
        <v>M</v>
      </c>
      <c r="AR6" s="46" t="str">
        <f t="shared" si="2"/>
        <v>M</v>
      </c>
      <c r="AS6" s="46" t="str">
        <f t="shared" si="2"/>
        <v>J</v>
      </c>
    </row>
    <row r="7" spans="1:45" x14ac:dyDescent="0.3">
      <c r="A7" s="95" t="str">
        <f t="shared" ref="A7:A9" ca="1" si="3">+B7&amp;F7</f>
        <v>Suzanne LavioletteR</v>
      </c>
      <c r="B7" s="96" t="s">
        <v>22</v>
      </c>
      <c r="C7" s="97" t="s">
        <v>65</v>
      </c>
      <c r="D7" s="98">
        <v>42003</v>
      </c>
      <c r="E7" s="99">
        <v>42004</v>
      </c>
      <c r="F7" s="100" t="str">
        <f t="shared" ref="F7:F70" ca="1" si="4">IFERROR(INDEX(OFFSET(Codification,,1),MATCH($C7,Codification,0)),"")</f>
        <v>R</v>
      </c>
      <c r="G7" s="185">
        <f ca="1">IF(F7="V",NETWORKDAYS(D7,E7,Calendrier!M$17:M$30)/2,NETWORKDAYS(D7,E7,Calendrier!M$17:M$30))</f>
        <v>2</v>
      </c>
      <c r="H7" s="111" t="str">
        <f ca="1">IF(OR(H$6="s",H$6="f",H$6="d"),"C",IF(AND(H$5&gt;=$D7,H$5&lt;=$E7,$F7="a"),$F7,IF(AND(H$5&gt;=$D7,H$5&lt;=$E7,$F7="V"),$F7,IF(AND(H$5&gt;=$D7,H$5&lt;=$E7,$F7="VA"),$F7,IF(AND(H$5&gt;=$D7,H$5&lt;=$E7,$F7="R"),$F7,IF(AND(H$5&gt;=$D7,H$5&lt;=$E7,$F7="ATF"),$F7,IF(AND(H$5&gt;=$D7,H$5&lt;=$E7,$F7="F"),$F7,IF(AND(H$5&gt;=$D7,H$5&lt;=$E7,$F7="FO"),$F7,IF(AND(H$5&gt;=$D7,H$5&lt;=$E7,$F7="M"),$F7,IF(AND(H$5&gt;=$D7,H$5&lt;=$E7,$F7="MA"),$F7,IF(AND(H$5&gt;=$D7,H$5&lt;=$E7,$F7="MO"),$F7,IF(AND(H$5&gt;=$D7,H$5&lt;=$E7,$F7="CO"),$F7,IF(AND(H$5&gt;=$D7,H$5&lt;=$E7,$F7="MO.5"),$F7,"")))))))))))))</f>
        <v>R</v>
      </c>
      <c r="I7" s="111" t="str">
        <f t="shared" ref="I7:X22" ca="1" si="5">IF(OR(I$6="s",I$6="f",I$6="d"),"C",IF(AND(I$5&gt;=$D7,I$5&lt;=$E7,$F7="a"),$F7,IF(AND(I$5&gt;=$D7,I$5&lt;=$E7,$F7="V"),$F7,IF(AND(I$5&gt;=$D7,I$5&lt;=$E7,$F7="VA"),$F7,IF(AND(I$5&gt;=$D7,I$5&lt;=$E7,$F7="R"),$F7,IF(AND(I$5&gt;=$D7,I$5&lt;=$E7,$F7="ATF"),$F7,IF(AND(I$5&gt;=$D7,I$5&lt;=$E7,$F7="F"),$F7,IF(AND(I$5&gt;=$D7,I$5&lt;=$E7,$F7="FO"),$F7,IF(AND(I$5&gt;=$D7,I$5&lt;=$E7,$F7="M"),$F7,IF(AND(I$5&gt;=$D7,I$5&lt;=$E7,$F7="MA"),$F7,IF(AND(I$5&gt;=$D7,I$5&lt;=$E7,$F7="MO"),$F7,IF(AND(I$5&gt;=$D7,I$5&lt;=$E7,$F7="CO"),$F7,""))))))))))))</f>
        <v>R</v>
      </c>
      <c r="J7" s="111" t="str">
        <f ca="1">IF(OR(J$6="s",J$6="f",J$6="d"),"C",IF(AND(J$5&gt;=$D7,J$5&lt;=$E7,$F7="a"),$F7,IF(AND(J$5&gt;=$D7,J$5&lt;=$E7,$F7="V"),$F7,IF(AND(J$5&gt;=$D7,J$5&lt;=$E7,$F7="VA"),$F7,IF(AND(J$5&gt;=$D7,J$5&lt;=$E7,$F7="R"),$F7,IF(AND(J$5&gt;=$D7,J$5&lt;=$E7,$F7="ATF"),$F7,IF(AND(J$5&gt;=$D7,J$5&lt;=$E7,$F7="F"),$F7,IF(AND(J$5&gt;=$D7,J$5&lt;=$E7,$F7="FO"),$F7,IF(AND(J$5&gt;=$D7,J$5&lt;=$E7,$F7="M"),$F7,IF(AND(J$5&gt;=$D7,J$5&lt;=$E7,$F7="MA"),$F7,IF(AND(J$5&gt;=$D7,J$5&lt;=$E7,$F7="MO"),$F7,IF(AND(J$5&gt;=$D7,J$5&lt;=$E7,$F7="CO"),$F7,""))))))))))))</f>
        <v/>
      </c>
      <c r="K7" s="111" t="str">
        <f t="shared" ca="1" si="5"/>
        <v/>
      </c>
      <c r="L7" s="111" t="str">
        <f>IF(OR(L$6="s",L$6="f",L$6="d"),"C",IF(AND(L$5&gt;=$D7,L$5&lt;=$E7,$F7="a"),$F7,IF(AND(L$5&gt;=$D7,L$5&lt;=$E7,$F7="V"),$F7,IF(AND(L$5&gt;=$D7,L$5&lt;=$E7,$F7="VA"),$F7,IF(AND(L$5&gt;=$D7,L$5&lt;=$E7,$F7="R"),$F7,IF(AND(L$5&gt;=$D7,L$5&lt;=$E7,$F7="ATF"),$F7,IF(AND(L$5&gt;=$D7,L$5&lt;=$E7,$F7="F"),$F7,IF(AND(L$5&gt;=$D7,L$5&lt;=$E7,$F7="FO"),$F7,IF(AND(L$5&gt;=$D7,L$5&lt;=$E7,$F7="M"),$F7,IF(AND(L$5&gt;=$D7,L$5&lt;=$E7,$F7="MA"),$F7,IF(AND(L$5&gt;=$D7,L$5&lt;=$E7,$F7="MO"),$F7,IF(AND(L$5&gt;=$D7,L$5&lt;=$E7,$F7="CO"),$F7,""))))))))))))</f>
        <v>C</v>
      </c>
      <c r="M7" s="111" t="str">
        <f t="shared" si="5"/>
        <v>C</v>
      </c>
      <c r="N7" s="111" t="str">
        <f t="shared" ca="1" si="5"/>
        <v/>
      </c>
      <c r="O7" s="111" t="str">
        <f t="shared" ca="1" si="5"/>
        <v/>
      </c>
      <c r="P7" s="111" t="str">
        <f t="shared" ca="1" si="5"/>
        <v/>
      </c>
      <c r="Q7" s="111" t="str">
        <f t="shared" ca="1" si="5"/>
        <v/>
      </c>
      <c r="R7" s="111" t="str">
        <f t="shared" ca="1" si="5"/>
        <v/>
      </c>
      <c r="S7" s="111" t="str">
        <f t="shared" si="5"/>
        <v>C</v>
      </c>
      <c r="T7" s="111" t="str">
        <f t="shared" si="5"/>
        <v>C</v>
      </c>
      <c r="U7" s="111" t="str">
        <f t="shared" ca="1" si="5"/>
        <v/>
      </c>
      <c r="V7" s="111" t="str">
        <f t="shared" ca="1" si="5"/>
        <v/>
      </c>
      <c r="W7" s="111" t="str">
        <f t="shared" ca="1" si="5"/>
        <v/>
      </c>
      <c r="X7" s="111" t="str">
        <f t="shared" ca="1" si="5"/>
        <v/>
      </c>
      <c r="Y7" s="111" t="str">
        <f t="shared" ref="Y7:AN22" ca="1" si="6">IF(OR(Y$6="s",Y$6="f",Y$6="d"),"C",IF(AND(Y$5&gt;=$D7,Y$5&lt;=$E7,$F7="a"),$F7,IF(AND(Y$5&gt;=$D7,Y$5&lt;=$E7,$F7="V"),$F7,IF(AND(Y$5&gt;=$D7,Y$5&lt;=$E7,$F7="VA"),$F7,IF(AND(Y$5&gt;=$D7,Y$5&lt;=$E7,$F7="R"),$F7,IF(AND(Y$5&gt;=$D7,Y$5&lt;=$E7,$F7="ATF"),$F7,IF(AND(Y$5&gt;=$D7,Y$5&lt;=$E7,$F7="F"),$F7,IF(AND(Y$5&gt;=$D7,Y$5&lt;=$E7,$F7="FO"),$F7,IF(AND(Y$5&gt;=$D7,Y$5&lt;=$E7,$F7="M"),$F7,IF(AND(Y$5&gt;=$D7,Y$5&lt;=$E7,$F7="MA"),$F7,IF(AND(Y$5&gt;=$D7,Y$5&lt;=$E7,$F7="MO"),$F7,IF(AND(Y$5&gt;=$D7,Y$5&lt;=$E7,$F7="CO"),$F7,""))))))))))))</f>
        <v/>
      </c>
      <c r="Z7" s="111" t="str">
        <f t="shared" si="6"/>
        <v>C</v>
      </c>
      <c r="AA7" s="111" t="str">
        <f t="shared" si="6"/>
        <v>C</v>
      </c>
      <c r="AB7" s="111" t="str">
        <f t="shared" ca="1" si="6"/>
        <v/>
      </c>
      <c r="AC7" s="111" t="str">
        <f t="shared" ca="1" si="6"/>
        <v/>
      </c>
      <c r="AD7" s="111" t="str">
        <f t="shared" ca="1" si="6"/>
        <v/>
      </c>
      <c r="AE7" s="111" t="str">
        <f t="shared" ca="1" si="6"/>
        <v/>
      </c>
      <c r="AF7" s="111" t="str">
        <f t="shared" ca="1" si="6"/>
        <v/>
      </c>
      <c r="AG7" s="111" t="str">
        <f t="shared" si="6"/>
        <v>C</v>
      </c>
      <c r="AH7" s="111" t="str">
        <f t="shared" si="6"/>
        <v>C</v>
      </c>
      <c r="AI7" s="111" t="str">
        <f t="shared" ca="1" si="6"/>
        <v/>
      </c>
      <c r="AJ7" s="111" t="str">
        <f t="shared" ca="1" si="6"/>
        <v/>
      </c>
      <c r="AK7" s="111" t="str">
        <f t="shared" ca="1" si="6"/>
        <v/>
      </c>
      <c r="AL7" s="111" t="str">
        <f t="shared" ca="1" si="6"/>
        <v/>
      </c>
      <c r="AM7" s="111" t="str">
        <f t="shared" ca="1" si="6"/>
        <v/>
      </c>
      <c r="AN7" s="111" t="str">
        <f t="shared" si="6"/>
        <v>C</v>
      </c>
      <c r="AO7" s="111" t="str">
        <f t="shared" ref="AO7:AS22" si="7">IF(OR(AO$6="s",AO$6="f",AO$6="d"),"C",IF(AND(AO$5&gt;=$D7,AO$5&lt;=$E7,$F7="a"),$F7,IF(AND(AO$5&gt;=$D7,AO$5&lt;=$E7,$F7="V"),$F7,IF(AND(AO$5&gt;=$D7,AO$5&lt;=$E7,$F7="VA"),$F7,IF(AND(AO$5&gt;=$D7,AO$5&lt;=$E7,$F7="R"),$F7,IF(AND(AO$5&gt;=$D7,AO$5&lt;=$E7,$F7="ATF"),$F7,IF(AND(AO$5&gt;=$D7,AO$5&lt;=$E7,$F7="F"),$F7,IF(AND(AO$5&gt;=$D7,AO$5&lt;=$E7,$F7="FO"),$F7,IF(AND(AO$5&gt;=$D7,AO$5&lt;=$E7,$F7="M"),$F7,IF(AND(AO$5&gt;=$D7,AO$5&lt;=$E7,$F7="MA"),$F7,IF(AND(AO$5&gt;=$D7,AO$5&lt;=$E7,$F7="MO"),$F7,IF(AND(AO$5&gt;=$D7,AO$5&lt;=$E7,$F7="CO"),$F7,""))))))))))))</f>
        <v>C</v>
      </c>
      <c r="AP7" s="111" t="str">
        <f t="shared" ca="1" si="7"/>
        <v/>
      </c>
      <c r="AQ7" s="111" t="str">
        <f t="shared" ca="1" si="7"/>
        <v/>
      </c>
      <c r="AR7" s="111" t="str">
        <f t="shared" ca="1" si="7"/>
        <v/>
      </c>
      <c r="AS7" s="111" t="str">
        <f t="shared" ca="1" si="7"/>
        <v/>
      </c>
    </row>
    <row r="8" spans="1:45" x14ac:dyDescent="0.3">
      <c r="A8" s="95" t="str">
        <f t="shared" ca="1" si="3"/>
        <v>Raynald BriggsV</v>
      </c>
      <c r="B8" s="96" t="s">
        <v>24</v>
      </c>
      <c r="C8" s="97" t="s">
        <v>72</v>
      </c>
      <c r="D8" s="98">
        <v>42003</v>
      </c>
      <c r="E8" s="99">
        <v>42004</v>
      </c>
      <c r="F8" s="100" t="str">
        <f t="shared" ca="1" si="4"/>
        <v>V</v>
      </c>
      <c r="G8" s="185">
        <f ca="1">IF(F8="V",NETWORKDAYS(D8,E8,Calendrier!M$17:M$30)/2,NETWORKDAYS(D8,E8,Calendrier!M$17:M$30))</f>
        <v>1</v>
      </c>
      <c r="H8" s="111" t="str">
        <f ca="1">IF(OR(H$6="s",H$6="f",H$6="d"),"C",IF(AND(H$5&gt;=$D8,H$5&lt;=$E8,$F8="a"),$F8,IF(AND(H$5&gt;=$D8,H$5&lt;=$E8,$F8="V"),$F8,IF(AND(H$5&gt;=$D8,H$5&lt;=$E8,$F8="VA"),$F8,IF(AND(H$5&gt;=$D8,H$5&lt;=$E8,$F8="R"),$F8,IF(AND(H$5&gt;=$D8,H$5&lt;=$E8,$F8="ATF"),$F8,IF(AND(H$5&gt;=$D8,H$5&lt;=$E8,$F8="F"),$F8,IF(AND(H$5&gt;=$D8,H$5&lt;=$E8,$F8="FO"),$F8,IF(AND(H$5&gt;=$D8,H$5&lt;=$E8,$F8="M"),$F8,IF(AND(H$5&gt;=$D8,H$5&lt;=$E8,$F8="MA"),$F8,IF(AND(H$5&gt;=$D8,H$5&lt;=$E8,$F8="MO"),$F8,IF(AND(H$5&gt;=$D8,H$5&lt;=$E8,$F8="CO"),$F8,""))))))))))))</f>
        <v>V</v>
      </c>
      <c r="I8" s="111" t="str">
        <f t="shared" ca="1" si="5"/>
        <v>V</v>
      </c>
      <c r="J8" s="111" t="str">
        <f ca="1">IF(OR(J$6="s",J$6="f",J$6="d"),"C",IF(AND(J$5&gt;=$D8,J$5&lt;=$E8,$F8="a"),$F8,IF(AND(J$5&gt;=$D8,J$5&lt;=$E8,$F8="V"),$F8,IF(AND(J$5&gt;=$D8,J$5&lt;=$E8,$F8="VA"),$F8,IF(AND(J$5&gt;=$D8,J$5&lt;=$E8,$F8="R"),$F8,IF(AND(J$5&gt;=$D8,J$5&lt;=$E8,$F8="ATF"),$F8,IF(AND(J$5&gt;=$D8,J$5&lt;=$E8,$F8="F"),$F8,IF(AND(J$5&gt;=$D8,J$5&lt;=$E8,$F8="FO"),$F8,IF(AND(J$5&gt;=$D8,J$5&lt;=$E8,$F8="M"),$F8,IF(AND(J$5&gt;=$D8,J$5&lt;=$E8,$F8="MA"),$F8,IF(AND(J$5&gt;=$D8,J$5&lt;=$E8,$F8="MO"),$F8,IF(AND(J$5&gt;=$D8,J$5&lt;=$E8,$F8="CO"),$F8,""))))))))))))</f>
        <v/>
      </c>
      <c r="K8" s="111" t="str">
        <f t="shared" ca="1" si="5"/>
        <v/>
      </c>
      <c r="L8" s="111" t="str">
        <f t="shared" si="5"/>
        <v>C</v>
      </c>
      <c r="M8" s="111" t="str">
        <f t="shared" si="5"/>
        <v>C</v>
      </c>
      <c r="N8" s="111" t="str">
        <f t="shared" ca="1" si="5"/>
        <v/>
      </c>
      <c r="O8" s="111" t="str">
        <f t="shared" ca="1" si="5"/>
        <v/>
      </c>
      <c r="P8" s="111" t="str">
        <f t="shared" ca="1" si="5"/>
        <v/>
      </c>
      <c r="Q8" s="111" t="str">
        <f t="shared" ca="1" si="5"/>
        <v/>
      </c>
      <c r="R8" s="111" t="str">
        <f t="shared" ca="1" si="5"/>
        <v/>
      </c>
      <c r="S8" s="111" t="str">
        <f t="shared" si="5"/>
        <v>C</v>
      </c>
      <c r="T8" s="111" t="str">
        <f t="shared" si="5"/>
        <v>C</v>
      </c>
      <c r="U8" s="111" t="str">
        <f t="shared" ca="1" si="5"/>
        <v/>
      </c>
      <c r="V8" s="111" t="str">
        <f t="shared" ca="1" si="5"/>
        <v/>
      </c>
      <c r="W8" s="111" t="str">
        <f t="shared" ca="1" si="5"/>
        <v/>
      </c>
      <c r="X8" s="111" t="str">
        <f t="shared" ca="1" si="5"/>
        <v/>
      </c>
      <c r="Y8" s="111" t="str">
        <f t="shared" ca="1" si="6"/>
        <v/>
      </c>
      <c r="Z8" s="111" t="str">
        <f t="shared" si="6"/>
        <v>C</v>
      </c>
      <c r="AA8" s="111" t="str">
        <f t="shared" si="6"/>
        <v>C</v>
      </c>
      <c r="AB8" s="111" t="str">
        <f t="shared" ca="1" si="6"/>
        <v/>
      </c>
      <c r="AC8" s="111" t="str">
        <f t="shared" ca="1" si="6"/>
        <v/>
      </c>
      <c r="AD8" s="111" t="str">
        <f t="shared" ca="1" si="6"/>
        <v/>
      </c>
      <c r="AE8" s="111" t="str">
        <f t="shared" ca="1" si="6"/>
        <v/>
      </c>
      <c r="AF8" s="111" t="str">
        <f t="shared" ca="1" si="6"/>
        <v/>
      </c>
      <c r="AG8" s="111" t="str">
        <f t="shared" si="6"/>
        <v>C</v>
      </c>
      <c r="AH8" s="111" t="str">
        <f t="shared" si="6"/>
        <v>C</v>
      </c>
      <c r="AI8" s="111" t="str">
        <f t="shared" ca="1" si="6"/>
        <v/>
      </c>
      <c r="AJ8" s="111" t="str">
        <f t="shared" ca="1" si="6"/>
        <v/>
      </c>
      <c r="AK8" s="111" t="str">
        <f t="shared" ca="1" si="6"/>
        <v/>
      </c>
      <c r="AL8" s="111" t="str">
        <f t="shared" ca="1" si="6"/>
        <v/>
      </c>
      <c r="AM8" s="111" t="str">
        <f t="shared" ca="1" si="6"/>
        <v/>
      </c>
      <c r="AN8" s="111" t="str">
        <f t="shared" si="6"/>
        <v>C</v>
      </c>
      <c r="AO8" s="111" t="str">
        <f t="shared" si="7"/>
        <v>C</v>
      </c>
      <c r="AP8" s="111" t="str">
        <f t="shared" ca="1" si="7"/>
        <v/>
      </c>
      <c r="AQ8" s="111" t="str">
        <f t="shared" ca="1" si="7"/>
        <v/>
      </c>
      <c r="AR8" s="111" t="str">
        <f t="shared" ca="1" si="7"/>
        <v/>
      </c>
      <c r="AS8" s="111" t="str">
        <f t="shared" ca="1" si="7"/>
        <v/>
      </c>
    </row>
    <row r="9" spans="1:45" x14ac:dyDescent="0.3">
      <c r="A9" s="95" t="str">
        <f t="shared" ca="1" si="3"/>
        <v>Raynald BriggsV</v>
      </c>
      <c r="B9" s="96" t="s">
        <v>24</v>
      </c>
      <c r="C9" s="97" t="s">
        <v>72</v>
      </c>
      <c r="D9" s="98">
        <v>42003</v>
      </c>
      <c r="E9" s="99">
        <v>42010</v>
      </c>
      <c r="F9" s="100" t="str">
        <f t="shared" ca="1" si="4"/>
        <v>V</v>
      </c>
      <c r="G9" s="185">
        <f ca="1">IF(F9="V",NETWORKDAYS(D9,E9,Calendrier!M$17:M$30)/2,NETWORKDAYS(D9,E9,Calendrier!M$17:M$30))</f>
        <v>3</v>
      </c>
      <c r="H9" s="111" t="str">
        <f t="shared" ref="H9:W23" ca="1" si="8">IF(OR(H$6="s",H$6="f",H$6="d"),"C",IF(AND(H$5&gt;=$D9,H$5&lt;=$E9,$F9="a"),$F9,IF(AND(H$5&gt;=$D9,H$5&lt;=$E9,$F9="V"),$F9,IF(AND(H$5&gt;=$D9,H$5&lt;=$E9,$F9="VA"),$F9,IF(AND(H$5&gt;=$D9,H$5&lt;=$E9,$F9="R"),$F9,IF(AND(H$5&gt;=$D9,H$5&lt;=$E9,$F9="ATF"),$F9,IF(AND(H$5&gt;=$D9,H$5&lt;=$E9,$F9="F"),$F9,IF(AND(H$5&gt;=$D9,H$5&lt;=$E9,$F9="FO"),$F9,IF(AND(H$5&gt;=$D9,H$5&lt;=$E9,$F9="M"),$F9,IF(AND(H$5&gt;=$D9,H$5&lt;=$E9,$F9="MA"),$F9,IF(AND(H$5&gt;=$D9,H$5&lt;=$E9,$F9="MO"),$F9,IF(AND(H$5&gt;=$D9,H$5&lt;=$E9,$F9="CO"),$F9,""))))))))))))</f>
        <v>V</v>
      </c>
      <c r="I9" s="111" t="str">
        <f t="shared" ca="1" si="5"/>
        <v>V</v>
      </c>
      <c r="J9" s="111" t="str">
        <f t="shared" ca="1" si="5"/>
        <v>V</v>
      </c>
      <c r="K9" s="111" t="str">
        <f t="shared" ca="1" si="5"/>
        <v>V</v>
      </c>
      <c r="L9" s="111" t="str">
        <f t="shared" si="5"/>
        <v>C</v>
      </c>
      <c r="M9" s="111" t="str">
        <f t="shared" si="5"/>
        <v>C</v>
      </c>
      <c r="N9" s="111" t="str">
        <f t="shared" ca="1" si="5"/>
        <v>V</v>
      </c>
      <c r="O9" s="111" t="str">
        <f t="shared" ca="1" si="5"/>
        <v>V</v>
      </c>
      <c r="P9" s="111" t="str">
        <f t="shared" ca="1" si="5"/>
        <v/>
      </c>
      <c r="Q9" s="111" t="str">
        <f t="shared" ca="1" si="5"/>
        <v/>
      </c>
      <c r="R9" s="111" t="str">
        <f t="shared" ca="1" si="5"/>
        <v/>
      </c>
      <c r="S9" s="111" t="str">
        <f t="shared" si="5"/>
        <v>C</v>
      </c>
      <c r="T9" s="111" t="str">
        <f t="shared" si="5"/>
        <v>C</v>
      </c>
      <c r="U9" s="111" t="str">
        <f t="shared" ca="1" si="5"/>
        <v/>
      </c>
      <c r="V9" s="111" t="str">
        <f t="shared" ca="1" si="5"/>
        <v/>
      </c>
      <c r="W9" s="111" t="str">
        <f t="shared" ca="1" si="5"/>
        <v/>
      </c>
      <c r="X9" s="111" t="str">
        <f t="shared" ca="1" si="5"/>
        <v/>
      </c>
      <c r="Y9" s="111" t="str">
        <f t="shared" ca="1" si="6"/>
        <v/>
      </c>
      <c r="Z9" s="111" t="str">
        <f t="shared" si="6"/>
        <v>C</v>
      </c>
      <c r="AA9" s="111" t="str">
        <f t="shared" si="6"/>
        <v>C</v>
      </c>
      <c r="AB9" s="111" t="str">
        <f t="shared" ca="1" si="6"/>
        <v/>
      </c>
      <c r="AC9" s="111" t="str">
        <f t="shared" ca="1" si="6"/>
        <v/>
      </c>
      <c r="AD9" s="111" t="str">
        <f t="shared" ca="1" si="6"/>
        <v/>
      </c>
      <c r="AE9" s="111" t="str">
        <f t="shared" ca="1" si="6"/>
        <v/>
      </c>
      <c r="AF9" s="111" t="str">
        <f t="shared" ca="1" si="6"/>
        <v/>
      </c>
      <c r="AG9" s="111" t="str">
        <f t="shared" si="6"/>
        <v>C</v>
      </c>
      <c r="AH9" s="111" t="str">
        <f t="shared" si="6"/>
        <v>C</v>
      </c>
      <c r="AI9" s="111" t="str">
        <f t="shared" ca="1" si="6"/>
        <v/>
      </c>
      <c r="AJ9" s="111" t="str">
        <f t="shared" ca="1" si="6"/>
        <v/>
      </c>
      <c r="AK9" s="111" t="str">
        <f t="shared" ca="1" si="6"/>
        <v/>
      </c>
      <c r="AL9" s="111" t="str">
        <f t="shared" ca="1" si="6"/>
        <v/>
      </c>
      <c r="AM9" s="111" t="str">
        <f t="shared" ca="1" si="6"/>
        <v/>
      </c>
      <c r="AN9" s="111" t="str">
        <f t="shared" si="6"/>
        <v>C</v>
      </c>
      <c r="AO9" s="111" t="str">
        <f t="shared" si="7"/>
        <v>C</v>
      </c>
      <c r="AP9" s="111" t="str">
        <f t="shared" ca="1" si="7"/>
        <v/>
      </c>
      <c r="AQ9" s="111" t="str">
        <f t="shared" ca="1" si="7"/>
        <v/>
      </c>
      <c r="AR9" s="111" t="str">
        <f t="shared" ca="1" si="7"/>
        <v/>
      </c>
      <c r="AS9" s="111" t="str">
        <f t="shared" ca="1" si="7"/>
        <v/>
      </c>
    </row>
    <row r="10" spans="1:45" x14ac:dyDescent="0.3">
      <c r="A10" s="95" t="str">
        <f t="shared" ref="A10:A41" ca="1" si="9">+B10&amp;F10</f>
        <v/>
      </c>
      <c r="B10" s="96"/>
      <c r="C10" s="97"/>
      <c r="D10" s="98"/>
      <c r="E10" s="99"/>
      <c r="F10" s="100" t="str">
        <f t="shared" ca="1" si="4"/>
        <v/>
      </c>
      <c r="G10" s="185">
        <f ca="1">IF(F10="V",NETWORKDAYS(D10,E10,Calendrier!M$17:M$30)/2,NETWORKDAYS(D10,E10,Calendrier!M$17:M$30))</f>
        <v>0</v>
      </c>
      <c r="H10" s="111" t="str">
        <f t="shared" ca="1" si="8"/>
        <v/>
      </c>
      <c r="I10" s="111" t="str">
        <f t="shared" ca="1" si="5"/>
        <v/>
      </c>
      <c r="J10" s="111" t="str">
        <f t="shared" ca="1" si="5"/>
        <v/>
      </c>
      <c r="K10" s="111" t="str">
        <f t="shared" ca="1" si="5"/>
        <v/>
      </c>
      <c r="L10" s="111" t="str">
        <f t="shared" si="5"/>
        <v>C</v>
      </c>
      <c r="M10" s="111" t="str">
        <f t="shared" si="5"/>
        <v>C</v>
      </c>
      <c r="N10" s="111" t="str">
        <f t="shared" ca="1" si="5"/>
        <v/>
      </c>
      <c r="O10" s="111" t="str">
        <f t="shared" ca="1" si="5"/>
        <v/>
      </c>
      <c r="P10" s="111" t="str">
        <f t="shared" ca="1" si="5"/>
        <v/>
      </c>
      <c r="Q10" s="111" t="str">
        <f t="shared" ca="1" si="5"/>
        <v/>
      </c>
      <c r="R10" s="111" t="str">
        <f t="shared" ca="1" si="5"/>
        <v/>
      </c>
      <c r="S10" s="111" t="str">
        <f t="shared" si="5"/>
        <v>C</v>
      </c>
      <c r="T10" s="111" t="str">
        <f t="shared" si="5"/>
        <v>C</v>
      </c>
      <c r="U10" s="111" t="str">
        <f t="shared" ca="1" si="5"/>
        <v/>
      </c>
      <c r="V10" s="111" t="str">
        <f t="shared" ca="1" si="5"/>
        <v/>
      </c>
      <c r="W10" s="111" t="str">
        <f t="shared" ca="1" si="5"/>
        <v/>
      </c>
      <c r="X10" s="111" t="str">
        <f t="shared" ca="1" si="5"/>
        <v/>
      </c>
      <c r="Y10" s="111" t="str">
        <f t="shared" ca="1" si="6"/>
        <v/>
      </c>
      <c r="Z10" s="111" t="str">
        <f t="shared" si="6"/>
        <v>C</v>
      </c>
      <c r="AA10" s="111" t="str">
        <f t="shared" si="6"/>
        <v>C</v>
      </c>
      <c r="AB10" s="111" t="str">
        <f t="shared" ca="1" si="6"/>
        <v/>
      </c>
      <c r="AC10" s="111" t="str">
        <f t="shared" ca="1" si="6"/>
        <v/>
      </c>
      <c r="AD10" s="111" t="str">
        <f t="shared" ca="1" si="6"/>
        <v/>
      </c>
      <c r="AE10" s="111" t="str">
        <f t="shared" ca="1" si="6"/>
        <v/>
      </c>
      <c r="AF10" s="111" t="str">
        <f t="shared" ca="1" si="6"/>
        <v/>
      </c>
      <c r="AG10" s="111" t="str">
        <f t="shared" si="6"/>
        <v>C</v>
      </c>
      <c r="AH10" s="111" t="str">
        <f t="shared" si="6"/>
        <v>C</v>
      </c>
      <c r="AI10" s="111" t="str">
        <f t="shared" ca="1" si="6"/>
        <v/>
      </c>
      <c r="AJ10" s="111" t="str">
        <f t="shared" ca="1" si="6"/>
        <v/>
      </c>
      <c r="AK10" s="111" t="str">
        <f t="shared" ca="1" si="6"/>
        <v/>
      </c>
      <c r="AL10" s="111" t="str">
        <f t="shared" ca="1" si="6"/>
        <v/>
      </c>
      <c r="AM10" s="111" t="str">
        <f t="shared" ca="1" si="6"/>
        <v/>
      </c>
      <c r="AN10" s="111" t="str">
        <f t="shared" si="6"/>
        <v>C</v>
      </c>
      <c r="AO10" s="111" t="str">
        <f t="shared" si="7"/>
        <v>C</v>
      </c>
      <c r="AP10" s="111" t="str">
        <f t="shared" ca="1" si="7"/>
        <v/>
      </c>
      <c r="AQ10" s="111" t="str">
        <f t="shared" ca="1" si="7"/>
        <v/>
      </c>
      <c r="AR10" s="111" t="str">
        <f t="shared" ca="1" si="7"/>
        <v/>
      </c>
      <c r="AS10" s="111" t="str">
        <f t="shared" ca="1" si="7"/>
        <v/>
      </c>
    </row>
    <row r="11" spans="1:45" x14ac:dyDescent="0.3">
      <c r="A11" s="95" t="str">
        <f t="shared" ca="1" si="9"/>
        <v/>
      </c>
      <c r="B11" s="96"/>
      <c r="C11" s="97"/>
      <c r="D11" s="98"/>
      <c r="E11" s="99"/>
      <c r="F11" s="100" t="str">
        <f t="shared" ca="1" si="4"/>
        <v/>
      </c>
      <c r="G11" s="185">
        <f ca="1">IF(F11="V",NETWORKDAYS(D11,E11,Calendrier!M$17:M$30)/2,NETWORKDAYS(D11,E11,Calendrier!M$17:M$30))</f>
        <v>0</v>
      </c>
      <c r="H11" s="111" t="str">
        <f t="shared" ca="1" si="8"/>
        <v/>
      </c>
      <c r="I11" s="111" t="str">
        <f t="shared" ca="1" si="5"/>
        <v/>
      </c>
      <c r="J11" s="111" t="str">
        <f t="shared" ca="1" si="5"/>
        <v/>
      </c>
      <c r="K11" s="111" t="str">
        <f t="shared" ca="1" si="5"/>
        <v/>
      </c>
      <c r="L11" s="111" t="str">
        <f t="shared" si="5"/>
        <v>C</v>
      </c>
      <c r="M11" s="111" t="str">
        <f t="shared" si="5"/>
        <v>C</v>
      </c>
      <c r="N11" s="111" t="str">
        <f t="shared" ca="1" si="5"/>
        <v/>
      </c>
      <c r="O11" s="111" t="str">
        <f t="shared" ca="1" si="5"/>
        <v/>
      </c>
      <c r="P11" s="111" t="str">
        <f t="shared" ca="1" si="5"/>
        <v/>
      </c>
      <c r="Q11" s="111" t="str">
        <f t="shared" ca="1" si="5"/>
        <v/>
      </c>
      <c r="R11" s="111" t="str">
        <f t="shared" ca="1" si="5"/>
        <v/>
      </c>
      <c r="S11" s="111" t="str">
        <f t="shared" si="5"/>
        <v>C</v>
      </c>
      <c r="T11" s="111" t="str">
        <f t="shared" si="5"/>
        <v>C</v>
      </c>
      <c r="U11" s="111" t="str">
        <f t="shared" ca="1" si="5"/>
        <v/>
      </c>
      <c r="V11" s="111" t="str">
        <f t="shared" ca="1" si="5"/>
        <v/>
      </c>
      <c r="W11" s="111" t="str">
        <f t="shared" ca="1" si="5"/>
        <v/>
      </c>
      <c r="X11" s="111" t="str">
        <f t="shared" ca="1" si="5"/>
        <v/>
      </c>
      <c r="Y11" s="111" t="str">
        <f t="shared" ca="1" si="6"/>
        <v/>
      </c>
      <c r="Z11" s="111" t="str">
        <f t="shared" si="6"/>
        <v>C</v>
      </c>
      <c r="AA11" s="111" t="str">
        <f t="shared" si="6"/>
        <v>C</v>
      </c>
      <c r="AB11" s="111" t="str">
        <f t="shared" ca="1" si="6"/>
        <v/>
      </c>
      <c r="AC11" s="111" t="str">
        <f t="shared" ca="1" si="6"/>
        <v/>
      </c>
      <c r="AD11" s="111" t="str">
        <f t="shared" ca="1" si="6"/>
        <v/>
      </c>
      <c r="AE11" s="111" t="str">
        <f t="shared" ca="1" si="6"/>
        <v/>
      </c>
      <c r="AF11" s="111" t="str">
        <f t="shared" ca="1" si="6"/>
        <v/>
      </c>
      <c r="AG11" s="111" t="str">
        <f t="shared" si="6"/>
        <v>C</v>
      </c>
      <c r="AH11" s="111" t="str">
        <f t="shared" si="6"/>
        <v>C</v>
      </c>
      <c r="AI11" s="111" t="str">
        <f t="shared" ca="1" si="6"/>
        <v/>
      </c>
      <c r="AJ11" s="111" t="str">
        <f t="shared" ca="1" si="6"/>
        <v/>
      </c>
      <c r="AK11" s="111" t="str">
        <f t="shared" ca="1" si="6"/>
        <v/>
      </c>
      <c r="AL11" s="111" t="str">
        <f t="shared" ca="1" si="6"/>
        <v/>
      </c>
      <c r="AM11" s="111" t="str">
        <f t="shared" ca="1" si="6"/>
        <v/>
      </c>
      <c r="AN11" s="111" t="str">
        <f t="shared" si="6"/>
        <v>C</v>
      </c>
      <c r="AO11" s="111" t="str">
        <f t="shared" si="7"/>
        <v>C</v>
      </c>
      <c r="AP11" s="111" t="str">
        <f t="shared" ca="1" si="7"/>
        <v/>
      </c>
      <c r="AQ11" s="111" t="str">
        <f t="shared" ca="1" si="7"/>
        <v/>
      </c>
      <c r="AR11" s="111" t="str">
        <f t="shared" ca="1" si="7"/>
        <v/>
      </c>
      <c r="AS11" s="111" t="str">
        <f t="shared" ca="1" si="7"/>
        <v/>
      </c>
    </row>
    <row r="12" spans="1:45" x14ac:dyDescent="0.3">
      <c r="A12" s="95" t="str">
        <f t="shared" ca="1" si="9"/>
        <v/>
      </c>
      <c r="B12" s="96"/>
      <c r="C12" s="97"/>
      <c r="D12" s="98"/>
      <c r="E12" s="99"/>
      <c r="F12" s="100" t="str">
        <f t="shared" ca="1" si="4"/>
        <v/>
      </c>
      <c r="G12" s="185">
        <f ca="1">IF(F12="V",NETWORKDAYS(D12,E12,Calendrier!M$17:M$30)/2,NETWORKDAYS(D12,E12,Calendrier!M$17:M$30))</f>
        <v>0</v>
      </c>
      <c r="H12" s="111" t="str">
        <f t="shared" ca="1" si="8"/>
        <v/>
      </c>
      <c r="I12" s="111" t="str">
        <f t="shared" ca="1" si="5"/>
        <v/>
      </c>
      <c r="J12" s="111" t="str">
        <f t="shared" ca="1" si="5"/>
        <v/>
      </c>
      <c r="K12" s="111" t="str">
        <f t="shared" ca="1" si="5"/>
        <v/>
      </c>
      <c r="L12" s="111" t="str">
        <f t="shared" si="5"/>
        <v>C</v>
      </c>
      <c r="M12" s="111" t="str">
        <f t="shared" si="5"/>
        <v>C</v>
      </c>
      <c r="N12" s="111" t="str">
        <f t="shared" ca="1" si="5"/>
        <v/>
      </c>
      <c r="O12" s="111" t="str">
        <f t="shared" ca="1" si="5"/>
        <v/>
      </c>
      <c r="P12" s="111" t="str">
        <f t="shared" ca="1" si="5"/>
        <v/>
      </c>
      <c r="Q12" s="111" t="str">
        <f t="shared" ca="1" si="5"/>
        <v/>
      </c>
      <c r="R12" s="111" t="str">
        <f t="shared" ca="1" si="5"/>
        <v/>
      </c>
      <c r="S12" s="111" t="str">
        <f t="shared" si="5"/>
        <v>C</v>
      </c>
      <c r="T12" s="111" t="str">
        <f t="shared" si="5"/>
        <v>C</v>
      </c>
      <c r="U12" s="111" t="str">
        <f t="shared" ca="1" si="5"/>
        <v/>
      </c>
      <c r="V12" s="111" t="str">
        <f t="shared" ca="1" si="5"/>
        <v/>
      </c>
      <c r="W12" s="111" t="str">
        <f t="shared" ca="1" si="5"/>
        <v/>
      </c>
      <c r="X12" s="111" t="str">
        <f t="shared" ca="1" si="5"/>
        <v/>
      </c>
      <c r="Y12" s="111" t="str">
        <f t="shared" ca="1" si="6"/>
        <v/>
      </c>
      <c r="Z12" s="111" t="str">
        <f t="shared" si="6"/>
        <v>C</v>
      </c>
      <c r="AA12" s="111" t="str">
        <f t="shared" si="6"/>
        <v>C</v>
      </c>
      <c r="AB12" s="111" t="str">
        <f t="shared" ca="1" si="6"/>
        <v/>
      </c>
      <c r="AC12" s="111" t="str">
        <f t="shared" ca="1" si="6"/>
        <v/>
      </c>
      <c r="AD12" s="111" t="str">
        <f t="shared" ca="1" si="6"/>
        <v/>
      </c>
      <c r="AE12" s="111" t="str">
        <f t="shared" ca="1" si="6"/>
        <v/>
      </c>
      <c r="AF12" s="111" t="str">
        <f t="shared" ca="1" si="6"/>
        <v/>
      </c>
      <c r="AG12" s="111" t="str">
        <f t="shared" si="6"/>
        <v>C</v>
      </c>
      <c r="AH12" s="111" t="str">
        <f t="shared" si="6"/>
        <v>C</v>
      </c>
      <c r="AI12" s="111" t="str">
        <f t="shared" ca="1" si="6"/>
        <v/>
      </c>
      <c r="AJ12" s="111" t="str">
        <f t="shared" ca="1" si="6"/>
        <v/>
      </c>
      <c r="AK12" s="111" t="str">
        <f t="shared" ca="1" si="6"/>
        <v/>
      </c>
      <c r="AL12" s="111" t="str">
        <f t="shared" ca="1" si="6"/>
        <v/>
      </c>
      <c r="AM12" s="111" t="str">
        <f t="shared" ca="1" si="6"/>
        <v/>
      </c>
      <c r="AN12" s="111" t="str">
        <f t="shared" si="6"/>
        <v>C</v>
      </c>
      <c r="AO12" s="111" t="str">
        <f t="shared" si="7"/>
        <v>C</v>
      </c>
      <c r="AP12" s="111" t="str">
        <f t="shared" ca="1" si="7"/>
        <v/>
      </c>
      <c r="AQ12" s="111" t="str">
        <f t="shared" ca="1" si="7"/>
        <v/>
      </c>
      <c r="AR12" s="111" t="str">
        <f t="shared" ca="1" si="7"/>
        <v/>
      </c>
      <c r="AS12" s="111" t="str">
        <f t="shared" ca="1" si="7"/>
        <v/>
      </c>
    </row>
    <row r="13" spans="1:45" x14ac:dyDescent="0.3">
      <c r="A13" s="95" t="str">
        <f t="shared" ca="1" si="9"/>
        <v/>
      </c>
      <c r="B13" s="96"/>
      <c r="C13" s="97"/>
      <c r="D13" s="98"/>
      <c r="E13" s="99"/>
      <c r="F13" s="100" t="str">
        <f t="shared" ca="1" si="4"/>
        <v/>
      </c>
      <c r="G13" s="185">
        <f ca="1">IF(F13="V",NETWORKDAYS(D13,E13,Calendrier!M$17:M$30)/2,NETWORKDAYS(D13,E13,Calendrier!M$17:M$30))</f>
        <v>0</v>
      </c>
      <c r="H13" s="111" t="str">
        <f t="shared" ca="1" si="8"/>
        <v/>
      </c>
      <c r="I13" s="111" t="str">
        <f t="shared" ca="1" si="5"/>
        <v/>
      </c>
      <c r="J13" s="111" t="str">
        <f t="shared" ca="1" si="5"/>
        <v/>
      </c>
      <c r="K13" s="111" t="str">
        <f t="shared" ca="1" si="5"/>
        <v/>
      </c>
      <c r="L13" s="111" t="str">
        <f t="shared" si="5"/>
        <v>C</v>
      </c>
      <c r="M13" s="111" t="str">
        <f t="shared" si="5"/>
        <v>C</v>
      </c>
      <c r="N13" s="111" t="str">
        <f t="shared" ca="1" si="5"/>
        <v/>
      </c>
      <c r="O13" s="111" t="str">
        <f t="shared" ca="1" si="5"/>
        <v/>
      </c>
      <c r="P13" s="111" t="str">
        <f t="shared" ca="1" si="5"/>
        <v/>
      </c>
      <c r="Q13" s="111" t="str">
        <f t="shared" ca="1" si="5"/>
        <v/>
      </c>
      <c r="R13" s="111" t="str">
        <f t="shared" ca="1" si="5"/>
        <v/>
      </c>
      <c r="S13" s="111" t="str">
        <f t="shared" si="5"/>
        <v>C</v>
      </c>
      <c r="T13" s="111" t="str">
        <f t="shared" si="5"/>
        <v>C</v>
      </c>
      <c r="U13" s="111" t="str">
        <f t="shared" ca="1" si="5"/>
        <v/>
      </c>
      <c r="V13" s="111" t="str">
        <f t="shared" ca="1" si="5"/>
        <v/>
      </c>
      <c r="W13" s="111" t="str">
        <f t="shared" ca="1" si="5"/>
        <v/>
      </c>
      <c r="X13" s="111" t="str">
        <f t="shared" ca="1" si="5"/>
        <v/>
      </c>
      <c r="Y13" s="111" t="str">
        <f t="shared" ca="1" si="6"/>
        <v/>
      </c>
      <c r="Z13" s="111" t="str">
        <f t="shared" si="6"/>
        <v>C</v>
      </c>
      <c r="AA13" s="111" t="str">
        <f t="shared" si="6"/>
        <v>C</v>
      </c>
      <c r="AB13" s="111" t="str">
        <f t="shared" ca="1" si="6"/>
        <v/>
      </c>
      <c r="AC13" s="111" t="str">
        <f t="shared" ca="1" si="6"/>
        <v/>
      </c>
      <c r="AD13" s="111" t="str">
        <f t="shared" ca="1" si="6"/>
        <v/>
      </c>
      <c r="AE13" s="111" t="str">
        <f t="shared" ca="1" si="6"/>
        <v/>
      </c>
      <c r="AF13" s="111" t="str">
        <f t="shared" ca="1" si="6"/>
        <v/>
      </c>
      <c r="AG13" s="111" t="str">
        <f t="shared" si="6"/>
        <v>C</v>
      </c>
      <c r="AH13" s="111" t="str">
        <f t="shared" si="6"/>
        <v>C</v>
      </c>
      <c r="AI13" s="111" t="str">
        <f t="shared" ca="1" si="6"/>
        <v/>
      </c>
      <c r="AJ13" s="111" t="str">
        <f t="shared" ca="1" si="6"/>
        <v/>
      </c>
      <c r="AK13" s="111" t="str">
        <f t="shared" ca="1" si="6"/>
        <v/>
      </c>
      <c r="AL13" s="111" t="str">
        <f t="shared" ca="1" si="6"/>
        <v/>
      </c>
      <c r="AM13" s="111" t="str">
        <f t="shared" ca="1" si="6"/>
        <v/>
      </c>
      <c r="AN13" s="111" t="str">
        <f t="shared" si="6"/>
        <v>C</v>
      </c>
      <c r="AO13" s="111" t="str">
        <f t="shared" si="7"/>
        <v>C</v>
      </c>
      <c r="AP13" s="111" t="str">
        <f t="shared" ca="1" si="7"/>
        <v/>
      </c>
      <c r="AQ13" s="111" t="str">
        <f t="shared" ca="1" si="7"/>
        <v/>
      </c>
      <c r="AR13" s="111" t="str">
        <f t="shared" ca="1" si="7"/>
        <v/>
      </c>
      <c r="AS13" s="111" t="str">
        <f t="shared" ca="1" si="7"/>
        <v/>
      </c>
    </row>
    <row r="14" spans="1:45" x14ac:dyDescent="0.3">
      <c r="A14" s="95" t="str">
        <f t="shared" ca="1" si="9"/>
        <v/>
      </c>
      <c r="B14" s="96"/>
      <c r="C14" s="97"/>
      <c r="D14" s="98"/>
      <c r="E14" s="99"/>
      <c r="F14" s="100" t="str">
        <f t="shared" ca="1" si="4"/>
        <v/>
      </c>
      <c r="G14" s="185">
        <f ca="1">IF(F14="V",NETWORKDAYS(D14,E14,Calendrier!M$17:M$30)/2,NETWORKDAYS(D14,E14,Calendrier!M$17:M$30))</f>
        <v>0</v>
      </c>
      <c r="H14" s="111" t="str">
        <f t="shared" ca="1" si="8"/>
        <v/>
      </c>
      <c r="I14" s="111" t="str">
        <f t="shared" ca="1" si="5"/>
        <v/>
      </c>
      <c r="J14" s="111" t="str">
        <f t="shared" ca="1" si="5"/>
        <v/>
      </c>
      <c r="K14" s="111" t="str">
        <f t="shared" ca="1" si="5"/>
        <v/>
      </c>
      <c r="L14" s="111" t="str">
        <f t="shared" si="5"/>
        <v>C</v>
      </c>
      <c r="M14" s="111" t="str">
        <f t="shared" si="5"/>
        <v>C</v>
      </c>
      <c r="N14" s="111" t="str">
        <f t="shared" ca="1" si="5"/>
        <v/>
      </c>
      <c r="O14" s="111" t="str">
        <f t="shared" ca="1" si="5"/>
        <v/>
      </c>
      <c r="P14" s="111" t="str">
        <f t="shared" ca="1" si="5"/>
        <v/>
      </c>
      <c r="Q14" s="111" t="str">
        <f t="shared" ca="1" si="5"/>
        <v/>
      </c>
      <c r="R14" s="111" t="str">
        <f t="shared" ca="1" si="5"/>
        <v/>
      </c>
      <c r="S14" s="111" t="str">
        <f t="shared" si="5"/>
        <v>C</v>
      </c>
      <c r="T14" s="111" t="str">
        <f t="shared" si="5"/>
        <v>C</v>
      </c>
      <c r="U14" s="111" t="str">
        <f t="shared" ca="1" si="5"/>
        <v/>
      </c>
      <c r="V14" s="111" t="str">
        <f t="shared" ca="1" si="5"/>
        <v/>
      </c>
      <c r="W14" s="111" t="str">
        <f t="shared" ca="1" si="5"/>
        <v/>
      </c>
      <c r="X14" s="111" t="str">
        <f t="shared" ca="1" si="5"/>
        <v/>
      </c>
      <c r="Y14" s="111" t="str">
        <f t="shared" ca="1" si="6"/>
        <v/>
      </c>
      <c r="Z14" s="111" t="str">
        <f t="shared" si="6"/>
        <v>C</v>
      </c>
      <c r="AA14" s="111" t="str">
        <f t="shared" si="6"/>
        <v>C</v>
      </c>
      <c r="AB14" s="111" t="str">
        <f t="shared" ca="1" si="6"/>
        <v/>
      </c>
      <c r="AC14" s="111" t="str">
        <f t="shared" ca="1" si="6"/>
        <v/>
      </c>
      <c r="AD14" s="111" t="str">
        <f t="shared" ca="1" si="6"/>
        <v/>
      </c>
      <c r="AE14" s="111" t="str">
        <f t="shared" ca="1" si="6"/>
        <v/>
      </c>
      <c r="AF14" s="111" t="str">
        <f t="shared" ca="1" si="6"/>
        <v/>
      </c>
      <c r="AG14" s="111" t="str">
        <f t="shared" si="6"/>
        <v>C</v>
      </c>
      <c r="AH14" s="111" t="str">
        <f t="shared" si="6"/>
        <v>C</v>
      </c>
      <c r="AI14" s="111" t="str">
        <f t="shared" ca="1" si="6"/>
        <v/>
      </c>
      <c r="AJ14" s="111" t="str">
        <f t="shared" ca="1" si="6"/>
        <v/>
      </c>
      <c r="AK14" s="111" t="str">
        <f t="shared" ca="1" si="6"/>
        <v/>
      </c>
      <c r="AL14" s="111" t="str">
        <f t="shared" ca="1" si="6"/>
        <v/>
      </c>
      <c r="AM14" s="111" t="str">
        <f t="shared" ca="1" si="6"/>
        <v/>
      </c>
      <c r="AN14" s="111" t="str">
        <f t="shared" si="6"/>
        <v>C</v>
      </c>
      <c r="AO14" s="111" t="str">
        <f t="shared" si="7"/>
        <v>C</v>
      </c>
      <c r="AP14" s="111" t="str">
        <f t="shared" ca="1" si="7"/>
        <v/>
      </c>
      <c r="AQ14" s="111" t="str">
        <f t="shared" ca="1" si="7"/>
        <v/>
      </c>
      <c r="AR14" s="111" t="str">
        <f t="shared" ca="1" si="7"/>
        <v/>
      </c>
      <c r="AS14" s="111" t="str">
        <f t="shared" ca="1" si="7"/>
        <v/>
      </c>
    </row>
    <row r="15" spans="1:45" x14ac:dyDescent="0.3">
      <c r="A15" s="95" t="str">
        <f t="shared" ca="1" si="9"/>
        <v/>
      </c>
      <c r="B15" s="96"/>
      <c r="C15" s="97"/>
      <c r="D15" s="98"/>
      <c r="E15" s="99"/>
      <c r="F15" s="100" t="str">
        <f t="shared" ca="1" si="4"/>
        <v/>
      </c>
      <c r="G15" s="185">
        <f ca="1">IF(F15="V",NETWORKDAYS(D15,E15,Calendrier!M$17:M$30)/2,NETWORKDAYS(D15,E15,Calendrier!M$17:M$30))</f>
        <v>0</v>
      </c>
      <c r="H15" s="111" t="str">
        <f t="shared" ca="1" si="8"/>
        <v/>
      </c>
      <c r="I15" s="111" t="str">
        <f t="shared" ca="1" si="5"/>
        <v/>
      </c>
      <c r="J15" s="111" t="str">
        <f t="shared" ca="1" si="5"/>
        <v/>
      </c>
      <c r="K15" s="111" t="str">
        <f t="shared" ca="1" si="5"/>
        <v/>
      </c>
      <c r="L15" s="111" t="str">
        <f t="shared" si="5"/>
        <v>C</v>
      </c>
      <c r="M15" s="111" t="str">
        <f t="shared" si="5"/>
        <v>C</v>
      </c>
      <c r="N15" s="111" t="str">
        <f t="shared" ca="1" si="5"/>
        <v/>
      </c>
      <c r="O15" s="111" t="str">
        <f t="shared" ca="1" si="5"/>
        <v/>
      </c>
      <c r="P15" s="111" t="str">
        <f t="shared" ca="1" si="5"/>
        <v/>
      </c>
      <c r="Q15" s="111" t="str">
        <f t="shared" ca="1" si="5"/>
        <v/>
      </c>
      <c r="R15" s="111" t="str">
        <f t="shared" ca="1" si="5"/>
        <v/>
      </c>
      <c r="S15" s="111" t="str">
        <f t="shared" si="5"/>
        <v>C</v>
      </c>
      <c r="T15" s="111" t="str">
        <f t="shared" si="5"/>
        <v>C</v>
      </c>
      <c r="U15" s="111" t="str">
        <f t="shared" ca="1" si="5"/>
        <v/>
      </c>
      <c r="V15" s="111" t="str">
        <f t="shared" ca="1" si="5"/>
        <v/>
      </c>
      <c r="W15" s="111" t="str">
        <f t="shared" ca="1" si="5"/>
        <v/>
      </c>
      <c r="X15" s="111" t="str">
        <f t="shared" ca="1" si="5"/>
        <v/>
      </c>
      <c r="Y15" s="111" t="str">
        <f t="shared" ca="1" si="6"/>
        <v/>
      </c>
      <c r="Z15" s="111" t="str">
        <f t="shared" si="6"/>
        <v>C</v>
      </c>
      <c r="AA15" s="111" t="str">
        <f t="shared" si="6"/>
        <v>C</v>
      </c>
      <c r="AB15" s="111" t="str">
        <f t="shared" ca="1" si="6"/>
        <v/>
      </c>
      <c r="AC15" s="111" t="str">
        <f t="shared" ca="1" si="6"/>
        <v/>
      </c>
      <c r="AD15" s="111" t="str">
        <f t="shared" ca="1" si="6"/>
        <v/>
      </c>
      <c r="AE15" s="111" t="str">
        <f t="shared" ca="1" si="6"/>
        <v/>
      </c>
      <c r="AF15" s="111" t="str">
        <f t="shared" ca="1" si="6"/>
        <v/>
      </c>
      <c r="AG15" s="111" t="str">
        <f t="shared" si="6"/>
        <v>C</v>
      </c>
      <c r="AH15" s="111" t="str">
        <f t="shared" si="6"/>
        <v>C</v>
      </c>
      <c r="AI15" s="111" t="str">
        <f t="shared" ca="1" si="6"/>
        <v/>
      </c>
      <c r="AJ15" s="111" t="str">
        <f t="shared" ca="1" si="6"/>
        <v/>
      </c>
      <c r="AK15" s="111" t="str">
        <f t="shared" ca="1" si="6"/>
        <v/>
      </c>
      <c r="AL15" s="111" t="str">
        <f t="shared" ca="1" si="6"/>
        <v/>
      </c>
      <c r="AM15" s="111" t="str">
        <f t="shared" ca="1" si="6"/>
        <v/>
      </c>
      <c r="AN15" s="111" t="str">
        <f t="shared" si="6"/>
        <v>C</v>
      </c>
      <c r="AO15" s="111" t="str">
        <f t="shared" si="7"/>
        <v>C</v>
      </c>
      <c r="AP15" s="111" t="str">
        <f t="shared" ca="1" si="7"/>
        <v/>
      </c>
      <c r="AQ15" s="111" t="str">
        <f t="shared" ca="1" si="7"/>
        <v/>
      </c>
      <c r="AR15" s="111" t="str">
        <f t="shared" ca="1" si="7"/>
        <v/>
      </c>
      <c r="AS15" s="111" t="str">
        <f t="shared" ca="1" si="7"/>
        <v/>
      </c>
    </row>
    <row r="16" spans="1:45" x14ac:dyDescent="0.3">
      <c r="A16" s="95" t="str">
        <f t="shared" ca="1" si="9"/>
        <v/>
      </c>
      <c r="B16" s="96"/>
      <c r="C16" s="97"/>
      <c r="D16" s="98"/>
      <c r="E16" s="99"/>
      <c r="F16" s="100" t="str">
        <f t="shared" ca="1" si="4"/>
        <v/>
      </c>
      <c r="G16" s="185">
        <f ca="1">IF(F16="V",NETWORKDAYS(D16,E16,Calendrier!M$17:M$30)/2,NETWORKDAYS(D16,E16,Calendrier!M$17:M$30))</f>
        <v>0</v>
      </c>
      <c r="H16" s="111" t="str">
        <f t="shared" ca="1" si="8"/>
        <v/>
      </c>
      <c r="I16" s="111" t="str">
        <f t="shared" ca="1" si="5"/>
        <v/>
      </c>
      <c r="J16" s="111" t="str">
        <f t="shared" ca="1" si="5"/>
        <v/>
      </c>
      <c r="K16" s="111" t="str">
        <f t="shared" ca="1" si="5"/>
        <v/>
      </c>
      <c r="L16" s="111" t="str">
        <f t="shared" si="5"/>
        <v>C</v>
      </c>
      <c r="M16" s="111" t="str">
        <f t="shared" si="5"/>
        <v>C</v>
      </c>
      <c r="N16" s="111" t="str">
        <f t="shared" ca="1" si="5"/>
        <v/>
      </c>
      <c r="O16" s="111" t="str">
        <f t="shared" ca="1" si="5"/>
        <v/>
      </c>
      <c r="P16" s="111" t="str">
        <f t="shared" ca="1" si="5"/>
        <v/>
      </c>
      <c r="Q16" s="111" t="str">
        <f t="shared" ca="1" si="5"/>
        <v/>
      </c>
      <c r="R16" s="111" t="str">
        <f t="shared" ca="1" si="5"/>
        <v/>
      </c>
      <c r="S16" s="111" t="str">
        <f t="shared" si="5"/>
        <v>C</v>
      </c>
      <c r="T16" s="111" t="str">
        <f t="shared" si="5"/>
        <v>C</v>
      </c>
      <c r="U16" s="111" t="str">
        <f t="shared" ca="1" si="5"/>
        <v/>
      </c>
      <c r="V16" s="111" t="str">
        <f t="shared" ca="1" si="5"/>
        <v/>
      </c>
      <c r="W16" s="111" t="str">
        <f t="shared" ca="1" si="5"/>
        <v/>
      </c>
      <c r="X16" s="111" t="str">
        <f t="shared" ca="1" si="5"/>
        <v/>
      </c>
      <c r="Y16" s="111" t="str">
        <f t="shared" ca="1" si="6"/>
        <v/>
      </c>
      <c r="Z16" s="111" t="str">
        <f t="shared" si="6"/>
        <v>C</v>
      </c>
      <c r="AA16" s="111" t="str">
        <f t="shared" si="6"/>
        <v>C</v>
      </c>
      <c r="AB16" s="111" t="str">
        <f t="shared" ca="1" si="6"/>
        <v/>
      </c>
      <c r="AC16" s="111" t="str">
        <f t="shared" ca="1" si="6"/>
        <v/>
      </c>
      <c r="AD16" s="111" t="str">
        <f t="shared" ca="1" si="6"/>
        <v/>
      </c>
      <c r="AE16" s="111" t="str">
        <f t="shared" ca="1" si="6"/>
        <v/>
      </c>
      <c r="AF16" s="111" t="str">
        <f t="shared" ca="1" si="6"/>
        <v/>
      </c>
      <c r="AG16" s="111" t="str">
        <f t="shared" si="6"/>
        <v>C</v>
      </c>
      <c r="AH16" s="111" t="str">
        <f t="shared" si="6"/>
        <v>C</v>
      </c>
      <c r="AI16" s="111" t="str">
        <f t="shared" ca="1" si="6"/>
        <v/>
      </c>
      <c r="AJ16" s="111" t="str">
        <f t="shared" ca="1" si="6"/>
        <v/>
      </c>
      <c r="AK16" s="111" t="str">
        <f t="shared" ca="1" si="6"/>
        <v/>
      </c>
      <c r="AL16" s="111" t="str">
        <f t="shared" ca="1" si="6"/>
        <v/>
      </c>
      <c r="AM16" s="111" t="str">
        <f t="shared" ca="1" si="6"/>
        <v/>
      </c>
      <c r="AN16" s="111" t="str">
        <f t="shared" si="6"/>
        <v>C</v>
      </c>
      <c r="AO16" s="111" t="str">
        <f t="shared" si="7"/>
        <v>C</v>
      </c>
      <c r="AP16" s="111" t="str">
        <f t="shared" ca="1" si="7"/>
        <v/>
      </c>
      <c r="AQ16" s="111" t="str">
        <f t="shared" ca="1" si="7"/>
        <v/>
      </c>
      <c r="AR16" s="111" t="str">
        <f t="shared" ca="1" si="7"/>
        <v/>
      </c>
      <c r="AS16" s="111" t="str">
        <f t="shared" ca="1" si="7"/>
        <v/>
      </c>
    </row>
    <row r="17" spans="1:45" x14ac:dyDescent="0.3">
      <c r="A17" s="95" t="str">
        <f t="shared" ca="1" si="9"/>
        <v/>
      </c>
      <c r="B17" s="96"/>
      <c r="C17" s="97"/>
      <c r="D17" s="98"/>
      <c r="E17" s="99"/>
      <c r="F17" s="100" t="str">
        <f t="shared" ca="1" si="4"/>
        <v/>
      </c>
      <c r="G17" s="185">
        <f ca="1">IF(F17="V",NETWORKDAYS(D17,E17,Calendrier!M$17:M$30)/2,NETWORKDAYS(D17,E17,Calendrier!M$17:M$30))</f>
        <v>0</v>
      </c>
      <c r="H17" s="111" t="str">
        <f t="shared" ca="1" si="8"/>
        <v/>
      </c>
      <c r="I17" s="111" t="str">
        <f t="shared" ca="1" si="5"/>
        <v/>
      </c>
      <c r="J17" s="111" t="str">
        <f t="shared" ca="1" si="5"/>
        <v/>
      </c>
      <c r="K17" s="111" t="str">
        <f t="shared" ca="1" si="5"/>
        <v/>
      </c>
      <c r="L17" s="111" t="str">
        <f t="shared" si="5"/>
        <v>C</v>
      </c>
      <c r="M17" s="111" t="str">
        <f t="shared" si="5"/>
        <v>C</v>
      </c>
      <c r="N17" s="111" t="str">
        <f t="shared" ca="1" si="5"/>
        <v/>
      </c>
      <c r="O17" s="111" t="str">
        <f t="shared" ca="1" si="5"/>
        <v/>
      </c>
      <c r="P17" s="111" t="str">
        <f t="shared" ca="1" si="5"/>
        <v/>
      </c>
      <c r="Q17" s="111" t="str">
        <f t="shared" ca="1" si="5"/>
        <v/>
      </c>
      <c r="R17" s="111" t="str">
        <f t="shared" ca="1" si="5"/>
        <v/>
      </c>
      <c r="S17" s="111" t="str">
        <f t="shared" si="5"/>
        <v>C</v>
      </c>
      <c r="T17" s="111" t="str">
        <f t="shared" si="5"/>
        <v>C</v>
      </c>
      <c r="U17" s="111" t="str">
        <f t="shared" ca="1" si="5"/>
        <v/>
      </c>
      <c r="V17" s="111" t="str">
        <f t="shared" ca="1" si="5"/>
        <v/>
      </c>
      <c r="W17" s="111" t="str">
        <f t="shared" ca="1" si="5"/>
        <v/>
      </c>
      <c r="X17" s="111" t="str">
        <f t="shared" ca="1" si="5"/>
        <v/>
      </c>
      <c r="Y17" s="111" t="str">
        <f t="shared" ca="1" si="6"/>
        <v/>
      </c>
      <c r="Z17" s="111" t="str">
        <f t="shared" si="6"/>
        <v>C</v>
      </c>
      <c r="AA17" s="111" t="str">
        <f t="shared" si="6"/>
        <v>C</v>
      </c>
      <c r="AB17" s="111" t="str">
        <f t="shared" ca="1" si="6"/>
        <v/>
      </c>
      <c r="AC17" s="111" t="str">
        <f t="shared" ca="1" si="6"/>
        <v/>
      </c>
      <c r="AD17" s="111" t="str">
        <f t="shared" ca="1" si="6"/>
        <v/>
      </c>
      <c r="AE17" s="111" t="str">
        <f t="shared" ca="1" si="6"/>
        <v/>
      </c>
      <c r="AF17" s="111" t="str">
        <f t="shared" ca="1" si="6"/>
        <v/>
      </c>
      <c r="AG17" s="111" t="str">
        <f t="shared" si="6"/>
        <v>C</v>
      </c>
      <c r="AH17" s="111" t="str">
        <f t="shared" si="6"/>
        <v>C</v>
      </c>
      <c r="AI17" s="111" t="str">
        <f t="shared" ca="1" si="6"/>
        <v/>
      </c>
      <c r="AJ17" s="111" t="str">
        <f t="shared" ca="1" si="6"/>
        <v/>
      </c>
      <c r="AK17" s="111" t="str">
        <f t="shared" ca="1" si="6"/>
        <v/>
      </c>
      <c r="AL17" s="111" t="str">
        <f t="shared" ca="1" si="6"/>
        <v/>
      </c>
      <c r="AM17" s="111" t="str">
        <f t="shared" ca="1" si="6"/>
        <v/>
      </c>
      <c r="AN17" s="111" t="str">
        <f t="shared" si="6"/>
        <v>C</v>
      </c>
      <c r="AO17" s="111" t="str">
        <f t="shared" si="7"/>
        <v>C</v>
      </c>
      <c r="AP17" s="111" t="str">
        <f t="shared" ca="1" si="7"/>
        <v/>
      </c>
      <c r="AQ17" s="111" t="str">
        <f t="shared" ca="1" si="7"/>
        <v/>
      </c>
      <c r="AR17" s="111" t="str">
        <f t="shared" ca="1" si="7"/>
        <v/>
      </c>
      <c r="AS17" s="111" t="str">
        <f t="shared" ca="1" si="7"/>
        <v/>
      </c>
    </row>
    <row r="18" spans="1:45" x14ac:dyDescent="0.3">
      <c r="A18" s="95" t="str">
        <f t="shared" ca="1" si="9"/>
        <v/>
      </c>
      <c r="B18" s="96"/>
      <c r="C18" s="97"/>
      <c r="D18" s="98"/>
      <c r="E18" s="99"/>
      <c r="F18" s="100" t="str">
        <f t="shared" ca="1" si="4"/>
        <v/>
      </c>
      <c r="G18" s="185">
        <f ca="1">IF(F18="V",NETWORKDAYS(D18,E18,Calendrier!M$17:M$30)/2,NETWORKDAYS(D18,E18,Calendrier!M$17:M$30))</f>
        <v>0</v>
      </c>
      <c r="H18" s="111" t="str">
        <f t="shared" ca="1" si="8"/>
        <v/>
      </c>
      <c r="I18" s="111" t="str">
        <f t="shared" ca="1" si="5"/>
        <v/>
      </c>
      <c r="J18" s="111" t="str">
        <f t="shared" ca="1" si="5"/>
        <v/>
      </c>
      <c r="K18" s="111" t="str">
        <f t="shared" ca="1" si="5"/>
        <v/>
      </c>
      <c r="L18" s="111" t="str">
        <f t="shared" si="5"/>
        <v>C</v>
      </c>
      <c r="M18" s="111" t="str">
        <f t="shared" si="5"/>
        <v>C</v>
      </c>
      <c r="N18" s="111" t="str">
        <f t="shared" ca="1" si="5"/>
        <v/>
      </c>
      <c r="O18" s="111" t="str">
        <f t="shared" ca="1" si="5"/>
        <v/>
      </c>
      <c r="P18" s="111" t="str">
        <f t="shared" ca="1" si="5"/>
        <v/>
      </c>
      <c r="Q18" s="111" t="str">
        <f t="shared" ca="1" si="5"/>
        <v/>
      </c>
      <c r="R18" s="111" t="str">
        <f t="shared" ca="1" si="5"/>
        <v/>
      </c>
      <c r="S18" s="111" t="str">
        <f t="shared" si="5"/>
        <v>C</v>
      </c>
      <c r="T18" s="111" t="str">
        <f t="shared" si="5"/>
        <v>C</v>
      </c>
      <c r="U18" s="111" t="str">
        <f t="shared" ca="1" si="5"/>
        <v/>
      </c>
      <c r="V18" s="111" t="str">
        <f t="shared" ca="1" si="5"/>
        <v/>
      </c>
      <c r="W18" s="111" t="str">
        <f t="shared" ca="1" si="5"/>
        <v/>
      </c>
      <c r="X18" s="111" t="str">
        <f t="shared" ca="1" si="5"/>
        <v/>
      </c>
      <c r="Y18" s="111" t="str">
        <f t="shared" ca="1" si="6"/>
        <v/>
      </c>
      <c r="Z18" s="111" t="str">
        <f t="shared" si="6"/>
        <v>C</v>
      </c>
      <c r="AA18" s="111" t="str">
        <f t="shared" si="6"/>
        <v>C</v>
      </c>
      <c r="AB18" s="111" t="str">
        <f t="shared" ca="1" si="6"/>
        <v/>
      </c>
      <c r="AC18" s="111" t="str">
        <f t="shared" ca="1" si="6"/>
        <v/>
      </c>
      <c r="AD18" s="111" t="str">
        <f t="shared" ca="1" si="6"/>
        <v/>
      </c>
      <c r="AE18" s="111" t="str">
        <f t="shared" ca="1" si="6"/>
        <v/>
      </c>
      <c r="AF18" s="111" t="str">
        <f t="shared" ca="1" si="6"/>
        <v/>
      </c>
      <c r="AG18" s="111" t="str">
        <f t="shared" si="6"/>
        <v>C</v>
      </c>
      <c r="AH18" s="111" t="str">
        <f t="shared" si="6"/>
        <v>C</v>
      </c>
      <c r="AI18" s="111" t="str">
        <f t="shared" ca="1" si="6"/>
        <v/>
      </c>
      <c r="AJ18" s="111" t="str">
        <f t="shared" ca="1" si="6"/>
        <v/>
      </c>
      <c r="AK18" s="111" t="str">
        <f t="shared" ca="1" si="6"/>
        <v/>
      </c>
      <c r="AL18" s="111" t="str">
        <f t="shared" ca="1" si="6"/>
        <v/>
      </c>
      <c r="AM18" s="111" t="str">
        <f t="shared" ca="1" si="6"/>
        <v/>
      </c>
      <c r="AN18" s="111" t="str">
        <f t="shared" si="6"/>
        <v>C</v>
      </c>
      <c r="AO18" s="111" t="str">
        <f t="shared" si="7"/>
        <v>C</v>
      </c>
      <c r="AP18" s="111" t="str">
        <f t="shared" ca="1" si="7"/>
        <v/>
      </c>
      <c r="AQ18" s="111" t="str">
        <f t="shared" ca="1" si="7"/>
        <v/>
      </c>
      <c r="AR18" s="111" t="str">
        <f t="shared" ca="1" si="7"/>
        <v/>
      </c>
      <c r="AS18" s="111" t="str">
        <f t="shared" ca="1" si="7"/>
        <v/>
      </c>
    </row>
    <row r="19" spans="1:45" x14ac:dyDescent="0.3">
      <c r="A19" s="95" t="str">
        <f t="shared" ca="1" si="9"/>
        <v/>
      </c>
      <c r="B19" s="96"/>
      <c r="C19" s="97"/>
      <c r="D19" s="98"/>
      <c r="E19" s="99"/>
      <c r="F19" s="100" t="str">
        <f t="shared" ca="1" si="4"/>
        <v/>
      </c>
      <c r="G19" s="185">
        <f ca="1">IF(F19="V",NETWORKDAYS(D19,E19,Calendrier!M$17:M$30)/2,NETWORKDAYS(D19,E19,Calendrier!M$17:M$30))</f>
        <v>0</v>
      </c>
      <c r="H19" s="111" t="str">
        <f t="shared" ca="1" si="8"/>
        <v/>
      </c>
      <c r="I19" s="111" t="str">
        <f t="shared" ca="1" si="5"/>
        <v/>
      </c>
      <c r="J19" s="111" t="str">
        <f t="shared" ca="1" si="5"/>
        <v/>
      </c>
      <c r="K19" s="111" t="str">
        <f t="shared" ca="1" si="5"/>
        <v/>
      </c>
      <c r="L19" s="111" t="str">
        <f t="shared" si="5"/>
        <v>C</v>
      </c>
      <c r="M19" s="111" t="str">
        <f t="shared" si="5"/>
        <v>C</v>
      </c>
      <c r="N19" s="111" t="str">
        <f t="shared" ca="1" si="5"/>
        <v/>
      </c>
      <c r="O19" s="111" t="str">
        <f t="shared" ca="1" si="5"/>
        <v/>
      </c>
      <c r="P19" s="111" t="str">
        <f t="shared" ca="1" si="5"/>
        <v/>
      </c>
      <c r="Q19" s="111" t="str">
        <f t="shared" ca="1" si="5"/>
        <v/>
      </c>
      <c r="R19" s="111" t="str">
        <f t="shared" ca="1" si="5"/>
        <v/>
      </c>
      <c r="S19" s="111" t="str">
        <f t="shared" si="5"/>
        <v>C</v>
      </c>
      <c r="T19" s="111" t="str">
        <f t="shared" si="5"/>
        <v>C</v>
      </c>
      <c r="U19" s="111" t="str">
        <f t="shared" ca="1" si="5"/>
        <v/>
      </c>
      <c r="V19" s="111" t="str">
        <f t="shared" ca="1" si="5"/>
        <v/>
      </c>
      <c r="W19" s="111" t="str">
        <f t="shared" ca="1" si="5"/>
        <v/>
      </c>
      <c r="X19" s="111" t="str">
        <f t="shared" ca="1" si="5"/>
        <v/>
      </c>
      <c r="Y19" s="111" t="str">
        <f t="shared" ca="1" si="6"/>
        <v/>
      </c>
      <c r="Z19" s="111" t="str">
        <f t="shared" si="6"/>
        <v>C</v>
      </c>
      <c r="AA19" s="111" t="str">
        <f t="shared" si="6"/>
        <v>C</v>
      </c>
      <c r="AB19" s="111" t="str">
        <f t="shared" ca="1" si="6"/>
        <v/>
      </c>
      <c r="AC19" s="111" t="str">
        <f t="shared" ca="1" si="6"/>
        <v/>
      </c>
      <c r="AD19" s="111" t="str">
        <f t="shared" ca="1" si="6"/>
        <v/>
      </c>
      <c r="AE19" s="111" t="str">
        <f t="shared" ca="1" si="6"/>
        <v/>
      </c>
      <c r="AF19" s="111" t="str">
        <f t="shared" ca="1" si="6"/>
        <v/>
      </c>
      <c r="AG19" s="111" t="str">
        <f t="shared" si="6"/>
        <v>C</v>
      </c>
      <c r="AH19" s="111" t="str">
        <f t="shared" si="6"/>
        <v>C</v>
      </c>
      <c r="AI19" s="111" t="str">
        <f t="shared" ca="1" si="6"/>
        <v/>
      </c>
      <c r="AJ19" s="111" t="str">
        <f t="shared" ca="1" si="6"/>
        <v/>
      </c>
      <c r="AK19" s="111" t="str">
        <f t="shared" ca="1" si="6"/>
        <v/>
      </c>
      <c r="AL19" s="111" t="str">
        <f t="shared" ca="1" si="6"/>
        <v/>
      </c>
      <c r="AM19" s="111" t="str">
        <f t="shared" ca="1" si="6"/>
        <v/>
      </c>
      <c r="AN19" s="111" t="str">
        <f t="shared" si="6"/>
        <v>C</v>
      </c>
      <c r="AO19" s="111" t="str">
        <f t="shared" si="7"/>
        <v>C</v>
      </c>
      <c r="AP19" s="111" t="str">
        <f t="shared" ca="1" si="7"/>
        <v/>
      </c>
      <c r="AQ19" s="111" t="str">
        <f t="shared" ca="1" si="7"/>
        <v/>
      </c>
      <c r="AR19" s="111" t="str">
        <f t="shared" ca="1" si="7"/>
        <v/>
      </c>
      <c r="AS19" s="111" t="str">
        <f t="shared" ca="1" si="7"/>
        <v/>
      </c>
    </row>
    <row r="20" spans="1:45" x14ac:dyDescent="0.3">
      <c r="A20" s="95" t="str">
        <f t="shared" ca="1" si="9"/>
        <v/>
      </c>
      <c r="B20" s="96"/>
      <c r="C20" s="97"/>
      <c r="D20" s="98"/>
      <c r="E20" s="99"/>
      <c r="F20" s="100" t="str">
        <f t="shared" ca="1" si="4"/>
        <v/>
      </c>
      <c r="G20" s="185">
        <f ca="1">IF(F20="V",NETWORKDAYS(D20,E20,Calendrier!M$17:M$30)/2,NETWORKDAYS(D20,E20,Calendrier!M$17:M$30))</f>
        <v>0</v>
      </c>
      <c r="H20" s="111" t="str">
        <f t="shared" ca="1" si="8"/>
        <v/>
      </c>
      <c r="I20" s="111" t="str">
        <f t="shared" ca="1" si="5"/>
        <v/>
      </c>
      <c r="J20" s="111" t="str">
        <f t="shared" ca="1" si="5"/>
        <v/>
      </c>
      <c r="K20" s="111" t="str">
        <f t="shared" ca="1" si="5"/>
        <v/>
      </c>
      <c r="L20" s="111" t="str">
        <f t="shared" si="5"/>
        <v>C</v>
      </c>
      <c r="M20" s="111" t="str">
        <f t="shared" si="5"/>
        <v>C</v>
      </c>
      <c r="N20" s="111" t="str">
        <f t="shared" ca="1" si="5"/>
        <v/>
      </c>
      <c r="O20" s="111" t="str">
        <f t="shared" ca="1" si="5"/>
        <v/>
      </c>
      <c r="P20" s="111" t="str">
        <f t="shared" ca="1" si="5"/>
        <v/>
      </c>
      <c r="Q20" s="111" t="str">
        <f t="shared" ca="1" si="5"/>
        <v/>
      </c>
      <c r="R20" s="111" t="str">
        <f t="shared" ca="1" si="5"/>
        <v/>
      </c>
      <c r="S20" s="111" t="str">
        <f t="shared" si="5"/>
        <v>C</v>
      </c>
      <c r="T20" s="111" t="str">
        <f t="shared" si="5"/>
        <v>C</v>
      </c>
      <c r="U20" s="111" t="str">
        <f t="shared" ca="1" si="5"/>
        <v/>
      </c>
      <c r="V20" s="111" t="str">
        <f t="shared" ca="1" si="5"/>
        <v/>
      </c>
      <c r="W20" s="111" t="str">
        <f t="shared" ca="1" si="5"/>
        <v/>
      </c>
      <c r="X20" s="111" t="str">
        <f t="shared" ca="1" si="5"/>
        <v/>
      </c>
      <c r="Y20" s="111" t="str">
        <f t="shared" ca="1" si="6"/>
        <v/>
      </c>
      <c r="Z20" s="111" t="str">
        <f t="shared" si="6"/>
        <v>C</v>
      </c>
      <c r="AA20" s="111" t="str">
        <f t="shared" si="6"/>
        <v>C</v>
      </c>
      <c r="AB20" s="111" t="str">
        <f t="shared" ca="1" si="6"/>
        <v/>
      </c>
      <c r="AC20" s="111" t="str">
        <f t="shared" ca="1" si="6"/>
        <v/>
      </c>
      <c r="AD20" s="111" t="str">
        <f t="shared" ca="1" si="6"/>
        <v/>
      </c>
      <c r="AE20" s="111" t="str">
        <f t="shared" ca="1" si="6"/>
        <v/>
      </c>
      <c r="AF20" s="111" t="str">
        <f t="shared" ca="1" si="6"/>
        <v/>
      </c>
      <c r="AG20" s="111" t="str">
        <f t="shared" si="6"/>
        <v>C</v>
      </c>
      <c r="AH20" s="111" t="str">
        <f t="shared" si="6"/>
        <v>C</v>
      </c>
      <c r="AI20" s="111" t="str">
        <f t="shared" ca="1" si="6"/>
        <v/>
      </c>
      <c r="AJ20" s="111" t="str">
        <f t="shared" ca="1" si="6"/>
        <v/>
      </c>
      <c r="AK20" s="111" t="str">
        <f t="shared" ca="1" si="6"/>
        <v/>
      </c>
      <c r="AL20" s="111" t="str">
        <f t="shared" ca="1" si="6"/>
        <v/>
      </c>
      <c r="AM20" s="111" t="str">
        <f t="shared" ca="1" si="6"/>
        <v/>
      </c>
      <c r="AN20" s="111" t="str">
        <f t="shared" si="6"/>
        <v>C</v>
      </c>
      <c r="AO20" s="111" t="str">
        <f t="shared" si="7"/>
        <v>C</v>
      </c>
      <c r="AP20" s="111" t="str">
        <f t="shared" ca="1" si="7"/>
        <v/>
      </c>
      <c r="AQ20" s="111" t="str">
        <f t="shared" ca="1" si="7"/>
        <v/>
      </c>
      <c r="AR20" s="111" t="str">
        <f t="shared" ca="1" si="7"/>
        <v/>
      </c>
      <c r="AS20" s="111" t="str">
        <f t="shared" ca="1" si="7"/>
        <v/>
      </c>
    </row>
    <row r="21" spans="1:45" x14ac:dyDescent="0.3">
      <c r="A21" s="95" t="str">
        <f t="shared" ca="1" si="9"/>
        <v/>
      </c>
      <c r="B21" s="96"/>
      <c r="C21" s="97"/>
      <c r="D21" s="98"/>
      <c r="E21" s="99"/>
      <c r="F21" s="100" t="str">
        <f t="shared" ca="1" si="4"/>
        <v/>
      </c>
      <c r="G21" s="185">
        <f ca="1">IF(F21="V",NETWORKDAYS(D21,E21,Calendrier!M$17:M$30)/2,NETWORKDAYS(D21,E21,Calendrier!M$17:M$30))</f>
        <v>0</v>
      </c>
      <c r="H21" s="111" t="str">
        <f t="shared" ca="1" si="8"/>
        <v/>
      </c>
      <c r="I21" s="111" t="str">
        <f t="shared" ca="1" si="5"/>
        <v/>
      </c>
      <c r="J21" s="111" t="str">
        <f t="shared" ca="1" si="5"/>
        <v/>
      </c>
      <c r="K21" s="111" t="str">
        <f t="shared" ca="1" si="5"/>
        <v/>
      </c>
      <c r="L21" s="111" t="str">
        <f t="shared" si="5"/>
        <v>C</v>
      </c>
      <c r="M21" s="111" t="str">
        <f t="shared" si="5"/>
        <v>C</v>
      </c>
      <c r="N21" s="111" t="str">
        <f t="shared" ca="1" si="5"/>
        <v/>
      </c>
      <c r="O21" s="111" t="str">
        <f t="shared" ca="1" si="5"/>
        <v/>
      </c>
      <c r="P21" s="111" t="str">
        <f t="shared" ca="1" si="5"/>
        <v/>
      </c>
      <c r="Q21" s="111" t="str">
        <f t="shared" ca="1" si="5"/>
        <v/>
      </c>
      <c r="R21" s="111" t="str">
        <f t="shared" ca="1" si="5"/>
        <v/>
      </c>
      <c r="S21" s="111" t="str">
        <f t="shared" si="5"/>
        <v>C</v>
      </c>
      <c r="T21" s="111" t="str">
        <f t="shared" si="5"/>
        <v>C</v>
      </c>
      <c r="U21" s="111" t="str">
        <f t="shared" ca="1" si="5"/>
        <v/>
      </c>
      <c r="V21" s="111" t="str">
        <f t="shared" ca="1" si="5"/>
        <v/>
      </c>
      <c r="W21" s="111" t="str">
        <f t="shared" ca="1" si="5"/>
        <v/>
      </c>
      <c r="X21" s="111" t="str">
        <f t="shared" ca="1" si="5"/>
        <v/>
      </c>
      <c r="Y21" s="111" t="str">
        <f t="shared" ca="1" si="6"/>
        <v/>
      </c>
      <c r="Z21" s="111" t="str">
        <f t="shared" si="6"/>
        <v>C</v>
      </c>
      <c r="AA21" s="111" t="str">
        <f t="shared" si="6"/>
        <v>C</v>
      </c>
      <c r="AB21" s="111" t="str">
        <f t="shared" ca="1" si="6"/>
        <v/>
      </c>
      <c r="AC21" s="111" t="str">
        <f t="shared" ca="1" si="6"/>
        <v/>
      </c>
      <c r="AD21" s="111" t="str">
        <f t="shared" ca="1" si="6"/>
        <v/>
      </c>
      <c r="AE21" s="111" t="str">
        <f t="shared" ca="1" si="6"/>
        <v/>
      </c>
      <c r="AF21" s="111" t="str">
        <f t="shared" ca="1" si="6"/>
        <v/>
      </c>
      <c r="AG21" s="111" t="str">
        <f t="shared" si="6"/>
        <v>C</v>
      </c>
      <c r="AH21" s="111" t="str">
        <f t="shared" si="6"/>
        <v>C</v>
      </c>
      <c r="AI21" s="111" t="str">
        <f t="shared" ca="1" si="6"/>
        <v/>
      </c>
      <c r="AJ21" s="111" t="str">
        <f t="shared" ca="1" si="6"/>
        <v/>
      </c>
      <c r="AK21" s="111" t="str">
        <f t="shared" ca="1" si="6"/>
        <v/>
      </c>
      <c r="AL21" s="111" t="str">
        <f t="shared" ca="1" si="6"/>
        <v/>
      </c>
      <c r="AM21" s="111" t="str">
        <f t="shared" ca="1" si="6"/>
        <v/>
      </c>
      <c r="AN21" s="111" t="str">
        <f t="shared" si="6"/>
        <v>C</v>
      </c>
      <c r="AO21" s="111" t="str">
        <f t="shared" si="7"/>
        <v>C</v>
      </c>
      <c r="AP21" s="111" t="str">
        <f t="shared" ca="1" si="7"/>
        <v/>
      </c>
      <c r="AQ21" s="111" t="str">
        <f t="shared" ca="1" si="7"/>
        <v/>
      </c>
      <c r="AR21" s="111" t="str">
        <f t="shared" ca="1" si="7"/>
        <v/>
      </c>
      <c r="AS21" s="111" t="str">
        <f t="shared" ca="1" si="7"/>
        <v/>
      </c>
    </row>
    <row r="22" spans="1:45" x14ac:dyDescent="0.3">
      <c r="A22" s="95" t="str">
        <f t="shared" ca="1" si="9"/>
        <v/>
      </c>
      <c r="B22" s="96"/>
      <c r="C22" s="97"/>
      <c r="D22" s="98"/>
      <c r="E22" s="99"/>
      <c r="F22" s="100" t="str">
        <f t="shared" ca="1" si="4"/>
        <v/>
      </c>
      <c r="G22" s="185">
        <f ca="1">IF(F22="V",NETWORKDAYS(D22,E22,Calendrier!M$17:M$30)/2,NETWORKDAYS(D22,E22,Calendrier!M$17:M$30))</f>
        <v>0</v>
      </c>
      <c r="H22" s="111" t="str">
        <f t="shared" ca="1" si="8"/>
        <v/>
      </c>
      <c r="I22" s="111" t="str">
        <f t="shared" ca="1" si="5"/>
        <v/>
      </c>
      <c r="J22" s="111" t="str">
        <f t="shared" ca="1" si="5"/>
        <v/>
      </c>
      <c r="K22" s="111" t="str">
        <f t="shared" ca="1" si="5"/>
        <v/>
      </c>
      <c r="L22" s="111" t="str">
        <f t="shared" si="5"/>
        <v>C</v>
      </c>
      <c r="M22" s="111" t="str">
        <f t="shared" si="5"/>
        <v>C</v>
      </c>
      <c r="N22" s="111" t="str">
        <f t="shared" ca="1" si="5"/>
        <v/>
      </c>
      <c r="O22" s="111" t="str">
        <f t="shared" ca="1" si="5"/>
        <v/>
      </c>
      <c r="P22" s="111" t="str">
        <f t="shared" ca="1" si="5"/>
        <v/>
      </c>
      <c r="Q22" s="111" t="str">
        <f t="shared" ca="1" si="5"/>
        <v/>
      </c>
      <c r="R22" s="111" t="str">
        <f t="shared" ca="1" si="5"/>
        <v/>
      </c>
      <c r="S22" s="111" t="str">
        <f t="shared" si="5"/>
        <v>C</v>
      </c>
      <c r="T22" s="111" t="str">
        <f t="shared" si="5"/>
        <v>C</v>
      </c>
      <c r="U22" s="111" t="str">
        <f t="shared" ca="1" si="5"/>
        <v/>
      </c>
      <c r="V22" s="111" t="str">
        <f t="shared" ca="1" si="5"/>
        <v/>
      </c>
      <c r="W22" s="111" t="str">
        <f t="shared" ca="1" si="5"/>
        <v/>
      </c>
      <c r="X22" s="111" t="str">
        <f t="shared" ref="X22:AM37" ca="1" si="10">IF(OR(X$6="s",X$6="f",X$6="d"),"C",IF(AND(X$5&gt;=$D22,X$5&lt;=$E22,$F22="a"),$F22,IF(AND(X$5&gt;=$D22,X$5&lt;=$E22,$F22="V"),$F22,IF(AND(X$5&gt;=$D22,X$5&lt;=$E22,$F22="VA"),$F22,IF(AND(X$5&gt;=$D22,X$5&lt;=$E22,$F22="R"),$F22,IF(AND(X$5&gt;=$D22,X$5&lt;=$E22,$F22="ATF"),$F22,IF(AND(X$5&gt;=$D22,X$5&lt;=$E22,$F22="F"),$F22,IF(AND(X$5&gt;=$D22,X$5&lt;=$E22,$F22="FO"),$F22,IF(AND(X$5&gt;=$D22,X$5&lt;=$E22,$F22="M"),$F22,IF(AND(X$5&gt;=$D22,X$5&lt;=$E22,$F22="MA"),$F22,IF(AND(X$5&gt;=$D22,X$5&lt;=$E22,$F22="MO"),$F22,IF(AND(X$5&gt;=$D22,X$5&lt;=$E22,$F22="CO"),$F22,""))))))))))))</f>
        <v/>
      </c>
      <c r="Y22" s="111" t="str">
        <f t="shared" ca="1" si="6"/>
        <v/>
      </c>
      <c r="Z22" s="111" t="str">
        <f t="shared" si="6"/>
        <v>C</v>
      </c>
      <c r="AA22" s="111" t="str">
        <f t="shared" si="6"/>
        <v>C</v>
      </c>
      <c r="AB22" s="111" t="str">
        <f t="shared" ca="1" si="6"/>
        <v/>
      </c>
      <c r="AC22" s="111" t="str">
        <f t="shared" ca="1" si="6"/>
        <v/>
      </c>
      <c r="AD22" s="111" t="str">
        <f t="shared" ca="1" si="6"/>
        <v/>
      </c>
      <c r="AE22" s="111" t="str">
        <f t="shared" ca="1" si="6"/>
        <v/>
      </c>
      <c r="AF22" s="111" t="str">
        <f t="shared" ca="1" si="6"/>
        <v/>
      </c>
      <c r="AG22" s="111" t="str">
        <f t="shared" si="6"/>
        <v>C</v>
      </c>
      <c r="AH22" s="111" t="str">
        <f t="shared" si="6"/>
        <v>C</v>
      </c>
      <c r="AI22" s="111" t="str">
        <f t="shared" ca="1" si="6"/>
        <v/>
      </c>
      <c r="AJ22" s="111" t="str">
        <f t="shared" ca="1" si="6"/>
        <v/>
      </c>
      <c r="AK22" s="111" t="str">
        <f t="shared" ca="1" si="6"/>
        <v/>
      </c>
      <c r="AL22" s="111" t="str">
        <f t="shared" ca="1" si="6"/>
        <v/>
      </c>
      <c r="AM22" s="111" t="str">
        <f t="shared" ca="1" si="6"/>
        <v/>
      </c>
      <c r="AN22" s="111" t="str">
        <f t="shared" ref="AN22:AS37" si="11">IF(OR(AN$6="s",AN$6="f",AN$6="d"),"C",IF(AND(AN$5&gt;=$D22,AN$5&lt;=$E22,$F22="a"),$F22,IF(AND(AN$5&gt;=$D22,AN$5&lt;=$E22,$F22="V"),$F22,IF(AND(AN$5&gt;=$D22,AN$5&lt;=$E22,$F22="VA"),$F22,IF(AND(AN$5&gt;=$D22,AN$5&lt;=$E22,$F22="R"),$F22,IF(AND(AN$5&gt;=$D22,AN$5&lt;=$E22,$F22="ATF"),$F22,IF(AND(AN$5&gt;=$D22,AN$5&lt;=$E22,$F22="F"),$F22,IF(AND(AN$5&gt;=$D22,AN$5&lt;=$E22,$F22="FO"),$F22,IF(AND(AN$5&gt;=$D22,AN$5&lt;=$E22,$F22="M"),$F22,IF(AND(AN$5&gt;=$D22,AN$5&lt;=$E22,$F22="MA"),$F22,IF(AND(AN$5&gt;=$D22,AN$5&lt;=$E22,$F22="MO"),$F22,IF(AND(AN$5&gt;=$D22,AN$5&lt;=$E22,$F22="CO"),$F22,""))))))))))))</f>
        <v>C</v>
      </c>
      <c r="AO22" s="111" t="str">
        <f t="shared" si="7"/>
        <v>C</v>
      </c>
      <c r="AP22" s="111" t="str">
        <f t="shared" ca="1" si="7"/>
        <v/>
      </c>
      <c r="AQ22" s="111" t="str">
        <f t="shared" ca="1" si="7"/>
        <v/>
      </c>
      <c r="AR22" s="111" t="str">
        <f t="shared" ca="1" si="7"/>
        <v/>
      </c>
      <c r="AS22" s="111" t="str">
        <f t="shared" ca="1" si="7"/>
        <v/>
      </c>
    </row>
    <row r="23" spans="1:45" x14ac:dyDescent="0.3">
      <c r="A23" s="95" t="str">
        <f t="shared" ca="1" si="9"/>
        <v/>
      </c>
      <c r="B23" s="96"/>
      <c r="C23" s="97"/>
      <c r="D23" s="98"/>
      <c r="E23" s="99"/>
      <c r="F23" s="100" t="str">
        <f t="shared" ca="1" si="4"/>
        <v/>
      </c>
      <c r="G23" s="185">
        <f ca="1">IF(F23="V",NETWORKDAYS(D23,E23,Calendrier!M$17:M$30)/2,NETWORKDAYS(D23,E23,Calendrier!M$17:M$30))</f>
        <v>0</v>
      </c>
      <c r="H23" s="111" t="str">
        <f t="shared" ca="1" si="8"/>
        <v/>
      </c>
      <c r="I23" s="111" t="str">
        <f t="shared" ca="1" si="8"/>
        <v/>
      </c>
      <c r="J23" s="111" t="str">
        <f t="shared" ca="1" si="8"/>
        <v/>
      </c>
      <c r="K23" s="111" t="str">
        <f t="shared" ca="1" si="8"/>
        <v/>
      </c>
      <c r="L23" s="111" t="str">
        <f t="shared" si="8"/>
        <v>C</v>
      </c>
      <c r="M23" s="111" t="str">
        <f t="shared" si="8"/>
        <v>C</v>
      </c>
      <c r="N23" s="111" t="str">
        <f t="shared" ca="1" si="8"/>
        <v/>
      </c>
      <c r="O23" s="111" t="str">
        <f t="shared" ca="1" si="8"/>
        <v/>
      </c>
      <c r="P23" s="111" t="str">
        <f t="shared" ca="1" si="8"/>
        <v/>
      </c>
      <c r="Q23" s="111" t="str">
        <f t="shared" ca="1" si="8"/>
        <v/>
      </c>
      <c r="R23" s="111" t="str">
        <f t="shared" ca="1" si="8"/>
        <v/>
      </c>
      <c r="S23" s="111" t="str">
        <f t="shared" si="8"/>
        <v>C</v>
      </c>
      <c r="T23" s="111" t="str">
        <f t="shared" si="8"/>
        <v>C</v>
      </c>
      <c r="U23" s="111" t="str">
        <f t="shared" ca="1" si="8"/>
        <v/>
      </c>
      <c r="V23" s="111" t="str">
        <f t="shared" ca="1" si="8"/>
        <v/>
      </c>
      <c r="W23" s="111" t="str">
        <f t="shared" ca="1" si="8"/>
        <v/>
      </c>
      <c r="X23" s="111" t="str">
        <f t="shared" ca="1" si="10"/>
        <v/>
      </c>
      <c r="Y23" s="111" t="str">
        <f t="shared" ca="1" si="10"/>
        <v/>
      </c>
      <c r="Z23" s="111" t="str">
        <f t="shared" si="10"/>
        <v>C</v>
      </c>
      <c r="AA23" s="111" t="str">
        <f t="shared" si="10"/>
        <v>C</v>
      </c>
      <c r="AB23" s="111" t="str">
        <f t="shared" ca="1" si="10"/>
        <v/>
      </c>
      <c r="AC23" s="111" t="str">
        <f t="shared" ca="1" si="10"/>
        <v/>
      </c>
      <c r="AD23" s="111" t="str">
        <f t="shared" ca="1" si="10"/>
        <v/>
      </c>
      <c r="AE23" s="111" t="str">
        <f t="shared" ca="1" si="10"/>
        <v/>
      </c>
      <c r="AF23" s="111" t="str">
        <f t="shared" ca="1" si="10"/>
        <v/>
      </c>
      <c r="AG23" s="111" t="str">
        <f t="shared" si="10"/>
        <v>C</v>
      </c>
      <c r="AH23" s="111" t="str">
        <f t="shared" si="10"/>
        <v>C</v>
      </c>
      <c r="AI23" s="111" t="str">
        <f t="shared" ca="1" si="10"/>
        <v/>
      </c>
      <c r="AJ23" s="111" t="str">
        <f t="shared" ca="1" si="10"/>
        <v/>
      </c>
      <c r="AK23" s="111" t="str">
        <f t="shared" ca="1" si="10"/>
        <v/>
      </c>
      <c r="AL23" s="111" t="str">
        <f t="shared" ca="1" si="10"/>
        <v/>
      </c>
      <c r="AM23" s="111" t="str">
        <f t="shared" ca="1" si="10"/>
        <v/>
      </c>
      <c r="AN23" s="111" t="str">
        <f t="shared" si="11"/>
        <v>C</v>
      </c>
      <c r="AO23" s="111" t="str">
        <f t="shared" si="11"/>
        <v>C</v>
      </c>
      <c r="AP23" s="111" t="str">
        <f t="shared" ca="1" si="11"/>
        <v/>
      </c>
      <c r="AQ23" s="111" t="str">
        <f t="shared" ca="1" si="11"/>
        <v/>
      </c>
      <c r="AR23" s="111" t="str">
        <f t="shared" ca="1" si="11"/>
        <v/>
      </c>
      <c r="AS23" s="111" t="str">
        <f t="shared" ca="1" si="11"/>
        <v/>
      </c>
    </row>
    <row r="24" spans="1:45" x14ac:dyDescent="0.3">
      <c r="A24" s="95" t="str">
        <f t="shared" ca="1" si="9"/>
        <v/>
      </c>
      <c r="B24" s="96"/>
      <c r="C24" s="97"/>
      <c r="D24" s="98"/>
      <c r="E24" s="99"/>
      <c r="F24" s="100" t="str">
        <f t="shared" ca="1" si="4"/>
        <v/>
      </c>
      <c r="G24" s="185">
        <f ca="1">IF(F24="V",NETWORKDAYS(D24,E24,Calendrier!M$17:M$30)/2,NETWORKDAYS(D24,E24,Calendrier!M$17:M$30))</f>
        <v>0</v>
      </c>
      <c r="H24" s="111" t="str">
        <f t="shared" ref="H24:W39" ca="1" si="12">IF(OR(H$6="s",H$6="f",H$6="d"),"C",IF(AND(H$5&gt;=$D24,H$5&lt;=$E24,$F24="a"),$F24,IF(AND(H$5&gt;=$D24,H$5&lt;=$E24,$F24="V"),$F24,IF(AND(H$5&gt;=$D24,H$5&lt;=$E24,$F24="VA"),$F24,IF(AND(H$5&gt;=$D24,H$5&lt;=$E24,$F24="R"),$F24,IF(AND(H$5&gt;=$D24,H$5&lt;=$E24,$F24="ATF"),$F24,IF(AND(H$5&gt;=$D24,H$5&lt;=$E24,$F24="F"),$F24,IF(AND(H$5&gt;=$D24,H$5&lt;=$E24,$F24="FO"),$F24,IF(AND(H$5&gt;=$D24,H$5&lt;=$E24,$F24="M"),$F24,IF(AND(H$5&gt;=$D24,H$5&lt;=$E24,$F24="MA"),$F24,IF(AND(H$5&gt;=$D24,H$5&lt;=$E24,$F24="MO"),$F24,IF(AND(H$5&gt;=$D24,H$5&lt;=$E24,$F24="CO"),$F24,""))))))))))))</f>
        <v/>
      </c>
      <c r="I24" s="111" t="str">
        <f t="shared" ca="1" si="12"/>
        <v/>
      </c>
      <c r="J24" s="111" t="str">
        <f t="shared" ca="1" si="12"/>
        <v/>
      </c>
      <c r="K24" s="111" t="str">
        <f t="shared" ca="1" si="12"/>
        <v/>
      </c>
      <c r="L24" s="111" t="str">
        <f t="shared" si="12"/>
        <v>C</v>
      </c>
      <c r="M24" s="111" t="str">
        <f t="shared" si="12"/>
        <v>C</v>
      </c>
      <c r="N24" s="111" t="str">
        <f t="shared" ca="1" si="12"/>
        <v/>
      </c>
      <c r="O24" s="111" t="str">
        <f t="shared" ca="1" si="12"/>
        <v/>
      </c>
      <c r="P24" s="111" t="str">
        <f t="shared" ca="1" si="12"/>
        <v/>
      </c>
      <c r="Q24" s="111" t="str">
        <f t="shared" ca="1" si="12"/>
        <v/>
      </c>
      <c r="R24" s="111" t="str">
        <f t="shared" ca="1" si="12"/>
        <v/>
      </c>
      <c r="S24" s="111" t="str">
        <f t="shared" si="12"/>
        <v>C</v>
      </c>
      <c r="T24" s="111" t="str">
        <f t="shared" si="12"/>
        <v>C</v>
      </c>
      <c r="U24" s="111" t="str">
        <f t="shared" ca="1" si="12"/>
        <v/>
      </c>
      <c r="V24" s="111" t="str">
        <f t="shared" ca="1" si="12"/>
        <v/>
      </c>
      <c r="W24" s="111" t="str">
        <f t="shared" ca="1" si="12"/>
        <v/>
      </c>
      <c r="X24" s="111" t="str">
        <f t="shared" ca="1" si="10"/>
        <v/>
      </c>
      <c r="Y24" s="111" t="str">
        <f t="shared" ca="1" si="10"/>
        <v/>
      </c>
      <c r="Z24" s="111" t="str">
        <f t="shared" si="10"/>
        <v>C</v>
      </c>
      <c r="AA24" s="111" t="str">
        <f t="shared" si="10"/>
        <v>C</v>
      </c>
      <c r="AB24" s="111" t="str">
        <f t="shared" ca="1" si="10"/>
        <v/>
      </c>
      <c r="AC24" s="111" t="str">
        <f t="shared" ca="1" si="10"/>
        <v/>
      </c>
      <c r="AD24" s="111" t="str">
        <f t="shared" ca="1" si="10"/>
        <v/>
      </c>
      <c r="AE24" s="111" t="str">
        <f t="shared" ca="1" si="10"/>
        <v/>
      </c>
      <c r="AF24" s="111" t="str">
        <f t="shared" ca="1" si="10"/>
        <v/>
      </c>
      <c r="AG24" s="111" t="str">
        <f t="shared" si="10"/>
        <v>C</v>
      </c>
      <c r="AH24" s="111" t="str">
        <f t="shared" si="10"/>
        <v>C</v>
      </c>
      <c r="AI24" s="111" t="str">
        <f t="shared" ca="1" si="10"/>
        <v/>
      </c>
      <c r="AJ24" s="111" t="str">
        <f t="shared" ca="1" si="10"/>
        <v/>
      </c>
      <c r="AK24" s="111" t="str">
        <f t="shared" ca="1" si="10"/>
        <v/>
      </c>
      <c r="AL24" s="111" t="str">
        <f t="shared" ca="1" si="10"/>
        <v/>
      </c>
      <c r="AM24" s="111" t="str">
        <f t="shared" ca="1" si="10"/>
        <v/>
      </c>
      <c r="AN24" s="111" t="str">
        <f t="shared" si="11"/>
        <v>C</v>
      </c>
      <c r="AO24" s="111" t="str">
        <f t="shared" si="11"/>
        <v>C</v>
      </c>
      <c r="AP24" s="111" t="str">
        <f t="shared" ca="1" si="11"/>
        <v/>
      </c>
      <c r="AQ24" s="111" t="str">
        <f t="shared" ca="1" si="11"/>
        <v/>
      </c>
      <c r="AR24" s="111" t="str">
        <f t="shared" ca="1" si="11"/>
        <v/>
      </c>
      <c r="AS24" s="111" t="str">
        <f t="shared" ca="1" si="11"/>
        <v/>
      </c>
    </row>
    <row r="25" spans="1:45" x14ac:dyDescent="0.3">
      <c r="A25" s="95" t="str">
        <f t="shared" ca="1" si="9"/>
        <v/>
      </c>
      <c r="B25" s="96"/>
      <c r="C25" s="97"/>
      <c r="D25" s="98"/>
      <c r="E25" s="99"/>
      <c r="F25" s="100" t="str">
        <f t="shared" ca="1" si="4"/>
        <v/>
      </c>
      <c r="G25" s="185">
        <f ca="1">IF(F25="V",NETWORKDAYS(D25,E25,Calendrier!M$17:M$30)/2,NETWORKDAYS(D25,E25,Calendrier!M$17:M$30))</f>
        <v>0</v>
      </c>
      <c r="H25" s="111" t="str">
        <f t="shared" ca="1" si="12"/>
        <v/>
      </c>
      <c r="I25" s="111" t="str">
        <f t="shared" ca="1" si="12"/>
        <v/>
      </c>
      <c r="J25" s="111" t="str">
        <f t="shared" ca="1" si="12"/>
        <v/>
      </c>
      <c r="K25" s="111" t="str">
        <f t="shared" ca="1" si="12"/>
        <v/>
      </c>
      <c r="L25" s="111" t="str">
        <f t="shared" si="12"/>
        <v>C</v>
      </c>
      <c r="M25" s="111" t="str">
        <f t="shared" si="12"/>
        <v>C</v>
      </c>
      <c r="N25" s="111" t="str">
        <f t="shared" ca="1" si="12"/>
        <v/>
      </c>
      <c r="O25" s="111" t="str">
        <f t="shared" ca="1" si="12"/>
        <v/>
      </c>
      <c r="P25" s="111" t="str">
        <f t="shared" ca="1" si="12"/>
        <v/>
      </c>
      <c r="Q25" s="111" t="str">
        <f t="shared" ca="1" si="12"/>
        <v/>
      </c>
      <c r="R25" s="111" t="str">
        <f t="shared" ca="1" si="12"/>
        <v/>
      </c>
      <c r="S25" s="111" t="str">
        <f t="shared" si="12"/>
        <v>C</v>
      </c>
      <c r="T25" s="111" t="str">
        <f t="shared" si="12"/>
        <v>C</v>
      </c>
      <c r="U25" s="111" t="str">
        <f t="shared" ca="1" si="12"/>
        <v/>
      </c>
      <c r="V25" s="111" t="str">
        <f t="shared" ca="1" si="12"/>
        <v/>
      </c>
      <c r="W25" s="111" t="str">
        <f t="shared" ca="1" si="12"/>
        <v/>
      </c>
      <c r="X25" s="111" t="str">
        <f t="shared" ca="1" si="10"/>
        <v/>
      </c>
      <c r="Y25" s="111" t="str">
        <f t="shared" ca="1" si="10"/>
        <v/>
      </c>
      <c r="Z25" s="111" t="str">
        <f t="shared" si="10"/>
        <v>C</v>
      </c>
      <c r="AA25" s="111" t="str">
        <f t="shared" si="10"/>
        <v>C</v>
      </c>
      <c r="AB25" s="111" t="str">
        <f t="shared" ca="1" si="10"/>
        <v/>
      </c>
      <c r="AC25" s="111" t="str">
        <f t="shared" ca="1" si="10"/>
        <v/>
      </c>
      <c r="AD25" s="111" t="str">
        <f t="shared" ca="1" si="10"/>
        <v/>
      </c>
      <c r="AE25" s="111" t="str">
        <f t="shared" ca="1" si="10"/>
        <v/>
      </c>
      <c r="AF25" s="111" t="str">
        <f t="shared" ca="1" si="10"/>
        <v/>
      </c>
      <c r="AG25" s="111" t="str">
        <f t="shared" si="10"/>
        <v>C</v>
      </c>
      <c r="AH25" s="111" t="str">
        <f t="shared" si="10"/>
        <v>C</v>
      </c>
      <c r="AI25" s="111" t="str">
        <f t="shared" ca="1" si="10"/>
        <v/>
      </c>
      <c r="AJ25" s="111" t="str">
        <f t="shared" ca="1" si="10"/>
        <v/>
      </c>
      <c r="AK25" s="111" t="str">
        <f t="shared" ca="1" si="10"/>
        <v/>
      </c>
      <c r="AL25" s="111" t="str">
        <f t="shared" ca="1" si="10"/>
        <v/>
      </c>
      <c r="AM25" s="111" t="str">
        <f t="shared" ca="1" si="10"/>
        <v/>
      </c>
      <c r="AN25" s="111" t="str">
        <f t="shared" si="11"/>
        <v>C</v>
      </c>
      <c r="AO25" s="111" t="str">
        <f t="shared" si="11"/>
        <v>C</v>
      </c>
      <c r="AP25" s="111" t="str">
        <f t="shared" ca="1" si="11"/>
        <v/>
      </c>
      <c r="AQ25" s="111" t="str">
        <f t="shared" ca="1" si="11"/>
        <v/>
      </c>
      <c r="AR25" s="111" t="str">
        <f t="shared" ca="1" si="11"/>
        <v/>
      </c>
      <c r="AS25" s="111" t="str">
        <f t="shared" ca="1" si="11"/>
        <v/>
      </c>
    </row>
    <row r="26" spans="1:45" x14ac:dyDescent="0.3">
      <c r="A26" s="95" t="str">
        <f t="shared" ca="1" si="9"/>
        <v/>
      </c>
      <c r="B26" s="96"/>
      <c r="C26" s="97"/>
      <c r="D26" s="98"/>
      <c r="E26" s="99"/>
      <c r="F26" s="100" t="str">
        <f t="shared" ca="1" si="4"/>
        <v/>
      </c>
      <c r="G26" s="185">
        <f ca="1">IF(F26="V",NETWORKDAYS(D26,E26,Calendrier!M$17:M$30)/2,NETWORKDAYS(D26,E26,Calendrier!M$17:M$30))</f>
        <v>0</v>
      </c>
      <c r="H26" s="111" t="str">
        <f t="shared" ca="1" si="12"/>
        <v/>
      </c>
      <c r="I26" s="111" t="str">
        <f t="shared" ca="1" si="12"/>
        <v/>
      </c>
      <c r="J26" s="111" t="str">
        <f t="shared" ca="1" si="12"/>
        <v/>
      </c>
      <c r="K26" s="111" t="str">
        <f t="shared" ca="1" si="12"/>
        <v/>
      </c>
      <c r="L26" s="111" t="str">
        <f t="shared" si="12"/>
        <v>C</v>
      </c>
      <c r="M26" s="111" t="str">
        <f t="shared" si="12"/>
        <v>C</v>
      </c>
      <c r="N26" s="111" t="str">
        <f t="shared" ca="1" si="12"/>
        <v/>
      </c>
      <c r="O26" s="111" t="str">
        <f t="shared" ca="1" si="12"/>
        <v/>
      </c>
      <c r="P26" s="111" t="str">
        <f t="shared" ca="1" si="12"/>
        <v/>
      </c>
      <c r="Q26" s="111" t="str">
        <f t="shared" ca="1" si="12"/>
        <v/>
      </c>
      <c r="R26" s="111" t="str">
        <f t="shared" ca="1" si="12"/>
        <v/>
      </c>
      <c r="S26" s="111" t="str">
        <f t="shared" si="12"/>
        <v>C</v>
      </c>
      <c r="T26" s="111" t="str">
        <f t="shared" si="12"/>
        <v>C</v>
      </c>
      <c r="U26" s="111" t="str">
        <f t="shared" ca="1" si="12"/>
        <v/>
      </c>
      <c r="V26" s="111" t="str">
        <f t="shared" ca="1" si="12"/>
        <v/>
      </c>
      <c r="W26" s="111" t="str">
        <f t="shared" ca="1" si="12"/>
        <v/>
      </c>
      <c r="X26" s="111" t="str">
        <f t="shared" ca="1" si="10"/>
        <v/>
      </c>
      <c r="Y26" s="111" t="str">
        <f t="shared" ca="1" si="10"/>
        <v/>
      </c>
      <c r="Z26" s="111" t="str">
        <f t="shared" si="10"/>
        <v>C</v>
      </c>
      <c r="AA26" s="111" t="str">
        <f t="shared" si="10"/>
        <v>C</v>
      </c>
      <c r="AB26" s="111" t="str">
        <f t="shared" ca="1" si="10"/>
        <v/>
      </c>
      <c r="AC26" s="111" t="str">
        <f t="shared" ca="1" si="10"/>
        <v/>
      </c>
      <c r="AD26" s="111" t="str">
        <f t="shared" ca="1" si="10"/>
        <v/>
      </c>
      <c r="AE26" s="111" t="str">
        <f t="shared" ca="1" si="10"/>
        <v/>
      </c>
      <c r="AF26" s="111" t="str">
        <f t="shared" ca="1" si="10"/>
        <v/>
      </c>
      <c r="AG26" s="111" t="str">
        <f t="shared" si="10"/>
        <v>C</v>
      </c>
      <c r="AH26" s="111" t="str">
        <f t="shared" si="10"/>
        <v>C</v>
      </c>
      <c r="AI26" s="111" t="str">
        <f t="shared" ca="1" si="10"/>
        <v/>
      </c>
      <c r="AJ26" s="111" t="str">
        <f t="shared" ca="1" si="10"/>
        <v/>
      </c>
      <c r="AK26" s="111" t="str">
        <f t="shared" ca="1" si="10"/>
        <v/>
      </c>
      <c r="AL26" s="111" t="str">
        <f t="shared" ca="1" si="10"/>
        <v/>
      </c>
      <c r="AM26" s="111" t="str">
        <f t="shared" ca="1" si="10"/>
        <v/>
      </c>
      <c r="AN26" s="111" t="str">
        <f t="shared" si="11"/>
        <v>C</v>
      </c>
      <c r="AO26" s="111" t="str">
        <f t="shared" si="11"/>
        <v>C</v>
      </c>
      <c r="AP26" s="111" t="str">
        <f t="shared" ca="1" si="11"/>
        <v/>
      </c>
      <c r="AQ26" s="111" t="str">
        <f t="shared" ca="1" si="11"/>
        <v/>
      </c>
      <c r="AR26" s="111" t="str">
        <f t="shared" ca="1" si="11"/>
        <v/>
      </c>
      <c r="AS26" s="111" t="str">
        <f t="shared" ca="1" si="11"/>
        <v/>
      </c>
    </row>
    <row r="27" spans="1:45" x14ac:dyDescent="0.3">
      <c r="A27" s="95" t="str">
        <f t="shared" ca="1" si="9"/>
        <v/>
      </c>
      <c r="B27" s="96"/>
      <c r="C27" s="97"/>
      <c r="D27" s="98"/>
      <c r="E27" s="99"/>
      <c r="F27" s="100" t="str">
        <f t="shared" ca="1" si="4"/>
        <v/>
      </c>
      <c r="G27" s="185">
        <f ca="1">IF(F27="V",NETWORKDAYS(D27,E27,Calendrier!M$17:M$30)/2,NETWORKDAYS(D27,E27,Calendrier!M$17:M$30))</f>
        <v>0</v>
      </c>
      <c r="H27" s="111" t="str">
        <f t="shared" ca="1" si="12"/>
        <v/>
      </c>
      <c r="I27" s="111" t="str">
        <f t="shared" ca="1" si="12"/>
        <v/>
      </c>
      <c r="J27" s="111" t="str">
        <f t="shared" ca="1" si="12"/>
        <v/>
      </c>
      <c r="K27" s="111" t="str">
        <f t="shared" ca="1" si="12"/>
        <v/>
      </c>
      <c r="L27" s="111" t="str">
        <f t="shared" si="12"/>
        <v>C</v>
      </c>
      <c r="M27" s="111" t="str">
        <f t="shared" si="12"/>
        <v>C</v>
      </c>
      <c r="N27" s="111" t="str">
        <f t="shared" ca="1" si="12"/>
        <v/>
      </c>
      <c r="O27" s="111" t="str">
        <f t="shared" ca="1" si="12"/>
        <v/>
      </c>
      <c r="P27" s="111" t="str">
        <f t="shared" ca="1" si="12"/>
        <v/>
      </c>
      <c r="Q27" s="111" t="str">
        <f t="shared" ca="1" si="12"/>
        <v/>
      </c>
      <c r="R27" s="111" t="str">
        <f t="shared" ca="1" si="12"/>
        <v/>
      </c>
      <c r="S27" s="111" t="str">
        <f t="shared" si="12"/>
        <v>C</v>
      </c>
      <c r="T27" s="111" t="str">
        <f t="shared" si="12"/>
        <v>C</v>
      </c>
      <c r="U27" s="111" t="str">
        <f t="shared" ca="1" si="12"/>
        <v/>
      </c>
      <c r="V27" s="111" t="str">
        <f t="shared" ca="1" si="12"/>
        <v/>
      </c>
      <c r="W27" s="111" t="str">
        <f t="shared" ca="1" si="12"/>
        <v/>
      </c>
      <c r="X27" s="111" t="str">
        <f t="shared" ca="1" si="10"/>
        <v/>
      </c>
      <c r="Y27" s="111" t="str">
        <f t="shared" ca="1" si="10"/>
        <v/>
      </c>
      <c r="Z27" s="111" t="str">
        <f t="shared" si="10"/>
        <v>C</v>
      </c>
      <c r="AA27" s="111" t="str">
        <f t="shared" si="10"/>
        <v>C</v>
      </c>
      <c r="AB27" s="111" t="str">
        <f t="shared" ca="1" si="10"/>
        <v/>
      </c>
      <c r="AC27" s="111" t="str">
        <f t="shared" ca="1" si="10"/>
        <v/>
      </c>
      <c r="AD27" s="111" t="str">
        <f t="shared" ca="1" si="10"/>
        <v/>
      </c>
      <c r="AE27" s="111" t="str">
        <f t="shared" ca="1" si="10"/>
        <v/>
      </c>
      <c r="AF27" s="111" t="str">
        <f t="shared" ca="1" si="10"/>
        <v/>
      </c>
      <c r="AG27" s="111" t="str">
        <f t="shared" si="10"/>
        <v>C</v>
      </c>
      <c r="AH27" s="111" t="str">
        <f t="shared" si="10"/>
        <v>C</v>
      </c>
      <c r="AI27" s="111" t="str">
        <f t="shared" ca="1" si="10"/>
        <v/>
      </c>
      <c r="AJ27" s="111" t="str">
        <f t="shared" ca="1" si="10"/>
        <v/>
      </c>
      <c r="AK27" s="111" t="str">
        <f t="shared" ca="1" si="10"/>
        <v/>
      </c>
      <c r="AL27" s="111" t="str">
        <f t="shared" ca="1" si="10"/>
        <v/>
      </c>
      <c r="AM27" s="111" t="str">
        <f t="shared" ca="1" si="10"/>
        <v/>
      </c>
      <c r="AN27" s="111" t="str">
        <f t="shared" si="11"/>
        <v>C</v>
      </c>
      <c r="AO27" s="111" t="str">
        <f t="shared" si="11"/>
        <v>C</v>
      </c>
      <c r="AP27" s="111" t="str">
        <f t="shared" ca="1" si="11"/>
        <v/>
      </c>
      <c r="AQ27" s="111" t="str">
        <f t="shared" ca="1" si="11"/>
        <v/>
      </c>
      <c r="AR27" s="111" t="str">
        <f t="shared" ca="1" si="11"/>
        <v/>
      </c>
      <c r="AS27" s="111" t="str">
        <f t="shared" ca="1" si="11"/>
        <v/>
      </c>
    </row>
    <row r="28" spans="1:45" x14ac:dyDescent="0.3">
      <c r="A28" s="95" t="str">
        <f t="shared" ca="1" si="9"/>
        <v/>
      </c>
      <c r="B28" s="96"/>
      <c r="C28" s="97"/>
      <c r="D28" s="98"/>
      <c r="E28" s="99"/>
      <c r="F28" s="100" t="str">
        <f t="shared" ca="1" si="4"/>
        <v/>
      </c>
      <c r="G28" s="185">
        <f ca="1">IF(F28="V",NETWORKDAYS(D28,E28,Calendrier!M$17:M$30)/2,NETWORKDAYS(D28,E28,Calendrier!M$17:M$30))</f>
        <v>0</v>
      </c>
      <c r="H28" s="111" t="str">
        <f t="shared" ca="1" si="12"/>
        <v/>
      </c>
      <c r="I28" s="111" t="str">
        <f t="shared" ca="1" si="12"/>
        <v/>
      </c>
      <c r="J28" s="111" t="str">
        <f t="shared" ca="1" si="12"/>
        <v/>
      </c>
      <c r="K28" s="111" t="str">
        <f t="shared" ca="1" si="12"/>
        <v/>
      </c>
      <c r="L28" s="111" t="str">
        <f t="shared" si="12"/>
        <v>C</v>
      </c>
      <c r="M28" s="111" t="str">
        <f t="shared" si="12"/>
        <v>C</v>
      </c>
      <c r="N28" s="111" t="str">
        <f t="shared" ca="1" si="12"/>
        <v/>
      </c>
      <c r="O28" s="111" t="str">
        <f t="shared" ca="1" si="12"/>
        <v/>
      </c>
      <c r="P28" s="111" t="str">
        <f t="shared" ca="1" si="12"/>
        <v/>
      </c>
      <c r="Q28" s="111" t="str">
        <f t="shared" ca="1" si="12"/>
        <v/>
      </c>
      <c r="R28" s="111" t="str">
        <f t="shared" ca="1" si="12"/>
        <v/>
      </c>
      <c r="S28" s="111" t="str">
        <f t="shared" si="12"/>
        <v>C</v>
      </c>
      <c r="T28" s="111" t="str">
        <f t="shared" si="12"/>
        <v>C</v>
      </c>
      <c r="U28" s="111" t="str">
        <f t="shared" ca="1" si="12"/>
        <v/>
      </c>
      <c r="V28" s="111" t="str">
        <f t="shared" ca="1" si="12"/>
        <v/>
      </c>
      <c r="W28" s="111" t="str">
        <f t="shared" ca="1" si="12"/>
        <v/>
      </c>
      <c r="X28" s="111" t="str">
        <f t="shared" ca="1" si="10"/>
        <v/>
      </c>
      <c r="Y28" s="111" t="str">
        <f t="shared" ca="1" si="10"/>
        <v/>
      </c>
      <c r="Z28" s="111" t="str">
        <f t="shared" si="10"/>
        <v>C</v>
      </c>
      <c r="AA28" s="111" t="str">
        <f t="shared" si="10"/>
        <v>C</v>
      </c>
      <c r="AB28" s="111" t="str">
        <f t="shared" ca="1" si="10"/>
        <v/>
      </c>
      <c r="AC28" s="111" t="str">
        <f t="shared" ca="1" si="10"/>
        <v/>
      </c>
      <c r="AD28" s="111" t="str">
        <f t="shared" ca="1" si="10"/>
        <v/>
      </c>
      <c r="AE28" s="111" t="str">
        <f t="shared" ca="1" si="10"/>
        <v/>
      </c>
      <c r="AF28" s="111" t="str">
        <f t="shared" ca="1" si="10"/>
        <v/>
      </c>
      <c r="AG28" s="111" t="str">
        <f t="shared" si="10"/>
        <v>C</v>
      </c>
      <c r="AH28" s="111" t="str">
        <f t="shared" si="10"/>
        <v>C</v>
      </c>
      <c r="AI28" s="111" t="str">
        <f t="shared" ca="1" si="10"/>
        <v/>
      </c>
      <c r="AJ28" s="111" t="str">
        <f t="shared" ca="1" si="10"/>
        <v/>
      </c>
      <c r="AK28" s="111" t="str">
        <f t="shared" ca="1" si="10"/>
        <v/>
      </c>
      <c r="AL28" s="111" t="str">
        <f t="shared" ca="1" si="10"/>
        <v/>
      </c>
      <c r="AM28" s="111" t="str">
        <f t="shared" ca="1" si="10"/>
        <v/>
      </c>
      <c r="AN28" s="111" t="str">
        <f t="shared" si="11"/>
        <v>C</v>
      </c>
      <c r="AO28" s="111" t="str">
        <f t="shared" si="11"/>
        <v>C</v>
      </c>
      <c r="AP28" s="111" t="str">
        <f t="shared" ca="1" si="11"/>
        <v/>
      </c>
      <c r="AQ28" s="111" t="str">
        <f t="shared" ca="1" si="11"/>
        <v/>
      </c>
      <c r="AR28" s="111" t="str">
        <f t="shared" ca="1" si="11"/>
        <v/>
      </c>
      <c r="AS28" s="111" t="str">
        <f t="shared" ca="1" si="11"/>
        <v/>
      </c>
    </row>
    <row r="29" spans="1:45" x14ac:dyDescent="0.3">
      <c r="A29" s="95" t="str">
        <f t="shared" ca="1" si="9"/>
        <v/>
      </c>
      <c r="B29" s="96"/>
      <c r="C29" s="97"/>
      <c r="D29" s="98"/>
      <c r="E29" s="99"/>
      <c r="F29" s="100" t="str">
        <f t="shared" ca="1" si="4"/>
        <v/>
      </c>
      <c r="G29" s="185">
        <f ca="1">IF(F29="V",NETWORKDAYS(D29,E29,Calendrier!M$17:M$30)/2,NETWORKDAYS(D29,E29,Calendrier!M$17:M$30))</f>
        <v>0</v>
      </c>
      <c r="H29" s="111" t="str">
        <f t="shared" ca="1" si="12"/>
        <v/>
      </c>
      <c r="I29" s="111" t="str">
        <f t="shared" ca="1" si="12"/>
        <v/>
      </c>
      <c r="J29" s="111" t="str">
        <f t="shared" ca="1" si="12"/>
        <v/>
      </c>
      <c r="K29" s="111" t="str">
        <f t="shared" ca="1" si="12"/>
        <v/>
      </c>
      <c r="L29" s="111" t="str">
        <f t="shared" si="12"/>
        <v>C</v>
      </c>
      <c r="M29" s="111" t="str">
        <f t="shared" si="12"/>
        <v>C</v>
      </c>
      <c r="N29" s="111" t="str">
        <f t="shared" ca="1" si="12"/>
        <v/>
      </c>
      <c r="O29" s="111" t="str">
        <f t="shared" ca="1" si="12"/>
        <v/>
      </c>
      <c r="P29" s="111" t="str">
        <f t="shared" ca="1" si="12"/>
        <v/>
      </c>
      <c r="Q29" s="111" t="str">
        <f t="shared" ca="1" si="12"/>
        <v/>
      </c>
      <c r="R29" s="111" t="str">
        <f t="shared" ca="1" si="12"/>
        <v/>
      </c>
      <c r="S29" s="111" t="str">
        <f t="shared" si="12"/>
        <v>C</v>
      </c>
      <c r="T29" s="111" t="str">
        <f t="shared" si="12"/>
        <v>C</v>
      </c>
      <c r="U29" s="111" t="str">
        <f t="shared" ca="1" si="12"/>
        <v/>
      </c>
      <c r="V29" s="111" t="str">
        <f t="shared" ca="1" si="12"/>
        <v/>
      </c>
      <c r="W29" s="111" t="str">
        <f t="shared" ca="1" si="12"/>
        <v/>
      </c>
      <c r="X29" s="111" t="str">
        <f t="shared" ca="1" si="10"/>
        <v/>
      </c>
      <c r="Y29" s="111" t="str">
        <f t="shared" ca="1" si="10"/>
        <v/>
      </c>
      <c r="Z29" s="111" t="str">
        <f t="shared" si="10"/>
        <v>C</v>
      </c>
      <c r="AA29" s="111" t="str">
        <f t="shared" si="10"/>
        <v>C</v>
      </c>
      <c r="AB29" s="111" t="str">
        <f t="shared" ca="1" si="10"/>
        <v/>
      </c>
      <c r="AC29" s="111" t="str">
        <f t="shared" ca="1" si="10"/>
        <v/>
      </c>
      <c r="AD29" s="111" t="str">
        <f t="shared" ca="1" si="10"/>
        <v/>
      </c>
      <c r="AE29" s="111" t="str">
        <f t="shared" ca="1" si="10"/>
        <v/>
      </c>
      <c r="AF29" s="111" t="str">
        <f t="shared" ca="1" si="10"/>
        <v/>
      </c>
      <c r="AG29" s="111" t="str">
        <f t="shared" si="10"/>
        <v>C</v>
      </c>
      <c r="AH29" s="111" t="str">
        <f t="shared" si="10"/>
        <v>C</v>
      </c>
      <c r="AI29" s="111" t="str">
        <f t="shared" ca="1" si="10"/>
        <v/>
      </c>
      <c r="AJ29" s="111" t="str">
        <f t="shared" ca="1" si="10"/>
        <v/>
      </c>
      <c r="AK29" s="111" t="str">
        <f t="shared" ca="1" si="10"/>
        <v/>
      </c>
      <c r="AL29" s="111" t="str">
        <f t="shared" ca="1" si="10"/>
        <v/>
      </c>
      <c r="AM29" s="111" t="str">
        <f t="shared" ca="1" si="10"/>
        <v/>
      </c>
      <c r="AN29" s="111" t="str">
        <f t="shared" si="11"/>
        <v>C</v>
      </c>
      <c r="AO29" s="111" t="str">
        <f t="shared" si="11"/>
        <v>C</v>
      </c>
      <c r="AP29" s="111" t="str">
        <f t="shared" ca="1" si="11"/>
        <v/>
      </c>
      <c r="AQ29" s="111" t="str">
        <f t="shared" ca="1" si="11"/>
        <v/>
      </c>
      <c r="AR29" s="111" t="str">
        <f t="shared" ca="1" si="11"/>
        <v/>
      </c>
      <c r="AS29" s="111" t="str">
        <f t="shared" ca="1" si="11"/>
        <v/>
      </c>
    </row>
    <row r="30" spans="1:45" x14ac:dyDescent="0.3">
      <c r="A30" s="95" t="str">
        <f t="shared" ca="1" si="9"/>
        <v/>
      </c>
      <c r="B30" s="96"/>
      <c r="C30" s="97"/>
      <c r="D30" s="98"/>
      <c r="E30" s="99"/>
      <c r="F30" s="100" t="str">
        <f t="shared" ca="1" si="4"/>
        <v/>
      </c>
      <c r="G30" s="185">
        <f ca="1">IF(F30="V",NETWORKDAYS(D30,E30,Calendrier!M$17:M$30)/2,NETWORKDAYS(D30,E30,Calendrier!M$17:M$30))</f>
        <v>0</v>
      </c>
      <c r="H30" s="111" t="str">
        <f t="shared" ca="1" si="12"/>
        <v/>
      </c>
      <c r="I30" s="111" t="str">
        <f t="shared" ca="1" si="12"/>
        <v/>
      </c>
      <c r="J30" s="111" t="str">
        <f t="shared" ca="1" si="12"/>
        <v/>
      </c>
      <c r="K30" s="111" t="str">
        <f t="shared" ca="1" si="12"/>
        <v/>
      </c>
      <c r="L30" s="111" t="str">
        <f t="shared" si="12"/>
        <v>C</v>
      </c>
      <c r="M30" s="111" t="str">
        <f t="shared" si="12"/>
        <v>C</v>
      </c>
      <c r="N30" s="111" t="str">
        <f t="shared" ca="1" si="12"/>
        <v/>
      </c>
      <c r="O30" s="111" t="str">
        <f t="shared" ca="1" si="12"/>
        <v/>
      </c>
      <c r="P30" s="111" t="str">
        <f t="shared" ca="1" si="12"/>
        <v/>
      </c>
      <c r="Q30" s="111" t="str">
        <f t="shared" ca="1" si="12"/>
        <v/>
      </c>
      <c r="R30" s="111" t="str">
        <f t="shared" ca="1" si="12"/>
        <v/>
      </c>
      <c r="S30" s="111" t="str">
        <f t="shared" si="12"/>
        <v>C</v>
      </c>
      <c r="T30" s="111" t="str">
        <f t="shared" si="12"/>
        <v>C</v>
      </c>
      <c r="U30" s="111" t="str">
        <f t="shared" ca="1" si="12"/>
        <v/>
      </c>
      <c r="V30" s="111" t="str">
        <f t="shared" ca="1" si="12"/>
        <v/>
      </c>
      <c r="W30" s="111" t="str">
        <f t="shared" ca="1" si="12"/>
        <v/>
      </c>
      <c r="X30" s="111" t="str">
        <f t="shared" ca="1" si="10"/>
        <v/>
      </c>
      <c r="Y30" s="111" t="str">
        <f t="shared" ca="1" si="10"/>
        <v/>
      </c>
      <c r="Z30" s="111" t="str">
        <f t="shared" si="10"/>
        <v>C</v>
      </c>
      <c r="AA30" s="111" t="str">
        <f t="shared" si="10"/>
        <v>C</v>
      </c>
      <c r="AB30" s="111" t="str">
        <f t="shared" ca="1" si="10"/>
        <v/>
      </c>
      <c r="AC30" s="111" t="str">
        <f t="shared" ca="1" si="10"/>
        <v/>
      </c>
      <c r="AD30" s="111" t="str">
        <f t="shared" ca="1" si="10"/>
        <v/>
      </c>
      <c r="AE30" s="111" t="str">
        <f t="shared" ca="1" si="10"/>
        <v/>
      </c>
      <c r="AF30" s="111" t="str">
        <f t="shared" ca="1" si="10"/>
        <v/>
      </c>
      <c r="AG30" s="111" t="str">
        <f t="shared" si="10"/>
        <v>C</v>
      </c>
      <c r="AH30" s="111" t="str">
        <f t="shared" si="10"/>
        <v>C</v>
      </c>
      <c r="AI30" s="111" t="str">
        <f t="shared" ca="1" si="10"/>
        <v/>
      </c>
      <c r="AJ30" s="111" t="str">
        <f t="shared" ca="1" si="10"/>
        <v/>
      </c>
      <c r="AK30" s="111" t="str">
        <f t="shared" ca="1" si="10"/>
        <v/>
      </c>
      <c r="AL30" s="111" t="str">
        <f t="shared" ca="1" si="10"/>
        <v/>
      </c>
      <c r="AM30" s="111" t="str">
        <f t="shared" ca="1" si="10"/>
        <v/>
      </c>
      <c r="AN30" s="111" t="str">
        <f t="shared" si="11"/>
        <v>C</v>
      </c>
      <c r="AO30" s="111" t="str">
        <f t="shared" si="11"/>
        <v>C</v>
      </c>
      <c r="AP30" s="111" t="str">
        <f t="shared" ca="1" si="11"/>
        <v/>
      </c>
      <c r="AQ30" s="111" t="str">
        <f t="shared" ca="1" si="11"/>
        <v/>
      </c>
      <c r="AR30" s="111" t="str">
        <f t="shared" ca="1" si="11"/>
        <v/>
      </c>
      <c r="AS30" s="111" t="str">
        <f t="shared" ca="1" si="11"/>
        <v/>
      </c>
    </row>
    <row r="31" spans="1:45" x14ac:dyDescent="0.3">
      <c r="A31" s="95" t="str">
        <f t="shared" ca="1" si="9"/>
        <v/>
      </c>
      <c r="B31" s="96"/>
      <c r="C31" s="97"/>
      <c r="D31" s="98"/>
      <c r="E31" s="99"/>
      <c r="F31" s="100" t="str">
        <f t="shared" ca="1" si="4"/>
        <v/>
      </c>
      <c r="G31" s="185">
        <f ca="1">IF(F31="V",NETWORKDAYS(D31,E31,Calendrier!M$17:M$30)/2,NETWORKDAYS(D31,E31,Calendrier!M$17:M$30))</f>
        <v>0</v>
      </c>
      <c r="H31" s="111" t="str">
        <f t="shared" ca="1" si="12"/>
        <v/>
      </c>
      <c r="I31" s="111" t="str">
        <f t="shared" ca="1" si="12"/>
        <v/>
      </c>
      <c r="J31" s="111" t="str">
        <f t="shared" ca="1" si="12"/>
        <v/>
      </c>
      <c r="K31" s="111" t="str">
        <f t="shared" ca="1" si="12"/>
        <v/>
      </c>
      <c r="L31" s="111" t="str">
        <f t="shared" si="12"/>
        <v>C</v>
      </c>
      <c r="M31" s="111" t="str">
        <f t="shared" si="12"/>
        <v>C</v>
      </c>
      <c r="N31" s="111" t="str">
        <f t="shared" ca="1" si="12"/>
        <v/>
      </c>
      <c r="O31" s="111" t="str">
        <f t="shared" ca="1" si="12"/>
        <v/>
      </c>
      <c r="P31" s="111" t="str">
        <f t="shared" ca="1" si="12"/>
        <v/>
      </c>
      <c r="Q31" s="111" t="str">
        <f t="shared" ca="1" si="12"/>
        <v/>
      </c>
      <c r="R31" s="111" t="str">
        <f t="shared" ca="1" si="12"/>
        <v/>
      </c>
      <c r="S31" s="111" t="str">
        <f t="shared" si="12"/>
        <v>C</v>
      </c>
      <c r="T31" s="111" t="str">
        <f t="shared" si="12"/>
        <v>C</v>
      </c>
      <c r="U31" s="111" t="str">
        <f t="shared" ca="1" si="12"/>
        <v/>
      </c>
      <c r="V31" s="111" t="str">
        <f t="shared" ca="1" si="12"/>
        <v/>
      </c>
      <c r="W31" s="111" t="str">
        <f t="shared" ca="1" si="12"/>
        <v/>
      </c>
      <c r="X31" s="111" t="str">
        <f t="shared" ca="1" si="10"/>
        <v/>
      </c>
      <c r="Y31" s="111" t="str">
        <f t="shared" ca="1" si="10"/>
        <v/>
      </c>
      <c r="Z31" s="111" t="str">
        <f t="shared" si="10"/>
        <v>C</v>
      </c>
      <c r="AA31" s="111" t="str">
        <f t="shared" si="10"/>
        <v>C</v>
      </c>
      <c r="AB31" s="111" t="str">
        <f t="shared" ca="1" si="10"/>
        <v/>
      </c>
      <c r="AC31" s="111" t="str">
        <f t="shared" ca="1" si="10"/>
        <v/>
      </c>
      <c r="AD31" s="111" t="str">
        <f t="shared" ca="1" si="10"/>
        <v/>
      </c>
      <c r="AE31" s="111" t="str">
        <f t="shared" ca="1" si="10"/>
        <v/>
      </c>
      <c r="AF31" s="111" t="str">
        <f t="shared" ca="1" si="10"/>
        <v/>
      </c>
      <c r="AG31" s="111" t="str">
        <f t="shared" si="10"/>
        <v>C</v>
      </c>
      <c r="AH31" s="111" t="str">
        <f t="shared" si="10"/>
        <v>C</v>
      </c>
      <c r="AI31" s="111" t="str">
        <f t="shared" ca="1" si="10"/>
        <v/>
      </c>
      <c r="AJ31" s="111" t="str">
        <f t="shared" ca="1" si="10"/>
        <v/>
      </c>
      <c r="AK31" s="111" t="str">
        <f t="shared" ca="1" si="10"/>
        <v/>
      </c>
      <c r="AL31" s="111" t="str">
        <f t="shared" ca="1" si="10"/>
        <v/>
      </c>
      <c r="AM31" s="111" t="str">
        <f t="shared" ca="1" si="10"/>
        <v/>
      </c>
      <c r="AN31" s="111" t="str">
        <f t="shared" si="11"/>
        <v>C</v>
      </c>
      <c r="AO31" s="111" t="str">
        <f t="shared" si="11"/>
        <v>C</v>
      </c>
      <c r="AP31" s="111" t="str">
        <f t="shared" ca="1" si="11"/>
        <v/>
      </c>
      <c r="AQ31" s="111" t="str">
        <f t="shared" ca="1" si="11"/>
        <v/>
      </c>
      <c r="AR31" s="111" t="str">
        <f t="shared" ca="1" si="11"/>
        <v/>
      </c>
      <c r="AS31" s="111" t="str">
        <f t="shared" ca="1" si="11"/>
        <v/>
      </c>
    </row>
    <row r="32" spans="1:45" x14ac:dyDescent="0.3">
      <c r="A32" s="95" t="str">
        <f t="shared" ca="1" si="9"/>
        <v/>
      </c>
      <c r="B32" s="96"/>
      <c r="C32" s="97"/>
      <c r="D32" s="98"/>
      <c r="E32" s="99"/>
      <c r="F32" s="100" t="str">
        <f t="shared" ca="1" si="4"/>
        <v/>
      </c>
      <c r="G32" s="185">
        <f ca="1">IF(F32="V",NETWORKDAYS(D32,E32,Calendrier!M$17:M$30)/2,NETWORKDAYS(D32,E32,Calendrier!M$17:M$30))</f>
        <v>0</v>
      </c>
      <c r="H32" s="111" t="str">
        <f t="shared" ca="1" si="12"/>
        <v/>
      </c>
      <c r="I32" s="111" t="str">
        <f t="shared" ca="1" si="12"/>
        <v/>
      </c>
      <c r="J32" s="111" t="str">
        <f t="shared" ca="1" si="12"/>
        <v/>
      </c>
      <c r="K32" s="111" t="str">
        <f t="shared" ca="1" si="12"/>
        <v/>
      </c>
      <c r="L32" s="111" t="str">
        <f t="shared" si="12"/>
        <v>C</v>
      </c>
      <c r="M32" s="111" t="str">
        <f t="shared" si="12"/>
        <v>C</v>
      </c>
      <c r="N32" s="111" t="str">
        <f t="shared" ca="1" si="12"/>
        <v/>
      </c>
      <c r="O32" s="111" t="str">
        <f t="shared" ca="1" si="12"/>
        <v/>
      </c>
      <c r="P32" s="111" t="str">
        <f t="shared" ca="1" si="12"/>
        <v/>
      </c>
      <c r="Q32" s="111" t="str">
        <f t="shared" ca="1" si="12"/>
        <v/>
      </c>
      <c r="R32" s="111" t="str">
        <f t="shared" ca="1" si="12"/>
        <v/>
      </c>
      <c r="S32" s="111" t="str">
        <f t="shared" si="12"/>
        <v>C</v>
      </c>
      <c r="T32" s="111" t="str">
        <f t="shared" si="12"/>
        <v>C</v>
      </c>
      <c r="U32" s="111" t="str">
        <f t="shared" ca="1" si="12"/>
        <v/>
      </c>
      <c r="V32" s="111" t="str">
        <f t="shared" ca="1" si="12"/>
        <v/>
      </c>
      <c r="W32" s="111" t="str">
        <f t="shared" ca="1" si="12"/>
        <v/>
      </c>
      <c r="X32" s="111" t="str">
        <f t="shared" ca="1" si="10"/>
        <v/>
      </c>
      <c r="Y32" s="111" t="str">
        <f t="shared" ca="1" si="10"/>
        <v/>
      </c>
      <c r="Z32" s="111" t="str">
        <f t="shared" si="10"/>
        <v>C</v>
      </c>
      <c r="AA32" s="111" t="str">
        <f t="shared" si="10"/>
        <v>C</v>
      </c>
      <c r="AB32" s="111" t="str">
        <f t="shared" ca="1" si="10"/>
        <v/>
      </c>
      <c r="AC32" s="111" t="str">
        <f t="shared" ca="1" si="10"/>
        <v/>
      </c>
      <c r="AD32" s="111" t="str">
        <f t="shared" ca="1" si="10"/>
        <v/>
      </c>
      <c r="AE32" s="111" t="str">
        <f t="shared" ca="1" si="10"/>
        <v/>
      </c>
      <c r="AF32" s="111" t="str">
        <f t="shared" ca="1" si="10"/>
        <v/>
      </c>
      <c r="AG32" s="111" t="str">
        <f t="shared" si="10"/>
        <v>C</v>
      </c>
      <c r="AH32" s="111" t="str">
        <f t="shared" si="10"/>
        <v>C</v>
      </c>
      <c r="AI32" s="111" t="str">
        <f t="shared" ca="1" si="10"/>
        <v/>
      </c>
      <c r="AJ32" s="111" t="str">
        <f t="shared" ca="1" si="10"/>
        <v/>
      </c>
      <c r="AK32" s="111" t="str">
        <f t="shared" ca="1" si="10"/>
        <v/>
      </c>
      <c r="AL32" s="111" t="str">
        <f t="shared" ca="1" si="10"/>
        <v/>
      </c>
      <c r="AM32" s="111" t="str">
        <f t="shared" ca="1" si="10"/>
        <v/>
      </c>
      <c r="AN32" s="111" t="str">
        <f t="shared" si="11"/>
        <v>C</v>
      </c>
      <c r="AO32" s="111" t="str">
        <f t="shared" si="11"/>
        <v>C</v>
      </c>
      <c r="AP32" s="111" t="str">
        <f t="shared" ca="1" si="11"/>
        <v/>
      </c>
      <c r="AQ32" s="111" t="str">
        <f t="shared" ca="1" si="11"/>
        <v/>
      </c>
      <c r="AR32" s="111" t="str">
        <f t="shared" ca="1" si="11"/>
        <v/>
      </c>
      <c r="AS32" s="111" t="str">
        <f t="shared" ca="1" si="11"/>
        <v/>
      </c>
    </row>
    <row r="33" spans="1:45" x14ac:dyDescent="0.3">
      <c r="A33" s="95" t="str">
        <f t="shared" ca="1" si="9"/>
        <v/>
      </c>
      <c r="B33" s="96"/>
      <c r="C33" s="97"/>
      <c r="D33" s="98"/>
      <c r="E33" s="99"/>
      <c r="F33" s="100" t="str">
        <f t="shared" ca="1" si="4"/>
        <v/>
      </c>
      <c r="G33" s="185">
        <f ca="1">IF(F33="V",NETWORKDAYS(D33,E33,Calendrier!M$17:M$30)/2,NETWORKDAYS(D33,E33,Calendrier!M$17:M$30))</f>
        <v>0</v>
      </c>
      <c r="H33" s="111" t="str">
        <f t="shared" ca="1" si="12"/>
        <v/>
      </c>
      <c r="I33" s="111" t="str">
        <f t="shared" ca="1" si="12"/>
        <v/>
      </c>
      <c r="J33" s="111" t="str">
        <f t="shared" ca="1" si="12"/>
        <v/>
      </c>
      <c r="K33" s="111" t="str">
        <f t="shared" ca="1" si="12"/>
        <v/>
      </c>
      <c r="L33" s="111" t="str">
        <f t="shared" si="12"/>
        <v>C</v>
      </c>
      <c r="M33" s="111" t="str">
        <f t="shared" si="12"/>
        <v>C</v>
      </c>
      <c r="N33" s="111" t="str">
        <f t="shared" ca="1" si="12"/>
        <v/>
      </c>
      <c r="O33" s="111" t="str">
        <f t="shared" ca="1" si="12"/>
        <v/>
      </c>
      <c r="P33" s="111" t="str">
        <f t="shared" ca="1" si="12"/>
        <v/>
      </c>
      <c r="Q33" s="111" t="str">
        <f t="shared" ca="1" si="12"/>
        <v/>
      </c>
      <c r="R33" s="111" t="str">
        <f t="shared" ca="1" si="12"/>
        <v/>
      </c>
      <c r="S33" s="111" t="str">
        <f t="shared" si="12"/>
        <v>C</v>
      </c>
      <c r="T33" s="111" t="str">
        <f t="shared" si="12"/>
        <v>C</v>
      </c>
      <c r="U33" s="111" t="str">
        <f t="shared" ca="1" si="12"/>
        <v/>
      </c>
      <c r="V33" s="111" t="str">
        <f t="shared" ca="1" si="12"/>
        <v/>
      </c>
      <c r="W33" s="111" t="str">
        <f t="shared" ca="1" si="12"/>
        <v/>
      </c>
      <c r="X33" s="111" t="str">
        <f t="shared" ca="1" si="10"/>
        <v/>
      </c>
      <c r="Y33" s="111" t="str">
        <f t="shared" ca="1" si="10"/>
        <v/>
      </c>
      <c r="Z33" s="111" t="str">
        <f t="shared" si="10"/>
        <v>C</v>
      </c>
      <c r="AA33" s="111" t="str">
        <f t="shared" si="10"/>
        <v>C</v>
      </c>
      <c r="AB33" s="111" t="str">
        <f t="shared" ca="1" si="10"/>
        <v/>
      </c>
      <c r="AC33" s="111" t="str">
        <f t="shared" ca="1" si="10"/>
        <v/>
      </c>
      <c r="AD33" s="111" t="str">
        <f t="shared" ca="1" si="10"/>
        <v/>
      </c>
      <c r="AE33" s="111" t="str">
        <f t="shared" ca="1" si="10"/>
        <v/>
      </c>
      <c r="AF33" s="111" t="str">
        <f t="shared" ca="1" si="10"/>
        <v/>
      </c>
      <c r="AG33" s="111" t="str">
        <f t="shared" si="10"/>
        <v>C</v>
      </c>
      <c r="AH33" s="111" t="str">
        <f t="shared" si="10"/>
        <v>C</v>
      </c>
      <c r="AI33" s="111" t="str">
        <f t="shared" ca="1" si="10"/>
        <v/>
      </c>
      <c r="AJ33" s="111" t="str">
        <f t="shared" ca="1" si="10"/>
        <v/>
      </c>
      <c r="AK33" s="111" t="str">
        <f t="shared" ca="1" si="10"/>
        <v/>
      </c>
      <c r="AL33" s="111" t="str">
        <f t="shared" ca="1" si="10"/>
        <v/>
      </c>
      <c r="AM33" s="111" t="str">
        <f t="shared" ca="1" si="10"/>
        <v/>
      </c>
      <c r="AN33" s="111" t="str">
        <f t="shared" si="11"/>
        <v>C</v>
      </c>
      <c r="AO33" s="111" t="str">
        <f t="shared" si="11"/>
        <v>C</v>
      </c>
      <c r="AP33" s="111" t="str">
        <f t="shared" ca="1" si="11"/>
        <v/>
      </c>
      <c r="AQ33" s="111" t="str">
        <f t="shared" ca="1" si="11"/>
        <v/>
      </c>
      <c r="AR33" s="111" t="str">
        <f t="shared" ca="1" si="11"/>
        <v/>
      </c>
      <c r="AS33" s="111" t="str">
        <f t="shared" ca="1" si="11"/>
        <v/>
      </c>
    </row>
    <row r="34" spans="1:45" x14ac:dyDescent="0.3">
      <c r="A34" s="95" t="str">
        <f t="shared" ca="1" si="9"/>
        <v/>
      </c>
      <c r="B34" s="96"/>
      <c r="C34" s="97"/>
      <c r="D34" s="98"/>
      <c r="E34" s="99"/>
      <c r="F34" s="100" t="str">
        <f t="shared" ca="1" si="4"/>
        <v/>
      </c>
      <c r="G34" s="185">
        <f ca="1">IF(F34="V",NETWORKDAYS(D34,E34,Calendrier!M$17:M$30)/2,NETWORKDAYS(D34,E34,Calendrier!M$17:M$30))</f>
        <v>0</v>
      </c>
      <c r="H34" s="111" t="str">
        <f t="shared" ca="1" si="12"/>
        <v/>
      </c>
      <c r="I34" s="111" t="str">
        <f t="shared" ca="1" si="12"/>
        <v/>
      </c>
      <c r="J34" s="111" t="str">
        <f t="shared" ca="1" si="12"/>
        <v/>
      </c>
      <c r="K34" s="111" t="str">
        <f t="shared" ca="1" si="12"/>
        <v/>
      </c>
      <c r="L34" s="111" t="str">
        <f t="shared" si="12"/>
        <v>C</v>
      </c>
      <c r="M34" s="111" t="str">
        <f t="shared" si="12"/>
        <v>C</v>
      </c>
      <c r="N34" s="111" t="str">
        <f t="shared" ca="1" si="12"/>
        <v/>
      </c>
      <c r="O34" s="111" t="str">
        <f t="shared" ca="1" si="12"/>
        <v/>
      </c>
      <c r="P34" s="111" t="str">
        <f t="shared" ca="1" si="12"/>
        <v/>
      </c>
      <c r="Q34" s="111" t="str">
        <f t="shared" ca="1" si="12"/>
        <v/>
      </c>
      <c r="R34" s="111" t="str">
        <f t="shared" ca="1" si="12"/>
        <v/>
      </c>
      <c r="S34" s="111" t="str">
        <f t="shared" si="12"/>
        <v>C</v>
      </c>
      <c r="T34" s="111" t="str">
        <f t="shared" si="12"/>
        <v>C</v>
      </c>
      <c r="U34" s="111" t="str">
        <f t="shared" ca="1" si="12"/>
        <v/>
      </c>
      <c r="V34" s="111" t="str">
        <f t="shared" ca="1" si="12"/>
        <v/>
      </c>
      <c r="W34" s="111" t="str">
        <f t="shared" ca="1" si="12"/>
        <v/>
      </c>
      <c r="X34" s="111" t="str">
        <f t="shared" ca="1" si="10"/>
        <v/>
      </c>
      <c r="Y34" s="111" t="str">
        <f t="shared" ca="1" si="10"/>
        <v/>
      </c>
      <c r="Z34" s="111" t="str">
        <f t="shared" si="10"/>
        <v>C</v>
      </c>
      <c r="AA34" s="111" t="str">
        <f t="shared" si="10"/>
        <v>C</v>
      </c>
      <c r="AB34" s="111" t="str">
        <f t="shared" ca="1" si="10"/>
        <v/>
      </c>
      <c r="AC34" s="111" t="str">
        <f t="shared" ca="1" si="10"/>
        <v/>
      </c>
      <c r="AD34" s="111" t="str">
        <f t="shared" ca="1" si="10"/>
        <v/>
      </c>
      <c r="AE34" s="111" t="str">
        <f t="shared" ca="1" si="10"/>
        <v/>
      </c>
      <c r="AF34" s="111" t="str">
        <f t="shared" ca="1" si="10"/>
        <v/>
      </c>
      <c r="AG34" s="111" t="str">
        <f t="shared" si="10"/>
        <v>C</v>
      </c>
      <c r="AH34" s="111" t="str">
        <f t="shared" si="10"/>
        <v>C</v>
      </c>
      <c r="AI34" s="111" t="str">
        <f t="shared" ca="1" si="10"/>
        <v/>
      </c>
      <c r="AJ34" s="111" t="str">
        <f t="shared" ca="1" si="10"/>
        <v/>
      </c>
      <c r="AK34" s="111" t="str">
        <f t="shared" ca="1" si="10"/>
        <v/>
      </c>
      <c r="AL34" s="111" t="str">
        <f t="shared" ca="1" si="10"/>
        <v/>
      </c>
      <c r="AM34" s="111" t="str">
        <f t="shared" ca="1" si="10"/>
        <v/>
      </c>
      <c r="AN34" s="111" t="str">
        <f t="shared" si="11"/>
        <v>C</v>
      </c>
      <c r="AO34" s="111" t="str">
        <f t="shared" si="11"/>
        <v>C</v>
      </c>
      <c r="AP34" s="111" t="str">
        <f t="shared" ca="1" si="11"/>
        <v/>
      </c>
      <c r="AQ34" s="111" t="str">
        <f t="shared" ca="1" si="11"/>
        <v/>
      </c>
      <c r="AR34" s="111" t="str">
        <f t="shared" ca="1" si="11"/>
        <v/>
      </c>
      <c r="AS34" s="111" t="str">
        <f t="shared" ca="1" si="11"/>
        <v/>
      </c>
    </row>
    <row r="35" spans="1:45" x14ac:dyDescent="0.3">
      <c r="A35" s="95" t="str">
        <f t="shared" ca="1" si="9"/>
        <v/>
      </c>
      <c r="B35" s="96"/>
      <c r="C35" s="97"/>
      <c r="D35" s="98"/>
      <c r="E35" s="99"/>
      <c r="F35" s="100" t="str">
        <f t="shared" ca="1" si="4"/>
        <v/>
      </c>
      <c r="G35" s="185">
        <f ca="1">IF(F35="V",NETWORKDAYS(D35,E35,Calendrier!M$17:M$30)/2,NETWORKDAYS(D35,E35,Calendrier!M$17:M$30))</f>
        <v>0</v>
      </c>
      <c r="H35" s="111" t="str">
        <f t="shared" ca="1" si="12"/>
        <v/>
      </c>
      <c r="I35" s="111" t="str">
        <f t="shared" ca="1" si="12"/>
        <v/>
      </c>
      <c r="J35" s="111" t="str">
        <f t="shared" ca="1" si="12"/>
        <v/>
      </c>
      <c r="K35" s="111" t="str">
        <f t="shared" ca="1" si="12"/>
        <v/>
      </c>
      <c r="L35" s="111" t="str">
        <f t="shared" si="12"/>
        <v>C</v>
      </c>
      <c r="M35" s="111" t="str">
        <f t="shared" si="12"/>
        <v>C</v>
      </c>
      <c r="N35" s="111" t="str">
        <f t="shared" ca="1" si="12"/>
        <v/>
      </c>
      <c r="O35" s="111" t="str">
        <f t="shared" ca="1" si="12"/>
        <v/>
      </c>
      <c r="P35" s="111" t="str">
        <f t="shared" ca="1" si="12"/>
        <v/>
      </c>
      <c r="Q35" s="111" t="str">
        <f t="shared" ca="1" si="12"/>
        <v/>
      </c>
      <c r="R35" s="111" t="str">
        <f t="shared" ca="1" si="12"/>
        <v/>
      </c>
      <c r="S35" s="111" t="str">
        <f t="shared" si="12"/>
        <v>C</v>
      </c>
      <c r="T35" s="111" t="str">
        <f t="shared" si="12"/>
        <v>C</v>
      </c>
      <c r="U35" s="111" t="str">
        <f t="shared" ca="1" si="12"/>
        <v/>
      </c>
      <c r="V35" s="111" t="str">
        <f t="shared" ca="1" si="12"/>
        <v/>
      </c>
      <c r="W35" s="111" t="str">
        <f t="shared" ca="1" si="12"/>
        <v/>
      </c>
      <c r="X35" s="111" t="str">
        <f t="shared" ca="1" si="10"/>
        <v/>
      </c>
      <c r="Y35" s="111" t="str">
        <f t="shared" ca="1" si="10"/>
        <v/>
      </c>
      <c r="Z35" s="111" t="str">
        <f t="shared" si="10"/>
        <v>C</v>
      </c>
      <c r="AA35" s="111" t="str">
        <f t="shared" si="10"/>
        <v>C</v>
      </c>
      <c r="AB35" s="111" t="str">
        <f t="shared" ca="1" si="10"/>
        <v/>
      </c>
      <c r="AC35" s="111" t="str">
        <f t="shared" ca="1" si="10"/>
        <v/>
      </c>
      <c r="AD35" s="111" t="str">
        <f t="shared" ca="1" si="10"/>
        <v/>
      </c>
      <c r="AE35" s="111" t="str">
        <f t="shared" ca="1" si="10"/>
        <v/>
      </c>
      <c r="AF35" s="111" t="str">
        <f t="shared" ca="1" si="10"/>
        <v/>
      </c>
      <c r="AG35" s="111" t="str">
        <f t="shared" si="10"/>
        <v>C</v>
      </c>
      <c r="AH35" s="111" t="str">
        <f t="shared" si="10"/>
        <v>C</v>
      </c>
      <c r="AI35" s="111" t="str">
        <f t="shared" ca="1" si="10"/>
        <v/>
      </c>
      <c r="AJ35" s="111" t="str">
        <f t="shared" ca="1" si="10"/>
        <v/>
      </c>
      <c r="AK35" s="111" t="str">
        <f t="shared" ca="1" si="10"/>
        <v/>
      </c>
      <c r="AL35" s="111" t="str">
        <f t="shared" ca="1" si="10"/>
        <v/>
      </c>
      <c r="AM35" s="111" t="str">
        <f t="shared" ca="1" si="10"/>
        <v/>
      </c>
      <c r="AN35" s="111" t="str">
        <f t="shared" si="11"/>
        <v>C</v>
      </c>
      <c r="AO35" s="111" t="str">
        <f t="shared" si="11"/>
        <v>C</v>
      </c>
      <c r="AP35" s="111" t="str">
        <f t="shared" ca="1" si="11"/>
        <v/>
      </c>
      <c r="AQ35" s="111" t="str">
        <f t="shared" ca="1" si="11"/>
        <v/>
      </c>
      <c r="AR35" s="111" t="str">
        <f t="shared" ca="1" si="11"/>
        <v/>
      </c>
      <c r="AS35" s="111" t="str">
        <f t="shared" ca="1" si="11"/>
        <v/>
      </c>
    </row>
    <row r="36" spans="1:45" x14ac:dyDescent="0.3">
      <c r="A36" s="95" t="str">
        <f t="shared" ca="1" si="9"/>
        <v/>
      </c>
      <c r="B36" s="96"/>
      <c r="C36" s="97"/>
      <c r="D36" s="98"/>
      <c r="E36" s="99"/>
      <c r="F36" s="100" t="str">
        <f t="shared" ca="1" si="4"/>
        <v/>
      </c>
      <c r="G36" s="185">
        <f ca="1">IF(F36="V",NETWORKDAYS(D36,E36,Calendrier!M$17:M$30)/2,NETWORKDAYS(D36,E36,Calendrier!M$17:M$30))</f>
        <v>0</v>
      </c>
      <c r="H36" s="111" t="str">
        <f t="shared" ca="1" si="12"/>
        <v/>
      </c>
      <c r="I36" s="111" t="str">
        <f t="shared" ca="1" si="12"/>
        <v/>
      </c>
      <c r="J36" s="111" t="str">
        <f t="shared" ca="1" si="12"/>
        <v/>
      </c>
      <c r="K36" s="111" t="str">
        <f t="shared" ca="1" si="12"/>
        <v/>
      </c>
      <c r="L36" s="111" t="str">
        <f t="shared" si="12"/>
        <v>C</v>
      </c>
      <c r="M36" s="111" t="str">
        <f t="shared" si="12"/>
        <v>C</v>
      </c>
      <c r="N36" s="111" t="str">
        <f t="shared" ca="1" si="12"/>
        <v/>
      </c>
      <c r="O36" s="111" t="str">
        <f t="shared" ca="1" si="12"/>
        <v/>
      </c>
      <c r="P36" s="111" t="str">
        <f t="shared" ca="1" si="12"/>
        <v/>
      </c>
      <c r="Q36" s="111" t="str">
        <f t="shared" ca="1" si="12"/>
        <v/>
      </c>
      <c r="R36" s="111" t="str">
        <f t="shared" ca="1" si="12"/>
        <v/>
      </c>
      <c r="S36" s="111" t="str">
        <f t="shared" si="12"/>
        <v>C</v>
      </c>
      <c r="T36" s="111" t="str">
        <f t="shared" si="12"/>
        <v>C</v>
      </c>
      <c r="U36" s="111" t="str">
        <f t="shared" ca="1" si="12"/>
        <v/>
      </c>
      <c r="V36" s="111" t="str">
        <f t="shared" ca="1" si="12"/>
        <v/>
      </c>
      <c r="W36" s="111" t="str">
        <f t="shared" ca="1" si="12"/>
        <v/>
      </c>
      <c r="X36" s="111" t="str">
        <f t="shared" ca="1" si="10"/>
        <v/>
      </c>
      <c r="Y36" s="111" t="str">
        <f t="shared" ca="1" si="10"/>
        <v/>
      </c>
      <c r="Z36" s="111" t="str">
        <f t="shared" si="10"/>
        <v>C</v>
      </c>
      <c r="AA36" s="111" t="str">
        <f t="shared" si="10"/>
        <v>C</v>
      </c>
      <c r="AB36" s="111" t="str">
        <f t="shared" ca="1" si="10"/>
        <v/>
      </c>
      <c r="AC36" s="111" t="str">
        <f t="shared" ca="1" si="10"/>
        <v/>
      </c>
      <c r="AD36" s="111" t="str">
        <f t="shared" ca="1" si="10"/>
        <v/>
      </c>
      <c r="AE36" s="111" t="str">
        <f t="shared" ca="1" si="10"/>
        <v/>
      </c>
      <c r="AF36" s="111" t="str">
        <f t="shared" ca="1" si="10"/>
        <v/>
      </c>
      <c r="AG36" s="111" t="str">
        <f t="shared" si="10"/>
        <v>C</v>
      </c>
      <c r="AH36" s="111" t="str">
        <f t="shared" si="10"/>
        <v>C</v>
      </c>
      <c r="AI36" s="111" t="str">
        <f t="shared" ca="1" si="10"/>
        <v/>
      </c>
      <c r="AJ36" s="111" t="str">
        <f t="shared" ca="1" si="10"/>
        <v/>
      </c>
      <c r="AK36" s="111" t="str">
        <f t="shared" ca="1" si="10"/>
        <v/>
      </c>
      <c r="AL36" s="111" t="str">
        <f t="shared" ca="1" si="10"/>
        <v/>
      </c>
      <c r="AM36" s="111" t="str">
        <f t="shared" ca="1" si="10"/>
        <v/>
      </c>
      <c r="AN36" s="111" t="str">
        <f t="shared" si="11"/>
        <v>C</v>
      </c>
      <c r="AO36" s="111" t="str">
        <f t="shared" si="11"/>
        <v>C</v>
      </c>
      <c r="AP36" s="111" t="str">
        <f t="shared" ca="1" si="11"/>
        <v/>
      </c>
      <c r="AQ36" s="111" t="str">
        <f t="shared" ca="1" si="11"/>
        <v/>
      </c>
      <c r="AR36" s="111" t="str">
        <f t="shared" ca="1" si="11"/>
        <v/>
      </c>
      <c r="AS36" s="111" t="str">
        <f t="shared" ca="1" si="11"/>
        <v/>
      </c>
    </row>
    <row r="37" spans="1:45" x14ac:dyDescent="0.3">
      <c r="A37" s="95" t="str">
        <f t="shared" ca="1" si="9"/>
        <v/>
      </c>
      <c r="B37" s="96"/>
      <c r="C37" s="97"/>
      <c r="D37" s="98"/>
      <c r="E37" s="99"/>
      <c r="F37" s="100" t="str">
        <f t="shared" ca="1" si="4"/>
        <v/>
      </c>
      <c r="G37" s="185">
        <f ca="1">IF(F37="V",NETWORKDAYS(D37,E37,Calendrier!M$17:M$30)/2,NETWORKDAYS(D37,E37,Calendrier!M$17:M$30))</f>
        <v>0</v>
      </c>
      <c r="H37" s="111" t="str">
        <f t="shared" ca="1" si="12"/>
        <v/>
      </c>
      <c r="I37" s="111" t="str">
        <f t="shared" ca="1" si="12"/>
        <v/>
      </c>
      <c r="J37" s="111" t="str">
        <f t="shared" ca="1" si="12"/>
        <v/>
      </c>
      <c r="K37" s="111" t="str">
        <f t="shared" ca="1" si="12"/>
        <v/>
      </c>
      <c r="L37" s="111" t="str">
        <f t="shared" si="12"/>
        <v>C</v>
      </c>
      <c r="M37" s="111" t="str">
        <f t="shared" si="12"/>
        <v>C</v>
      </c>
      <c r="N37" s="111" t="str">
        <f t="shared" ca="1" si="12"/>
        <v/>
      </c>
      <c r="O37" s="111" t="str">
        <f t="shared" ca="1" si="12"/>
        <v/>
      </c>
      <c r="P37" s="111" t="str">
        <f t="shared" ca="1" si="12"/>
        <v/>
      </c>
      <c r="Q37" s="111" t="str">
        <f t="shared" ca="1" si="12"/>
        <v/>
      </c>
      <c r="R37" s="111" t="str">
        <f t="shared" ca="1" si="12"/>
        <v/>
      </c>
      <c r="S37" s="111" t="str">
        <f t="shared" si="12"/>
        <v>C</v>
      </c>
      <c r="T37" s="111" t="str">
        <f t="shared" si="12"/>
        <v>C</v>
      </c>
      <c r="U37" s="111" t="str">
        <f t="shared" ca="1" si="12"/>
        <v/>
      </c>
      <c r="V37" s="111" t="str">
        <f t="shared" ca="1" si="12"/>
        <v/>
      </c>
      <c r="W37" s="111" t="str">
        <f t="shared" ca="1" si="12"/>
        <v/>
      </c>
      <c r="X37" s="111" t="str">
        <f t="shared" ca="1" si="10"/>
        <v/>
      </c>
      <c r="Y37" s="111" t="str">
        <f t="shared" ca="1" si="10"/>
        <v/>
      </c>
      <c r="Z37" s="111" t="str">
        <f t="shared" si="10"/>
        <v>C</v>
      </c>
      <c r="AA37" s="111" t="str">
        <f t="shared" si="10"/>
        <v>C</v>
      </c>
      <c r="AB37" s="111" t="str">
        <f t="shared" ca="1" si="10"/>
        <v/>
      </c>
      <c r="AC37" s="111" t="str">
        <f t="shared" ca="1" si="10"/>
        <v/>
      </c>
      <c r="AD37" s="111" t="str">
        <f t="shared" ca="1" si="10"/>
        <v/>
      </c>
      <c r="AE37" s="111" t="str">
        <f t="shared" ca="1" si="10"/>
        <v/>
      </c>
      <c r="AF37" s="111" t="str">
        <f t="shared" ca="1" si="10"/>
        <v/>
      </c>
      <c r="AG37" s="111" t="str">
        <f t="shared" si="10"/>
        <v>C</v>
      </c>
      <c r="AH37" s="111" t="str">
        <f t="shared" si="10"/>
        <v>C</v>
      </c>
      <c r="AI37" s="111" t="str">
        <f t="shared" ca="1" si="10"/>
        <v/>
      </c>
      <c r="AJ37" s="111" t="str">
        <f t="shared" ca="1" si="10"/>
        <v/>
      </c>
      <c r="AK37" s="111" t="str">
        <f t="shared" ca="1" si="10"/>
        <v/>
      </c>
      <c r="AL37" s="111" t="str">
        <f t="shared" ca="1" si="10"/>
        <v/>
      </c>
      <c r="AM37" s="111" t="str">
        <f t="shared" ca="1" si="10"/>
        <v/>
      </c>
      <c r="AN37" s="111" t="str">
        <f t="shared" si="11"/>
        <v>C</v>
      </c>
      <c r="AO37" s="111" t="str">
        <f t="shared" si="11"/>
        <v>C</v>
      </c>
      <c r="AP37" s="111" t="str">
        <f t="shared" ca="1" si="11"/>
        <v/>
      </c>
      <c r="AQ37" s="111" t="str">
        <f t="shared" ca="1" si="11"/>
        <v/>
      </c>
      <c r="AR37" s="111" t="str">
        <f t="shared" ca="1" si="11"/>
        <v/>
      </c>
      <c r="AS37" s="111" t="str">
        <f t="shared" ca="1" si="11"/>
        <v/>
      </c>
    </row>
    <row r="38" spans="1:45" x14ac:dyDescent="0.3">
      <c r="A38" s="95" t="str">
        <f t="shared" ca="1" si="9"/>
        <v/>
      </c>
      <c r="B38" s="96"/>
      <c r="C38" s="97"/>
      <c r="D38" s="98"/>
      <c r="E38" s="99"/>
      <c r="F38" s="100" t="str">
        <f t="shared" ca="1" si="4"/>
        <v/>
      </c>
      <c r="G38" s="185">
        <f ca="1">IF(F38="V",NETWORKDAYS(D38,E38,Calendrier!M$17:M$30)/2,NETWORKDAYS(D38,E38,Calendrier!M$17:M$30))</f>
        <v>0</v>
      </c>
      <c r="H38" s="111" t="str">
        <f t="shared" ca="1" si="12"/>
        <v/>
      </c>
      <c r="I38" s="111" t="str">
        <f t="shared" ca="1" si="12"/>
        <v/>
      </c>
      <c r="J38" s="111" t="str">
        <f t="shared" ca="1" si="12"/>
        <v/>
      </c>
      <c r="K38" s="111" t="str">
        <f t="shared" ca="1" si="12"/>
        <v/>
      </c>
      <c r="L38" s="111" t="str">
        <f t="shared" si="12"/>
        <v>C</v>
      </c>
      <c r="M38" s="111" t="str">
        <f t="shared" si="12"/>
        <v>C</v>
      </c>
      <c r="N38" s="111" t="str">
        <f t="shared" ca="1" si="12"/>
        <v/>
      </c>
      <c r="O38" s="111" t="str">
        <f t="shared" ca="1" si="12"/>
        <v/>
      </c>
      <c r="P38" s="111" t="str">
        <f t="shared" ca="1" si="12"/>
        <v/>
      </c>
      <c r="Q38" s="111" t="str">
        <f t="shared" ca="1" si="12"/>
        <v/>
      </c>
      <c r="R38" s="111" t="str">
        <f t="shared" ca="1" si="12"/>
        <v/>
      </c>
      <c r="S38" s="111" t="str">
        <f t="shared" si="12"/>
        <v>C</v>
      </c>
      <c r="T38" s="111" t="str">
        <f t="shared" si="12"/>
        <v>C</v>
      </c>
      <c r="U38" s="111" t="str">
        <f t="shared" ca="1" si="12"/>
        <v/>
      </c>
      <c r="V38" s="111" t="str">
        <f t="shared" ca="1" si="12"/>
        <v/>
      </c>
      <c r="W38" s="111" t="str">
        <f t="shared" ca="1" si="12"/>
        <v/>
      </c>
      <c r="X38" s="111" t="str">
        <f t="shared" ref="X38:AM53" ca="1" si="13">IF(OR(X$6="s",X$6="f",X$6="d"),"C",IF(AND(X$5&gt;=$D38,X$5&lt;=$E38,$F38="a"),$F38,IF(AND(X$5&gt;=$D38,X$5&lt;=$E38,$F38="V"),$F38,IF(AND(X$5&gt;=$D38,X$5&lt;=$E38,$F38="VA"),$F38,IF(AND(X$5&gt;=$D38,X$5&lt;=$E38,$F38="R"),$F38,IF(AND(X$5&gt;=$D38,X$5&lt;=$E38,$F38="ATF"),$F38,IF(AND(X$5&gt;=$D38,X$5&lt;=$E38,$F38="F"),$F38,IF(AND(X$5&gt;=$D38,X$5&lt;=$E38,$F38="FO"),$F38,IF(AND(X$5&gt;=$D38,X$5&lt;=$E38,$F38="M"),$F38,IF(AND(X$5&gt;=$D38,X$5&lt;=$E38,$F38="MA"),$F38,IF(AND(X$5&gt;=$D38,X$5&lt;=$E38,$F38="MO"),$F38,IF(AND(X$5&gt;=$D38,X$5&lt;=$E38,$F38="CO"),$F38,""))))))))))))</f>
        <v/>
      </c>
      <c r="Y38" s="111" t="str">
        <f t="shared" ca="1" si="13"/>
        <v/>
      </c>
      <c r="Z38" s="111" t="str">
        <f t="shared" si="13"/>
        <v>C</v>
      </c>
      <c r="AA38" s="111" t="str">
        <f t="shared" si="13"/>
        <v>C</v>
      </c>
      <c r="AB38" s="111" t="str">
        <f t="shared" ca="1" si="13"/>
        <v/>
      </c>
      <c r="AC38" s="111" t="str">
        <f t="shared" ca="1" si="13"/>
        <v/>
      </c>
      <c r="AD38" s="111" t="str">
        <f t="shared" ca="1" si="13"/>
        <v/>
      </c>
      <c r="AE38" s="111" t="str">
        <f t="shared" ca="1" si="13"/>
        <v/>
      </c>
      <c r="AF38" s="111" t="str">
        <f t="shared" ca="1" si="13"/>
        <v/>
      </c>
      <c r="AG38" s="111" t="str">
        <f t="shared" si="13"/>
        <v>C</v>
      </c>
      <c r="AH38" s="111" t="str">
        <f t="shared" si="13"/>
        <v>C</v>
      </c>
      <c r="AI38" s="111" t="str">
        <f t="shared" ca="1" si="13"/>
        <v/>
      </c>
      <c r="AJ38" s="111" t="str">
        <f t="shared" ca="1" si="13"/>
        <v/>
      </c>
      <c r="AK38" s="111" t="str">
        <f t="shared" ca="1" si="13"/>
        <v/>
      </c>
      <c r="AL38" s="111" t="str">
        <f t="shared" ca="1" si="13"/>
        <v/>
      </c>
      <c r="AM38" s="111" t="str">
        <f t="shared" ca="1" si="13"/>
        <v/>
      </c>
      <c r="AN38" s="111" t="str">
        <f t="shared" ref="AN38:AS53" si="14">IF(OR(AN$6="s",AN$6="f",AN$6="d"),"C",IF(AND(AN$5&gt;=$D38,AN$5&lt;=$E38,$F38="a"),$F38,IF(AND(AN$5&gt;=$D38,AN$5&lt;=$E38,$F38="V"),$F38,IF(AND(AN$5&gt;=$D38,AN$5&lt;=$E38,$F38="VA"),$F38,IF(AND(AN$5&gt;=$D38,AN$5&lt;=$E38,$F38="R"),$F38,IF(AND(AN$5&gt;=$D38,AN$5&lt;=$E38,$F38="ATF"),$F38,IF(AND(AN$5&gt;=$D38,AN$5&lt;=$E38,$F38="F"),$F38,IF(AND(AN$5&gt;=$D38,AN$5&lt;=$E38,$F38="FO"),$F38,IF(AND(AN$5&gt;=$D38,AN$5&lt;=$E38,$F38="M"),$F38,IF(AND(AN$5&gt;=$D38,AN$5&lt;=$E38,$F38="MA"),$F38,IF(AND(AN$5&gt;=$D38,AN$5&lt;=$E38,$F38="MO"),$F38,IF(AND(AN$5&gt;=$D38,AN$5&lt;=$E38,$F38="CO"),$F38,""))))))))))))</f>
        <v>C</v>
      </c>
      <c r="AO38" s="111" t="str">
        <f t="shared" si="14"/>
        <v>C</v>
      </c>
      <c r="AP38" s="111" t="str">
        <f t="shared" ca="1" si="14"/>
        <v/>
      </c>
      <c r="AQ38" s="111" t="str">
        <f t="shared" ca="1" si="14"/>
        <v/>
      </c>
      <c r="AR38" s="111" t="str">
        <f t="shared" ca="1" si="14"/>
        <v/>
      </c>
      <c r="AS38" s="111" t="str">
        <f t="shared" ca="1" si="14"/>
        <v/>
      </c>
    </row>
    <row r="39" spans="1:45" x14ac:dyDescent="0.3">
      <c r="A39" s="95" t="str">
        <f t="shared" ca="1" si="9"/>
        <v/>
      </c>
      <c r="B39" s="96"/>
      <c r="C39" s="97"/>
      <c r="D39" s="98"/>
      <c r="E39" s="99"/>
      <c r="F39" s="100" t="str">
        <f t="shared" ca="1" si="4"/>
        <v/>
      </c>
      <c r="G39" s="185">
        <f ca="1">IF(F39="V",NETWORKDAYS(D39,E39,Calendrier!M$17:M$30)/2,NETWORKDAYS(D39,E39,Calendrier!M$17:M$30))</f>
        <v>0</v>
      </c>
      <c r="H39" s="111" t="str">
        <f t="shared" ca="1" si="12"/>
        <v/>
      </c>
      <c r="I39" s="111" t="str">
        <f t="shared" ca="1" si="12"/>
        <v/>
      </c>
      <c r="J39" s="111" t="str">
        <f t="shared" ca="1" si="12"/>
        <v/>
      </c>
      <c r="K39" s="111" t="str">
        <f t="shared" ca="1" si="12"/>
        <v/>
      </c>
      <c r="L39" s="111" t="str">
        <f t="shared" si="12"/>
        <v>C</v>
      </c>
      <c r="M39" s="111" t="str">
        <f t="shared" si="12"/>
        <v>C</v>
      </c>
      <c r="N39" s="111" t="str">
        <f t="shared" ca="1" si="12"/>
        <v/>
      </c>
      <c r="O39" s="111" t="str">
        <f t="shared" ca="1" si="12"/>
        <v/>
      </c>
      <c r="P39" s="111" t="str">
        <f t="shared" ca="1" si="12"/>
        <v/>
      </c>
      <c r="Q39" s="111" t="str">
        <f t="shared" ca="1" si="12"/>
        <v/>
      </c>
      <c r="R39" s="111" t="str">
        <f t="shared" ca="1" si="12"/>
        <v/>
      </c>
      <c r="S39" s="111" t="str">
        <f t="shared" si="12"/>
        <v>C</v>
      </c>
      <c r="T39" s="111" t="str">
        <f t="shared" si="12"/>
        <v>C</v>
      </c>
      <c r="U39" s="111" t="str">
        <f t="shared" ca="1" si="12"/>
        <v/>
      </c>
      <c r="V39" s="111" t="str">
        <f t="shared" ca="1" si="12"/>
        <v/>
      </c>
      <c r="W39" s="111" t="str">
        <f t="shared" ref="W39:AL54" ca="1" si="15">IF(OR(W$6="s",W$6="f",W$6="d"),"C",IF(AND(W$5&gt;=$D39,W$5&lt;=$E39,$F39="a"),$F39,IF(AND(W$5&gt;=$D39,W$5&lt;=$E39,$F39="V"),$F39,IF(AND(W$5&gt;=$D39,W$5&lt;=$E39,$F39="VA"),$F39,IF(AND(W$5&gt;=$D39,W$5&lt;=$E39,$F39="R"),$F39,IF(AND(W$5&gt;=$D39,W$5&lt;=$E39,$F39="ATF"),$F39,IF(AND(W$5&gt;=$D39,W$5&lt;=$E39,$F39="F"),$F39,IF(AND(W$5&gt;=$D39,W$5&lt;=$E39,$F39="FO"),$F39,IF(AND(W$5&gt;=$D39,W$5&lt;=$E39,$F39="M"),$F39,IF(AND(W$5&gt;=$D39,W$5&lt;=$E39,$F39="MA"),$F39,IF(AND(W$5&gt;=$D39,W$5&lt;=$E39,$F39="MO"),$F39,IF(AND(W$5&gt;=$D39,W$5&lt;=$E39,$F39="CO"),$F39,""))))))))))))</f>
        <v/>
      </c>
      <c r="X39" s="111" t="str">
        <f t="shared" ca="1" si="13"/>
        <v/>
      </c>
      <c r="Y39" s="111" t="str">
        <f t="shared" ca="1" si="13"/>
        <v/>
      </c>
      <c r="Z39" s="111" t="str">
        <f t="shared" si="13"/>
        <v>C</v>
      </c>
      <c r="AA39" s="111" t="str">
        <f t="shared" si="13"/>
        <v>C</v>
      </c>
      <c r="AB39" s="111" t="str">
        <f t="shared" ca="1" si="13"/>
        <v/>
      </c>
      <c r="AC39" s="111" t="str">
        <f t="shared" ca="1" si="13"/>
        <v/>
      </c>
      <c r="AD39" s="111" t="str">
        <f t="shared" ca="1" si="13"/>
        <v/>
      </c>
      <c r="AE39" s="111" t="str">
        <f t="shared" ca="1" si="13"/>
        <v/>
      </c>
      <c r="AF39" s="111" t="str">
        <f t="shared" ca="1" si="13"/>
        <v/>
      </c>
      <c r="AG39" s="111" t="str">
        <f t="shared" si="13"/>
        <v>C</v>
      </c>
      <c r="AH39" s="111" t="str">
        <f t="shared" si="13"/>
        <v>C</v>
      </c>
      <c r="AI39" s="111" t="str">
        <f t="shared" ca="1" si="13"/>
        <v/>
      </c>
      <c r="AJ39" s="111" t="str">
        <f t="shared" ca="1" si="13"/>
        <v/>
      </c>
      <c r="AK39" s="111" t="str">
        <f t="shared" ca="1" si="13"/>
        <v/>
      </c>
      <c r="AL39" s="111" t="str">
        <f t="shared" ca="1" si="13"/>
        <v/>
      </c>
      <c r="AM39" s="111" t="str">
        <f t="shared" ca="1" si="13"/>
        <v/>
      </c>
      <c r="AN39" s="111" t="str">
        <f t="shared" si="14"/>
        <v>C</v>
      </c>
      <c r="AO39" s="111" t="str">
        <f t="shared" si="14"/>
        <v>C</v>
      </c>
      <c r="AP39" s="111" t="str">
        <f t="shared" ca="1" si="14"/>
        <v/>
      </c>
      <c r="AQ39" s="111" t="str">
        <f t="shared" ca="1" si="14"/>
        <v/>
      </c>
      <c r="AR39" s="111" t="str">
        <f t="shared" ca="1" si="14"/>
        <v/>
      </c>
      <c r="AS39" s="111" t="str">
        <f t="shared" ca="1" si="14"/>
        <v/>
      </c>
    </row>
    <row r="40" spans="1:45" x14ac:dyDescent="0.3">
      <c r="A40" s="95" t="str">
        <f t="shared" ca="1" si="9"/>
        <v/>
      </c>
      <c r="B40" s="96"/>
      <c r="C40" s="97"/>
      <c r="D40" s="98"/>
      <c r="E40" s="99"/>
      <c r="F40" s="100" t="str">
        <f t="shared" ca="1" si="4"/>
        <v/>
      </c>
      <c r="G40" s="185">
        <f ca="1">IF(F40="V",NETWORKDAYS(D40,E40,Calendrier!M$17:M$30)/2,NETWORKDAYS(D40,E40,Calendrier!M$17:M$30))</f>
        <v>0</v>
      </c>
      <c r="H40" s="111" t="str">
        <f t="shared" ref="H40:W55" ca="1" si="16">IF(OR(H$6="s",H$6="f",H$6="d"),"C",IF(AND(H$5&gt;=$D40,H$5&lt;=$E40,$F40="a"),$F40,IF(AND(H$5&gt;=$D40,H$5&lt;=$E40,$F40="V"),$F40,IF(AND(H$5&gt;=$D40,H$5&lt;=$E40,$F40="VA"),$F40,IF(AND(H$5&gt;=$D40,H$5&lt;=$E40,$F40="R"),$F40,IF(AND(H$5&gt;=$D40,H$5&lt;=$E40,$F40="ATF"),$F40,IF(AND(H$5&gt;=$D40,H$5&lt;=$E40,$F40="F"),$F40,IF(AND(H$5&gt;=$D40,H$5&lt;=$E40,$F40="FO"),$F40,IF(AND(H$5&gt;=$D40,H$5&lt;=$E40,$F40="M"),$F40,IF(AND(H$5&gt;=$D40,H$5&lt;=$E40,$F40="MA"),$F40,IF(AND(H$5&gt;=$D40,H$5&lt;=$E40,$F40="MO"),$F40,IF(AND(H$5&gt;=$D40,H$5&lt;=$E40,$F40="CO"),$F40,""))))))))))))</f>
        <v/>
      </c>
      <c r="I40" s="111" t="str">
        <f t="shared" ca="1" si="16"/>
        <v/>
      </c>
      <c r="J40" s="111" t="str">
        <f t="shared" ca="1" si="16"/>
        <v/>
      </c>
      <c r="K40" s="111" t="str">
        <f t="shared" ca="1" si="16"/>
        <v/>
      </c>
      <c r="L40" s="111" t="str">
        <f t="shared" si="16"/>
        <v>C</v>
      </c>
      <c r="M40" s="111" t="str">
        <f t="shared" si="16"/>
        <v>C</v>
      </c>
      <c r="N40" s="111" t="str">
        <f t="shared" ca="1" si="16"/>
        <v/>
      </c>
      <c r="O40" s="111" t="str">
        <f t="shared" ca="1" si="16"/>
        <v/>
      </c>
      <c r="P40" s="111" t="str">
        <f t="shared" ca="1" si="16"/>
        <v/>
      </c>
      <c r="Q40" s="111" t="str">
        <f t="shared" ca="1" si="16"/>
        <v/>
      </c>
      <c r="R40" s="111" t="str">
        <f t="shared" ca="1" si="16"/>
        <v/>
      </c>
      <c r="S40" s="111" t="str">
        <f t="shared" si="16"/>
        <v>C</v>
      </c>
      <c r="T40" s="111" t="str">
        <f t="shared" si="16"/>
        <v>C</v>
      </c>
      <c r="U40" s="111" t="str">
        <f t="shared" ca="1" si="16"/>
        <v/>
      </c>
      <c r="V40" s="111" t="str">
        <f t="shared" ca="1" si="16"/>
        <v/>
      </c>
      <c r="W40" s="111" t="str">
        <f t="shared" ca="1" si="15"/>
        <v/>
      </c>
      <c r="X40" s="111" t="str">
        <f t="shared" ca="1" si="13"/>
        <v/>
      </c>
      <c r="Y40" s="111" t="str">
        <f t="shared" ca="1" si="13"/>
        <v/>
      </c>
      <c r="Z40" s="111" t="str">
        <f t="shared" si="13"/>
        <v>C</v>
      </c>
      <c r="AA40" s="111" t="str">
        <f t="shared" si="13"/>
        <v>C</v>
      </c>
      <c r="AB40" s="111" t="str">
        <f t="shared" ca="1" si="13"/>
        <v/>
      </c>
      <c r="AC40" s="111" t="str">
        <f t="shared" ca="1" si="13"/>
        <v/>
      </c>
      <c r="AD40" s="111" t="str">
        <f t="shared" ca="1" si="13"/>
        <v/>
      </c>
      <c r="AE40" s="111" t="str">
        <f t="shared" ca="1" si="13"/>
        <v/>
      </c>
      <c r="AF40" s="111" t="str">
        <f t="shared" ca="1" si="13"/>
        <v/>
      </c>
      <c r="AG40" s="111" t="str">
        <f t="shared" si="13"/>
        <v>C</v>
      </c>
      <c r="AH40" s="111" t="str">
        <f t="shared" si="13"/>
        <v>C</v>
      </c>
      <c r="AI40" s="111" t="str">
        <f t="shared" ca="1" si="13"/>
        <v/>
      </c>
      <c r="AJ40" s="111" t="str">
        <f t="shared" ca="1" si="13"/>
        <v/>
      </c>
      <c r="AK40" s="111" t="str">
        <f t="shared" ca="1" si="13"/>
        <v/>
      </c>
      <c r="AL40" s="111" t="str">
        <f t="shared" ca="1" si="13"/>
        <v/>
      </c>
      <c r="AM40" s="111" t="str">
        <f t="shared" ca="1" si="13"/>
        <v/>
      </c>
      <c r="AN40" s="111" t="str">
        <f t="shared" si="14"/>
        <v>C</v>
      </c>
      <c r="AO40" s="111" t="str">
        <f t="shared" si="14"/>
        <v>C</v>
      </c>
      <c r="AP40" s="111" t="str">
        <f t="shared" ca="1" si="14"/>
        <v/>
      </c>
      <c r="AQ40" s="111" t="str">
        <f t="shared" ca="1" si="14"/>
        <v/>
      </c>
      <c r="AR40" s="111" t="str">
        <f t="shared" ca="1" si="14"/>
        <v/>
      </c>
      <c r="AS40" s="111" t="str">
        <f t="shared" ca="1" si="14"/>
        <v/>
      </c>
    </row>
    <row r="41" spans="1:45" x14ac:dyDescent="0.3">
      <c r="A41" s="95" t="str">
        <f t="shared" ca="1" si="9"/>
        <v/>
      </c>
      <c r="B41" s="96"/>
      <c r="C41" s="97"/>
      <c r="D41" s="98"/>
      <c r="E41" s="99"/>
      <c r="F41" s="100" t="str">
        <f t="shared" ca="1" si="4"/>
        <v/>
      </c>
      <c r="G41" s="185">
        <f ca="1">IF(F41="V",NETWORKDAYS(D41,E41,Calendrier!M$17:M$30)/2,NETWORKDAYS(D41,E41,Calendrier!M$17:M$30))</f>
        <v>0</v>
      </c>
      <c r="H41" s="111" t="str">
        <f t="shared" ca="1" si="16"/>
        <v/>
      </c>
      <c r="I41" s="111" t="str">
        <f t="shared" ca="1" si="16"/>
        <v/>
      </c>
      <c r="J41" s="111" t="str">
        <f t="shared" ca="1" si="16"/>
        <v/>
      </c>
      <c r="K41" s="111" t="str">
        <f t="shared" ca="1" si="16"/>
        <v/>
      </c>
      <c r="L41" s="111" t="str">
        <f t="shared" si="16"/>
        <v>C</v>
      </c>
      <c r="M41" s="111" t="str">
        <f t="shared" si="16"/>
        <v>C</v>
      </c>
      <c r="N41" s="111" t="str">
        <f t="shared" ca="1" si="16"/>
        <v/>
      </c>
      <c r="O41" s="111" t="str">
        <f t="shared" ca="1" si="16"/>
        <v/>
      </c>
      <c r="P41" s="111" t="str">
        <f t="shared" ca="1" si="16"/>
        <v/>
      </c>
      <c r="Q41" s="111" t="str">
        <f t="shared" ca="1" si="16"/>
        <v/>
      </c>
      <c r="R41" s="111" t="str">
        <f t="shared" ca="1" si="16"/>
        <v/>
      </c>
      <c r="S41" s="111" t="str">
        <f t="shared" si="16"/>
        <v>C</v>
      </c>
      <c r="T41" s="111" t="str">
        <f t="shared" si="16"/>
        <v>C</v>
      </c>
      <c r="U41" s="111" t="str">
        <f t="shared" ca="1" si="16"/>
        <v/>
      </c>
      <c r="V41" s="111" t="str">
        <f t="shared" ca="1" si="16"/>
        <v/>
      </c>
      <c r="W41" s="111" t="str">
        <f t="shared" ca="1" si="15"/>
        <v/>
      </c>
      <c r="X41" s="111" t="str">
        <f t="shared" ca="1" si="13"/>
        <v/>
      </c>
      <c r="Y41" s="111" t="str">
        <f t="shared" ca="1" si="13"/>
        <v/>
      </c>
      <c r="Z41" s="111" t="str">
        <f t="shared" si="13"/>
        <v>C</v>
      </c>
      <c r="AA41" s="111" t="str">
        <f t="shared" si="13"/>
        <v>C</v>
      </c>
      <c r="AB41" s="111" t="str">
        <f t="shared" ca="1" si="13"/>
        <v/>
      </c>
      <c r="AC41" s="111" t="str">
        <f t="shared" ca="1" si="13"/>
        <v/>
      </c>
      <c r="AD41" s="111" t="str">
        <f t="shared" ca="1" si="13"/>
        <v/>
      </c>
      <c r="AE41" s="111" t="str">
        <f t="shared" ca="1" si="13"/>
        <v/>
      </c>
      <c r="AF41" s="111" t="str">
        <f t="shared" ca="1" si="13"/>
        <v/>
      </c>
      <c r="AG41" s="111" t="str">
        <f t="shared" si="13"/>
        <v>C</v>
      </c>
      <c r="AH41" s="111" t="str">
        <f t="shared" si="13"/>
        <v>C</v>
      </c>
      <c r="AI41" s="111" t="str">
        <f t="shared" ca="1" si="13"/>
        <v/>
      </c>
      <c r="AJ41" s="111" t="str">
        <f t="shared" ca="1" si="13"/>
        <v/>
      </c>
      <c r="AK41" s="111" t="str">
        <f t="shared" ca="1" si="13"/>
        <v/>
      </c>
      <c r="AL41" s="111" t="str">
        <f t="shared" ca="1" si="13"/>
        <v/>
      </c>
      <c r="AM41" s="111" t="str">
        <f t="shared" ca="1" si="13"/>
        <v/>
      </c>
      <c r="AN41" s="111" t="str">
        <f t="shared" si="14"/>
        <v>C</v>
      </c>
      <c r="AO41" s="111" t="str">
        <f t="shared" si="14"/>
        <v>C</v>
      </c>
      <c r="AP41" s="111" t="str">
        <f t="shared" ca="1" si="14"/>
        <v/>
      </c>
      <c r="AQ41" s="111" t="str">
        <f t="shared" ca="1" si="14"/>
        <v/>
      </c>
      <c r="AR41" s="111" t="str">
        <f t="shared" ca="1" si="14"/>
        <v/>
      </c>
      <c r="AS41" s="111" t="str">
        <f t="shared" ca="1" si="14"/>
        <v/>
      </c>
    </row>
    <row r="42" spans="1:45" x14ac:dyDescent="0.3">
      <c r="A42" s="95" t="str">
        <f t="shared" ref="A42:A73" ca="1" si="17">+B42&amp;F42</f>
        <v/>
      </c>
      <c r="B42" s="96"/>
      <c r="C42" s="97"/>
      <c r="D42" s="98"/>
      <c r="E42" s="99"/>
      <c r="F42" s="100" t="str">
        <f t="shared" ca="1" si="4"/>
        <v/>
      </c>
      <c r="G42" s="185">
        <f ca="1">IF(F42="V",NETWORKDAYS(D42,E42,Calendrier!M$17:M$30)/2,NETWORKDAYS(D42,E42,Calendrier!M$17:M$30))</f>
        <v>0</v>
      </c>
      <c r="H42" s="111" t="str">
        <f t="shared" ca="1" si="16"/>
        <v/>
      </c>
      <c r="I42" s="111" t="str">
        <f t="shared" ca="1" si="16"/>
        <v/>
      </c>
      <c r="J42" s="111" t="str">
        <f t="shared" ca="1" si="16"/>
        <v/>
      </c>
      <c r="K42" s="111" t="str">
        <f t="shared" ca="1" si="16"/>
        <v/>
      </c>
      <c r="L42" s="111" t="str">
        <f t="shared" si="16"/>
        <v>C</v>
      </c>
      <c r="M42" s="111" t="str">
        <f t="shared" si="16"/>
        <v>C</v>
      </c>
      <c r="N42" s="111" t="str">
        <f t="shared" ca="1" si="16"/>
        <v/>
      </c>
      <c r="O42" s="111" t="str">
        <f t="shared" ca="1" si="16"/>
        <v/>
      </c>
      <c r="P42" s="111" t="str">
        <f t="shared" ca="1" si="16"/>
        <v/>
      </c>
      <c r="Q42" s="111" t="str">
        <f t="shared" ca="1" si="16"/>
        <v/>
      </c>
      <c r="R42" s="111" t="str">
        <f t="shared" ca="1" si="16"/>
        <v/>
      </c>
      <c r="S42" s="111" t="str">
        <f t="shared" si="16"/>
        <v>C</v>
      </c>
      <c r="T42" s="111" t="str">
        <f t="shared" si="16"/>
        <v>C</v>
      </c>
      <c r="U42" s="111" t="str">
        <f t="shared" ca="1" si="16"/>
        <v/>
      </c>
      <c r="V42" s="111" t="str">
        <f t="shared" ca="1" si="16"/>
        <v/>
      </c>
      <c r="W42" s="111" t="str">
        <f t="shared" ca="1" si="15"/>
        <v/>
      </c>
      <c r="X42" s="111" t="str">
        <f t="shared" ca="1" si="13"/>
        <v/>
      </c>
      <c r="Y42" s="111" t="str">
        <f t="shared" ca="1" si="13"/>
        <v/>
      </c>
      <c r="Z42" s="111" t="str">
        <f t="shared" si="13"/>
        <v>C</v>
      </c>
      <c r="AA42" s="111" t="str">
        <f t="shared" si="13"/>
        <v>C</v>
      </c>
      <c r="AB42" s="111" t="str">
        <f t="shared" ca="1" si="13"/>
        <v/>
      </c>
      <c r="AC42" s="111" t="str">
        <f t="shared" ca="1" si="13"/>
        <v/>
      </c>
      <c r="AD42" s="111" t="str">
        <f t="shared" ca="1" si="13"/>
        <v/>
      </c>
      <c r="AE42" s="111" t="str">
        <f t="shared" ca="1" si="13"/>
        <v/>
      </c>
      <c r="AF42" s="111" t="str">
        <f t="shared" ca="1" si="13"/>
        <v/>
      </c>
      <c r="AG42" s="111" t="str">
        <f t="shared" si="13"/>
        <v>C</v>
      </c>
      <c r="AH42" s="111" t="str">
        <f t="shared" si="13"/>
        <v>C</v>
      </c>
      <c r="AI42" s="111" t="str">
        <f t="shared" ca="1" si="13"/>
        <v/>
      </c>
      <c r="AJ42" s="111" t="str">
        <f t="shared" ca="1" si="13"/>
        <v/>
      </c>
      <c r="AK42" s="111" t="str">
        <f t="shared" ca="1" si="13"/>
        <v/>
      </c>
      <c r="AL42" s="111" t="str">
        <f t="shared" ca="1" si="13"/>
        <v/>
      </c>
      <c r="AM42" s="111" t="str">
        <f t="shared" ca="1" si="13"/>
        <v/>
      </c>
      <c r="AN42" s="111" t="str">
        <f t="shared" si="14"/>
        <v>C</v>
      </c>
      <c r="AO42" s="111" t="str">
        <f t="shared" si="14"/>
        <v>C</v>
      </c>
      <c r="AP42" s="111" t="str">
        <f t="shared" ca="1" si="14"/>
        <v/>
      </c>
      <c r="AQ42" s="111" t="str">
        <f t="shared" ca="1" si="14"/>
        <v/>
      </c>
      <c r="AR42" s="111" t="str">
        <f t="shared" ca="1" si="14"/>
        <v/>
      </c>
      <c r="AS42" s="111" t="str">
        <f t="shared" ca="1" si="14"/>
        <v/>
      </c>
    </row>
    <row r="43" spans="1:45" x14ac:dyDescent="0.3">
      <c r="A43" s="95" t="str">
        <f t="shared" ca="1" si="17"/>
        <v/>
      </c>
      <c r="B43" s="96"/>
      <c r="C43" s="97"/>
      <c r="D43" s="98"/>
      <c r="E43" s="99"/>
      <c r="F43" s="100" t="str">
        <f t="shared" ca="1" si="4"/>
        <v/>
      </c>
      <c r="G43" s="185">
        <f ca="1">IF(F43="V",NETWORKDAYS(D43,E43,Calendrier!M$17:M$30)/2,NETWORKDAYS(D43,E43,Calendrier!M$17:M$30))</f>
        <v>0</v>
      </c>
      <c r="H43" s="111" t="str">
        <f t="shared" ca="1" si="16"/>
        <v/>
      </c>
      <c r="I43" s="111" t="str">
        <f t="shared" ca="1" si="16"/>
        <v/>
      </c>
      <c r="J43" s="111" t="str">
        <f t="shared" ca="1" si="16"/>
        <v/>
      </c>
      <c r="K43" s="111" t="str">
        <f t="shared" ca="1" si="16"/>
        <v/>
      </c>
      <c r="L43" s="111" t="str">
        <f t="shared" si="16"/>
        <v>C</v>
      </c>
      <c r="M43" s="111" t="str">
        <f t="shared" si="16"/>
        <v>C</v>
      </c>
      <c r="N43" s="111" t="str">
        <f t="shared" ca="1" si="16"/>
        <v/>
      </c>
      <c r="O43" s="111" t="str">
        <f t="shared" ca="1" si="16"/>
        <v/>
      </c>
      <c r="P43" s="111" t="str">
        <f t="shared" ca="1" si="16"/>
        <v/>
      </c>
      <c r="Q43" s="111" t="str">
        <f t="shared" ca="1" si="16"/>
        <v/>
      </c>
      <c r="R43" s="111" t="str">
        <f t="shared" ca="1" si="16"/>
        <v/>
      </c>
      <c r="S43" s="111" t="str">
        <f t="shared" si="16"/>
        <v>C</v>
      </c>
      <c r="T43" s="111" t="str">
        <f t="shared" si="16"/>
        <v>C</v>
      </c>
      <c r="U43" s="111" t="str">
        <f t="shared" ca="1" si="16"/>
        <v/>
      </c>
      <c r="V43" s="111" t="str">
        <f t="shared" ca="1" si="16"/>
        <v/>
      </c>
      <c r="W43" s="111" t="str">
        <f t="shared" ca="1" si="15"/>
        <v/>
      </c>
      <c r="X43" s="111" t="str">
        <f t="shared" ca="1" si="13"/>
        <v/>
      </c>
      <c r="Y43" s="111" t="str">
        <f t="shared" ca="1" si="13"/>
        <v/>
      </c>
      <c r="Z43" s="111" t="str">
        <f t="shared" si="13"/>
        <v>C</v>
      </c>
      <c r="AA43" s="111" t="str">
        <f t="shared" si="13"/>
        <v>C</v>
      </c>
      <c r="AB43" s="111" t="str">
        <f t="shared" ca="1" si="13"/>
        <v/>
      </c>
      <c r="AC43" s="111" t="str">
        <f t="shared" ca="1" si="13"/>
        <v/>
      </c>
      <c r="AD43" s="111" t="str">
        <f t="shared" ca="1" si="13"/>
        <v/>
      </c>
      <c r="AE43" s="111" t="str">
        <f t="shared" ca="1" si="13"/>
        <v/>
      </c>
      <c r="AF43" s="111" t="str">
        <f t="shared" ca="1" si="13"/>
        <v/>
      </c>
      <c r="AG43" s="111" t="str">
        <f t="shared" si="13"/>
        <v>C</v>
      </c>
      <c r="AH43" s="111" t="str">
        <f t="shared" si="13"/>
        <v>C</v>
      </c>
      <c r="AI43" s="111" t="str">
        <f t="shared" ca="1" si="13"/>
        <v/>
      </c>
      <c r="AJ43" s="111" t="str">
        <f t="shared" ca="1" si="13"/>
        <v/>
      </c>
      <c r="AK43" s="111" t="str">
        <f t="shared" ca="1" si="13"/>
        <v/>
      </c>
      <c r="AL43" s="111" t="str">
        <f t="shared" ca="1" si="13"/>
        <v/>
      </c>
      <c r="AM43" s="111" t="str">
        <f t="shared" ca="1" si="13"/>
        <v/>
      </c>
      <c r="AN43" s="111" t="str">
        <f t="shared" si="14"/>
        <v>C</v>
      </c>
      <c r="AO43" s="111" t="str">
        <f t="shared" si="14"/>
        <v>C</v>
      </c>
      <c r="AP43" s="111" t="str">
        <f t="shared" ca="1" si="14"/>
        <v/>
      </c>
      <c r="AQ43" s="111" t="str">
        <f t="shared" ca="1" si="14"/>
        <v/>
      </c>
      <c r="AR43" s="111" t="str">
        <f t="shared" ca="1" si="14"/>
        <v/>
      </c>
      <c r="AS43" s="111" t="str">
        <f t="shared" ca="1" si="14"/>
        <v/>
      </c>
    </row>
    <row r="44" spans="1:45" x14ac:dyDescent="0.3">
      <c r="A44" s="95" t="str">
        <f t="shared" ca="1" si="17"/>
        <v/>
      </c>
      <c r="B44" s="96"/>
      <c r="C44" s="97"/>
      <c r="D44" s="98"/>
      <c r="E44" s="99"/>
      <c r="F44" s="100" t="str">
        <f t="shared" ca="1" si="4"/>
        <v/>
      </c>
      <c r="G44" s="185">
        <f ca="1">IF(F44="V",NETWORKDAYS(D44,E44,Calendrier!M$17:M$30)/2,NETWORKDAYS(D44,E44,Calendrier!M$17:M$30))</f>
        <v>0</v>
      </c>
      <c r="H44" s="111" t="str">
        <f t="shared" ca="1" si="16"/>
        <v/>
      </c>
      <c r="I44" s="111" t="str">
        <f t="shared" ca="1" si="16"/>
        <v/>
      </c>
      <c r="J44" s="111" t="str">
        <f t="shared" ca="1" si="16"/>
        <v/>
      </c>
      <c r="K44" s="111" t="str">
        <f t="shared" ca="1" si="16"/>
        <v/>
      </c>
      <c r="L44" s="111" t="str">
        <f t="shared" si="16"/>
        <v>C</v>
      </c>
      <c r="M44" s="111" t="str">
        <f t="shared" si="16"/>
        <v>C</v>
      </c>
      <c r="N44" s="111" t="str">
        <f t="shared" ca="1" si="16"/>
        <v/>
      </c>
      <c r="O44" s="111" t="str">
        <f t="shared" ca="1" si="16"/>
        <v/>
      </c>
      <c r="P44" s="111" t="str">
        <f t="shared" ca="1" si="16"/>
        <v/>
      </c>
      <c r="Q44" s="111" t="str">
        <f t="shared" ca="1" si="16"/>
        <v/>
      </c>
      <c r="R44" s="111" t="str">
        <f t="shared" ca="1" si="16"/>
        <v/>
      </c>
      <c r="S44" s="111" t="str">
        <f t="shared" si="16"/>
        <v>C</v>
      </c>
      <c r="T44" s="111" t="str">
        <f t="shared" si="16"/>
        <v>C</v>
      </c>
      <c r="U44" s="111" t="str">
        <f t="shared" ca="1" si="16"/>
        <v/>
      </c>
      <c r="V44" s="111" t="str">
        <f t="shared" ca="1" si="16"/>
        <v/>
      </c>
      <c r="W44" s="111" t="str">
        <f t="shared" ca="1" si="15"/>
        <v/>
      </c>
      <c r="X44" s="111" t="str">
        <f t="shared" ca="1" si="13"/>
        <v/>
      </c>
      <c r="Y44" s="111" t="str">
        <f t="shared" ca="1" si="13"/>
        <v/>
      </c>
      <c r="Z44" s="111" t="str">
        <f t="shared" si="13"/>
        <v>C</v>
      </c>
      <c r="AA44" s="111" t="str">
        <f t="shared" si="13"/>
        <v>C</v>
      </c>
      <c r="AB44" s="111" t="str">
        <f t="shared" ca="1" si="13"/>
        <v/>
      </c>
      <c r="AC44" s="111" t="str">
        <f t="shared" ca="1" si="13"/>
        <v/>
      </c>
      <c r="AD44" s="111" t="str">
        <f t="shared" ca="1" si="13"/>
        <v/>
      </c>
      <c r="AE44" s="111" t="str">
        <f t="shared" ca="1" si="13"/>
        <v/>
      </c>
      <c r="AF44" s="111" t="str">
        <f t="shared" ca="1" si="13"/>
        <v/>
      </c>
      <c r="AG44" s="111" t="str">
        <f t="shared" si="13"/>
        <v>C</v>
      </c>
      <c r="AH44" s="111" t="str">
        <f t="shared" si="13"/>
        <v>C</v>
      </c>
      <c r="AI44" s="111" t="str">
        <f t="shared" ca="1" si="13"/>
        <v/>
      </c>
      <c r="AJ44" s="111" t="str">
        <f t="shared" ca="1" si="13"/>
        <v/>
      </c>
      <c r="AK44" s="111" t="str">
        <f t="shared" ca="1" si="13"/>
        <v/>
      </c>
      <c r="AL44" s="111" t="str">
        <f t="shared" ca="1" si="13"/>
        <v/>
      </c>
      <c r="AM44" s="111" t="str">
        <f t="shared" ca="1" si="13"/>
        <v/>
      </c>
      <c r="AN44" s="111" t="str">
        <f t="shared" si="14"/>
        <v>C</v>
      </c>
      <c r="AO44" s="111" t="str">
        <f t="shared" si="14"/>
        <v>C</v>
      </c>
      <c r="AP44" s="111" t="str">
        <f t="shared" ca="1" si="14"/>
        <v/>
      </c>
      <c r="AQ44" s="111" t="str">
        <f t="shared" ca="1" si="14"/>
        <v/>
      </c>
      <c r="AR44" s="111" t="str">
        <f t="shared" ca="1" si="14"/>
        <v/>
      </c>
      <c r="AS44" s="111" t="str">
        <f t="shared" ca="1" si="14"/>
        <v/>
      </c>
    </row>
    <row r="45" spans="1:45" x14ac:dyDescent="0.3">
      <c r="A45" s="95" t="str">
        <f t="shared" ca="1" si="17"/>
        <v/>
      </c>
      <c r="B45" s="96"/>
      <c r="C45" s="97"/>
      <c r="D45" s="98"/>
      <c r="E45" s="99"/>
      <c r="F45" s="100" t="str">
        <f t="shared" ca="1" si="4"/>
        <v/>
      </c>
      <c r="G45" s="185">
        <f ca="1">IF(F45="V",NETWORKDAYS(D45,E45,Calendrier!M$17:M$30)/2,NETWORKDAYS(D45,E45,Calendrier!M$17:M$30))</f>
        <v>0</v>
      </c>
      <c r="H45" s="111" t="str">
        <f t="shared" ca="1" si="16"/>
        <v/>
      </c>
      <c r="I45" s="111" t="str">
        <f t="shared" ca="1" si="16"/>
        <v/>
      </c>
      <c r="J45" s="111" t="str">
        <f t="shared" ca="1" si="16"/>
        <v/>
      </c>
      <c r="K45" s="111" t="str">
        <f t="shared" ca="1" si="16"/>
        <v/>
      </c>
      <c r="L45" s="111" t="str">
        <f t="shared" si="16"/>
        <v>C</v>
      </c>
      <c r="M45" s="111" t="str">
        <f t="shared" si="16"/>
        <v>C</v>
      </c>
      <c r="N45" s="111" t="str">
        <f t="shared" ca="1" si="16"/>
        <v/>
      </c>
      <c r="O45" s="111" t="str">
        <f t="shared" ca="1" si="16"/>
        <v/>
      </c>
      <c r="P45" s="111" t="str">
        <f t="shared" ca="1" si="16"/>
        <v/>
      </c>
      <c r="Q45" s="111" t="str">
        <f t="shared" ca="1" si="16"/>
        <v/>
      </c>
      <c r="R45" s="111" t="str">
        <f t="shared" ca="1" si="16"/>
        <v/>
      </c>
      <c r="S45" s="111" t="str">
        <f t="shared" si="16"/>
        <v>C</v>
      </c>
      <c r="T45" s="111" t="str">
        <f t="shared" si="16"/>
        <v>C</v>
      </c>
      <c r="U45" s="111" t="str">
        <f t="shared" ca="1" si="16"/>
        <v/>
      </c>
      <c r="V45" s="111" t="str">
        <f t="shared" ca="1" si="16"/>
        <v/>
      </c>
      <c r="W45" s="111" t="str">
        <f t="shared" ca="1" si="15"/>
        <v/>
      </c>
      <c r="X45" s="111" t="str">
        <f t="shared" ca="1" si="13"/>
        <v/>
      </c>
      <c r="Y45" s="111" t="str">
        <f t="shared" ca="1" si="13"/>
        <v/>
      </c>
      <c r="Z45" s="111" t="str">
        <f t="shared" si="13"/>
        <v>C</v>
      </c>
      <c r="AA45" s="111" t="str">
        <f t="shared" si="13"/>
        <v>C</v>
      </c>
      <c r="AB45" s="111" t="str">
        <f t="shared" ca="1" si="13"/>
        <v/>
      </c>
      <c r="AC45" s="111" t="str">
        <f t="shared" ca="1" si="13"/>
        <v/>
      </c>
      <c r="AD45" s="111" t="str">
        <f t="shared" ca="1" si="13"/>
        <v/>
      </c>
      <c r="AE45" s="111" t="str">
        <f t="shared" ca="1" si="13"/>
        <v/>
      </c>
      <c r="AF45" s="111" t="str">
        <f t="shared" ca="1" si="13"/>
        <v/>
      </c>
      <c r="AG45" s="111" t="str">
        <f t="shared" si="13"/>
        <v>C</v>
      </c>
      <c r="AH45" s="111" t="str">
        <f t="shared" si="13"/>
        <v>C</v>
      </c>
      <c r="AI45" s="111" t="str">
        <f t="shared" ca="1" si="13"/>
        <v/>
      </c>
      <c r="AJ45" s="111" t="str">
        <f t="shared" ca="1" si="13"/>
        <v/>
      </c>
      <c r="AK45" s="111" t="str">
        <f t="shared" ca="1" si="13"/>
        <v/>
      </c>
      <c r="AL45" s="111" t="str">
        <f t="shared" ca="1" si="13"/>
        <v/>
      </c>
      <c r="AM45" s="111" t="str">
        <f t="shared" ca="1" si="13"/>
        <v/>
      </c>
      <c r="AN45" s="111" t="str">
        <f t="shared" si="14"/>
        <v>C</v>
      </c>
      <c r="AO45" s="111" t="str">
        <f t="shared" si="14"/>
        <v>C</v>
      </c>
      <c r="AP45" s="111" t="str">
        <f t="shared" ca="1" si="14"/>
        <v/>
      </c>
      <c r="AQ45" s="111" t="str">
        <f t="shared" ca="1" si="14"/>
        <v/>
      </c>
      <c r="AR45" s="111" t="str">
        <f t="shared" ca="1" si="14"/>
        <v/>
      </c>
      <c r="AS45" s="111" t="str">
        <f t="shared" ca="1" si="14"/>
        <v/>
      </c>
    </row>
    <row r="46" spans="1:45" x14ac:dyDescent="0.3">
      <c r="A46" s="95" t="str">
        <f t="shared" ca="1" si="17"/>
        <v/>
      </c>
      <c r="B46" s="96"/>
      <c r="C46" s="97"/>
      <c r="D46" s="98"/>
      <c r="E46" s="99"/>
      <c r="F46" s="100" t="str">
        <f t="shared" ca="1" si="4"/>
        <v/>
      </c>
      <c r="G46" s="185">
        <f ca="1">IF(F46="V",NETWORKDAYS(D46,E46,Calendrier!M$17:M$30)/2,NETWORKDAYS(D46,E46,Calendrier!M$17:M$30))</f>
        <v>0</v>
      </c>
      <c r="H46" s="111" t="str">
        <f t="shared" ca="1" si="16"/>
        <v/>
      </c>
      <c r="I46" s="111" t="str">
        <f t="shared" ca="1" si="16"/>
        <v/>
      </c>
      <c r="J46" s="111" t="str">
        <f t="shared" ca="1" si="16"/>
        <v/>
      </c>
      <c r="K46" s="111" t="str">
        <f t="shared" ca="1" si="16"/>
        <v/>
      </c>
      <c r="L46" s="111" t="str">
        <f t="shared" si="16"/>
        <v>C</v>
      </c>
      <c r="M46" s="111" t="str">
        <f t="shared" si="16"/>
        <v>C</v>
      </c>
      <c r="N46" s="111" t="str">
        <f t="shared" ca="1" si="16"/>
        <v/>
      </c>
      <c r="O46" s="111" t="str">
        <f t="shared" ca="1" si="16"/>
        <v/>
      </c>
      <c r="P46" s="111" t="str">
        <f t="shared" ca="1" si="16"/>
        <v/>
      </c>
      <c r="Q46" s="111" t="str">
        <f t="shared" ca="1" si="16"/>
        <v/>
      </c>
      <c r="R46" s="111" t="str">
        <f t="shared" ca="1" si="16"/>
        <v/>
      </c>
      <c r="S46" s="111" t="str">
        <f t="shared" si="16"/>
        <v>C</v>
      </c>
      <c r="T46" s="111" t="str">
        <f t="shared" si="16"/>
        <v>C</v>
      </c>
      <c r="U46" s="111" t="str">
        <f t="shared" ca="1" si="16"/>
        <v/>
      </c>
      <c r="V46" s="111" t="str">
        <f t="shared" ca="1" si="16"/>
        <v/>
      </c>
      <c r="W46" s="111" t="str">
        <f t="shared" ca="1" si="15"/>
        <v/>
      </c>
      <c r="X46" s="111" t="str">
        <f t="shared" ca="1" si="13"/>
        <v/>
      </c>
      <c r="Y46" s="111" t="str">
        <f t="shared" ca="1" si="13"/>
        <v/>
      </c>
      <c r="Z46" s="111" t="str">
        <f t="shared" si="13"/>
        <v>C</v>
      </c>
      <c r="AA46" s="111" t="str">
        <f t="shared" si="13"/>
        <v>C</v>
      </c>
      <c r="AB46" s="111" t="str">
        <f t="shared" ca="1" si="13"/>
        <v/>
      </c>
      <c r="AC46" s="111" t="str">
        <f t="shared" ca="1" si="13"/>
        <v/>
      </c>
      <c r="AD46" s="111" t="str">
        <f t="shared" ca="1" si="13"/>
        <v/>
      </c>
      <c r="AE46" s="111" t="str">
        <f t="shared" ca="1" si="13"/>
        <v/>
      </c>
      <c r="AF46" s="111" t="str">
        <f t="shared" ca="1" si="13"/>
        <v/>
      </c>
      <c r="AG46" s="111" t="str">
        <f t="shared" si="13"/>
        <v>C</v>
      </c>
      <c r="AH46" s="111" t="str">
        <f t="shared" si="13"/>
        <v>C</v>
      </c>
      <c r="AI46" s="111" t="str">
        <f t="shared" ca="1" si="13"/>
        <v/>
      </c>
      <c r="AJ46" s="111" t="str">
        <f t="shared" ca="1" si="13"/>
        <v/>
      </c>
      <c r="AK46" s="111" t="str">
        <f t="shared" ca="1" si="13"/>
        <v/>
      </c>
      <c r="AL46" s="111" t="str">
        <f t="shared" ca="1" si="13"/>
        <v/>
      </c>
      <c r="AM46" s="111" t="str">
        <f t="shared" ca="1" si="13"/>
        <v/>
      </c>
      <c r="AN46" s="111" t="str">
        <f t="shared" si="14"/>
        <v>C</v>
      </c>
      <c r="AO46" s="111" t="str">
        <f t="shared" si="14"/>
        <v>C</v>
      </c>
      <c r="AP46" s="111" t="str">
        <f t="shared" ca="1" si="14"/>
        <v/>
      </c>
      <c r="AQ46" s="111" t="str">
        <f t="shared" ca="1" si="14"/>
        <v/>
      </c>
      <c r="AR46" s="111" t="str">
        <f t="shared" ca="1" si="14"/>
        <v/>
      </c>
      <c r="AS46" s="111" t="str">
        <f t="shared" ca="1" si="14"/>
        <v/>
      </c>
    </row>
    <row r="47" spans="1:45" x14ac:dyDescent="0.3">
      <c r="A47" s="95" t="str">
        <f t="shared" ca="1" si="17"/>
        <v/>
      </c>
      <c r="B47" s="96"/>
      <c r="C47" s="97"/>
      <c r="D47" s="98"/>
      <c r="E47" s="99"/>
      <c r="F47" s="100" t="str">
        <f t="shared" ca="1" si="4"/>
        <v/>
      </c>
      <c r="G47" s="185">
        <f ca="1">IF(F47="V",NETWORKDAYS(D47,E47,Calendrier!M$17:M$30)/2,NETWORKDAYS(D47,E47,Calendrier!M$17:M$30))</f>
        <v>0</v>
      </c>
      <c r="H47" s="111" t="str">
        <f t="shared" ca="1" si="16"/>
        <v/>
      </c>
      <c r="I47" s="111" t="str">
        <f t="shared" ca="1" si="16"/>
        <v/>
      </c>
      <c r="J47" s="111" t="str">
        <f t="shared" ca="1" si="16"/>
        <v/>
      </c>
      <c r="K47" s="111" t="str">
        <f t="shared" ca="1" si="16"/>
        <v/>
      </c>
      <c r="L47" s="111" t="str">
        <f t="shared" si="16"/>
        <v>C</v>
      </c>
      <c r="M47" s="111" t="str">
        <f t="shared" si="16"/>
        <v>C</v>
      </c>
      <c r="N47" s="111" t="str">
        <f t="shared" ca="1" si="16"/>
        <v/>
      </c>
      <c r="O47" s="111" t="str">
        <f t="shared" ca="1" si="16"/>
        <v/>
      </c>
      <c r="P47" s="111" t="str">
        <f t="shared" ca="1" si="16"/>
        <v/>
      </c>
      <c r="Q47" s="111" t="str">
        <f t="shared" ca="1" si="16"/>
        <v/>
      </c>
      <c r="R47" s="111" t="str">
        <f t="shared" ca="1" si="16"/>
        <v/>
      </c>
      <c r="S47" s="111" t="str">
        <f t="shared" si="16"/>
        <v>C</v>
      </c>
      <c r="T47" s="111" t="str">
        <f t="shared" si="16"/>
        <v>C</v>
      </c>
      <c r="U47" s="111" t="str">
        <f t="shared" ca="1" si="16"/>
        <v/>
      </c>
      <c r="V47" s="111" t="str">
        <f t="shared" ca="1" si="16"/>
        <v/>
      </c>
      <c r="W47" s="111" t="str">
        <f t="shared" ca="1" si="15"/>
        <v/>
      </c>
      <c r="X47" s="111" t="str">
        <f t="shared" ca="1" si="13"/>
        <v/>
      </c>
      <c r="Y47" s="111" t="str">
        <f t="shared" ca="1" si="13"/>
        <v/>
      </c>
      <c r="Z47" s="111" t="str">
        <f t="shared" si="13"/>
        <v>C</v>
      </c>
      <c r="AA47" s="111" t="str">
        <f t="shared" si="13"/>
        <v>C</v>
      </c>
      <c r="AB47" s="111" t="str">
        <f t="shared" ca="1" si="13"/>
        <v/>
      </c>
      <c r="AC47" s="111" t="str">
        <f t="shared" ca="1" si="13"/>
        <v/>
      </c>
      <c r="AD47" s="111" t="str">
        <f t="shared" ca="1" si="13"/>
        <v/>
      </c>
      <c r="AE47" s="111" t="str">
        <f t="shared" ca="1" si="13"/>
        <v/>
      </c>
      <c r="AF47" s="111" t="str">
        <f t="shared" ca="1" si="13"/>
        <v/>
      </c>
      <c r="AG47" s="111" t="str">
        <f t="shared" si="13"/>
        <v>C</v>
      </c>
      <c r="AH47" s="111" t="str">
        <f t="shared" si="13"/>
        <v>C</v>
      </c>
      <c r="AI47" s="111" t="str">
        <f t="shared" ca="1" si="13"/>
        <v/>
      </c>
      <c r="AJ47" s="111" t="str">
        <f t="shared" ca="1" si="13"/>
        <v/>
      </c>
      <c r="AK47" s="111" t="str">
        <f t="shared" ca="1" si="13"/>
        <v/>
      </c>
      <c r="AL47" s="111" t="str">
        <f t="shared" ca="1" si="13"/>
        <v/>
      </c>
      <c r="AM47" s="111" t="str">
        <f t="shared" ca="1" si="13"/>
        <v/>
      </c>
      <c r="AN47" s="111" t="str">
        <f t="shared" si="14"/>
        <v>C</v>
      </c>
      <c r="AO47" s="111" t="str">
        <f t="shared" si="14"/>
        <v>C</v>
      </c>
      <c r="AP47" s="111" t="str">
        <f t="shared" ca="1" si="14"/>
        <v/>
      </c>
      <c r="AQ47" s="111" t="str">
        <f t="shared" ca="1" si="14"/>
        <v/>
      </c>
      <c r="AR47" s="111" t="str">
        <f t="shared" ca="1" si="14"/>
        <v/>
      </c>
      <c r="AS47" s="111" t="str">
        <f t="shared" ca="1" si="14"/>
        <v/>
      </c>
    </row>
    <row r="48" spans="1:45" x14ac:dyDescent="0.3">
      <c r="A48" s="95" t="str">
        <f t="shared" ca="1" si="17"/>
        <v/>
      </c>
      <c r="B48" s="96"/>
      <c r="C48" s="97"/>
      <c r="D48" s="98"/>
      <c r="E48" s="99"/>
      <c r="F48" s="100" t="str">
        <f t="shared" ca="1" si="4"/>
        <v/>
      </c>
      <c r="G48" s="185">
        <f ca="1">IF(F48="V",NETWORKDAYS(D48,E48,Calendrier!M$17:M$30)/2,NETWORKDAYS(D48,E48,Calendrier!M$17:M$30))</f>
        <v>0</v>
      </c>
      <c r="H48" s="111" t="str">
        <f t="shared" ca="1" si="16"/>
        <v/>
      </c>
      <c r="I48" s="111" t="str">
        <f t="shared" ca="1" si="16"/>
        <v/>
      </c>
      <c r="J48" s="111" t="str">
        <f t="shared" ca="1" si="16"/>
        <v/>
      </c>
      <c r="K48" s="111" t="str">
        <f t="shared" ca="1" si="16"/>
        <v/>
      </c>
      <c r="L48" s="111" t="str">
        <f t="shared" si="16"/>
        <v>C</v>
      </c>
      <c r="M48" s="111" t="str">
        <f t="shared" si="16"/>
        <v>C</v>
      </c>
      <c r="N48" s="111" t="str">
        <f t="shared" ca="1" si="16"/>
        <v/>
      </c>
      <c r="O48" s="111" t="str">
        <f t="shared" ca="1" si="16"/>
        <v/>
      </c>
      <c r="P48" s="111" t="str">
        <f t="shared" ca="1" si="16"/>
        <v/>
      </c>
      <c r="Q48" s="111" t="str">
        <f t="shared" ca="1" si="16"/>
        <v/>
      </c>
      <c r="R48" s="111" t="str">
        <f t="shared" ca="1" si="16"/>
        <v/>
      </c>
      <c r="S48" s="111" t="str">
        <f t="shared" si="16"/>
        <v>C</v>
      </c>
      <c r="T48" s="111" t="str">
        <f t="shared" si="16"/>
        <v>C</v>
      </c>
      <c r="U48" s="111" t="str">
        <f t="shared" ca="1" si="16"/>
        <v/>
      </c>
      <c r="V48" s="111" t="str">
        <f t="shared" ca="1" si="16"/>
        <v/>
      </c>
      <c r="W48" s="111" t="str">
        <f t="shared" ca="1" si="15"/>
        <v/>
      </c>
      <c r="X48" s="111" t="str">
        <f t="shared" ca="1" si="13"/>
        <v/>
      </c>
      <c r="Y48" s="111" t="str">
        <f t="shared" ca="1" si="13"/>
        <v/>
      </c>
      <c r="Z48" s="111" t="str">
        <f t="shared" si="13"/>
        <v>C</v>
      </c>
      <c r="AA48" s="111" t="str">
        <f t="shared" si="13"/>
        <v>C</v>
      </c>
      <c r="AB48" s="111" t="str">
        <f t="shared" ca="1" si="13"/>
        <v/>
      </c>
      <c r="AC48" s="111" t="str">
        <f t="shared" ca="1" si="13"/>
        <v/>
      </c>
      <c r="AD48" s="111" t="str">
        <f t="shared" ca="1" si="13"/>
        <v/>
      </c>
      <c r="AE48" s="111" t="str">
        <f t="shared" ca="1" si="13"/>
        <v/>
      </c>
      <c r="AF48" s="111" t="str">
        <f t="shared" ca="1" si="13"/>
        <v/>
      </c>
      <c r="AG48" s="111" t="str">
        <f t="shared" si="13"/>
        <v>C</v>
      </c>
      <c r="AH48" s="111" t="str">
        <f t="shared" si="13"/>
        <v>C</v>
      </c>
      <c r="AI48" s="111" t="str">
        <f t="shared" ca="1" si="13"/>
        <v/>
      </c>
      <c r="AJ48" s="111" t="str">
        <f t="shared" ca="1" si="13"/>
        <v/>
      </c>
      <c r="AK48" s="111" t="str">
        <f t="shared" ca="1" si="13"/>
        <v/>
      </c>
      <c r="AL48" s="111" t="str">
        <f t="shared" ca="1" si="13"/>
        <v/>
      </c>
      <c r="AM48" s="111" t="str">
        <f t="shared" ca="1" si="13"/>
        <v/>
      </c>
      <c r="AN48" s="111" t="str">
        <f t="shared" si="14"/>
        <v>C</v>
      </c>
      <c r="AO48" s="111" t="str">
        <f t="shared" si="14"/>
        <v>C</v>
      </c>
      <c r="AP48" s="111" t="str">
        <f t="shared" ca="1" si="14"/>
        <v/>
      </c>
      <c r="AQ48" s="111" t="str">
        <f t="shared" ca="1" si="14"/>
        <v/>
      </c>
      <c r="AR48" s="111" t="str">
        <f t="shared" ca="1" si="14"/>
        <v/>
      </c>
      <c r="AS48" s="111" t="str">
        <f t="shared" ca="1" si="14"/>
        <v/>
      </c>
    </row>
    <row r="49" spans="1:45" x14ac:dyDescent="0.3">
      <c r="A49" s="95" t="str">
        <f t="shared" ca="1" si="17"/>
        <v/>
      </c>
      <c r="B49" s="96"/>
      <c r="C49" s="97"/>
      <c r="D49" s="98"/>
      <c r="E49" s="99"/>
      <c r="F49" s="100" t="str">
        <f t="shared" ca="1" si="4"/>
        <v/>
      </c>
      <c r="G49" s="185">
        <f ca="1">IF(F49="V",NETWORKDAYS(D49,E49,Calendrier!M$17:M$30)/2,NETWORKDAYS(D49,E49,Calendrier!M$17:M$30))</f>
        <v>0</v>
      </c>
      <c r="H49" s="111" t="str">
        <f t="shared" ca="1" si="16"/>
        <v/>
      </c>
      <c r="I49" s="111" t="str">
        <f t="shared" ca="1" si="16"/>
        <v/>
      </c>
      <c r="J49" s="111" t="str">
        <f t="shared" ca="1" si="16"/>
        <v/>
      </c>
      <c r="K49" s="111" t="str">
        <f t="shared" ca="1" si="16"/>
        <v/>
      </c>
      <c r="L49" s="111" t="str">
        <f t="shared" si="16"/>
        <v>C</v>
      </c>
      <c r="M49" s="111" t="str">
        <f t="shared" si="16"/>
        <v>C</v>
      </c>
      <c r="N49" s="111" t="str">
        <f t="shared" ca="1" si="16"/>
        <v/>
      </c>
      <c r="O49" s="111" t="str">
        <f t="shared" ca="1" si="16"/>
        <v/>
      </c>
      <c r="P49" s="111" t="str">
        <f t="shared" ca="1" si="16"/>
        <v/>
      </c>
      <c r="Q49" s="111" t="str">
        <f t="shared" ca="1" si="16"/>
        <v/>
      </c>
      <c r="R49" s="111" t="str">
        <f t="shared" ca="1" si="16"/>
        <v/>
      </c>
      <c r="S49" s="111" t="str">
        <f t="shared" si="16"/>
        <v>C</v>
      </c>
      <c r="T49" s="111" t="str">
        <f t="shared" si="16"/>
        <v>C</v>
      </c>
      <c r="U49" s="111" t="str">
        <f t="shared" ca="1" si="16"/>
        <v/>
      </c>
      <c r="V49" s="111" t="str">
        <f t="shared" ca="1" si="16"/>
        <v/>
      </c>
      <c r="W49" s="111" t="str">
        <f t="shared" ca="1" si="15"/>
        <v/>
      </c>
      <c r="X49" s="111" t="str">
        <f t="shared" ca="1" si="13"/>
        <v/>
      </c>
      <c r="Y49" s="111" t="str">
        <f t="shared" ca="1" si="13"/>
        <v/>
      </c>
      <c r="Z49" s="111" t="str">
        <f t="shared" si="13"/>
        <v>C</v>
      </c>
      <c r="AA49" s="111" t="str">
        <f t="shared" si="13"/>
        <v>C</v>
      </c>
      <c r="AB49" s="111" t="str">
        <f t="shared" ca="1" si="13"/>
        <v/>
      </c>
      <c r="AC49" s="111" t="str">
        <f t="shared" ca="1" si="13"/>
        <v/>
      </c>
      <c r="AD49" s="111" t="str">
        <f t="shared" ca="1" si="13"/>
        <v/>
      </c>
      <c r="AE49" s="111" t="str">
        <f t="shared" ca="1" si="13"/>
        <v/>
      </c>
      <c r="AF49" s="111" t="str">
        <f t="shared" ca="1" si="13"/>
        <v/>
      </c>
      <c r="AG49" s="111" t="str">
        <f t="shared" si="13"/>
        <v>C</v>
      </c>
      <c r="AH49" s="111" t="str">
        <f t="shared" si="13"/>
        <v>C</v>
      </c>
      <c r="AI49" s="111" t="str">
        <f t="shared" ca="1" si="13"/>
        <v/>
      </c>
      <c r="AJ49" s="111" t="str">
        <f t="shared" ca="1" si="13"/>
        <v/>
      </c>
      <c r="AK49" s="111" t="str">
        <f t="shared" ca="1" si="13"/>
        <v/>
      </c>
      <c r="AL49" s="111" t="str">
        <f t="shared" ca="1" si="13"/>
        <v/>
      </c>
      <c r="AM49" s="111" t="str">
        <f t="shared" ca="1" si="13"/>
        <v/>
      </c>
      <c r="AN49" s="111" t="str">
        <f t="shared" si="14"/>
        <v>C</v>
      </c>
      <c r="AO49" s="111" t="str">
        <f t="shared" si="14"/>
        <v>C</v>
      </c>
      <c r="AP49" s="111" t="str">
        <f t="shared" ca="1" si="14"/>
        <v/>
      </c>
      <c r="AQ49" s="111" t="str">
        <f t="shared" ca="1" si="14"/>
        <v/>
      </c>
      <c r="AR49" s="111" t="str">
        <f t="shared" ca="1" si="14"/>
        <v/>
      </c>
      <c r="AS49" s="111" t="str">
        <f t="shared" ca="1" si="14"/>
        <v/>
      </c>
    </row>
    <row r="50" spans="1:45" x14ac:dyDescent="0.3">
      <c r="A50" s="95" t="str">
        <f t="shared" ca="1" si="17"/>
        <v/>
      </c>
      <c r="B50" s="96"/>
      <c r="C50" s="97"/>
      <c r="D50" s="98"/>
      <c r="E50" s="99"/>
      <c r="F50" s="100" t="str">
        <f t="shared" ca="1" si="4"/>
        <v/>
      </c>
      <c r="G50" s="185">
        <f ca="1">IF(F50="V",NETWORKDAYS(D50,E50,Calendrier!M$17:M$30)/2,NETWORKDAYS(D50,E50,Calendrier!M$17:M$30))</f>
        <v>0</v>
      </c>
      <c r="H50" s="111" t="str">
        <f t="shared" ca="1" si="16"/>
        <v/>
      </c>
      <c r="I50" s="111" t="str">
        <f t="shared" ca="1" si="16"/>
        <v/>
      </c>
      <c r="J50" s="111" t="str">
        <f t="shared" ca="1" si="16"/>
        <v/>
      </c>
      <c r="K50" s="111" t="str">
        <f t="shared" ca="1" si="16"/>
        <v/>
      </c>
      <c r="L50" s="111" t="str">
        <f t="shared" si="16"/>
        <v>C</v>
      </c>
      <c r="M50" s="111" t="str">
        <f t="shared" si="16"/>
        <v>C</v>
      </c>
      <c r="N50" s="111" t="str">
        <f t="shared" ca="1" si="16"/>
        <v/>
      </c>
      <c r="O50" s="111" t="str">
        <f t="shared" ca="1" si="16"/>
        <v/>
      </c>
      <c r="P50" s="111" t="str">
        <f t="shared" ca="1" si="16"/>
        <v/>
      </c>
      <c r="Q50" s="111" t="str">
        <f t="shared" ca="1" si="16"/>
        <v/>
      </c>
      <c r="R50" s="111" t="str">
        <f t="shared" ca="1" si="16"/>
        <v/>
      </c>
      <c r="S50" s="111" t="str">
        <f t="shared" si="16"/>
        <v>C</v>
      </c>
      <c r="T50" s="111" t="str">
        <f t="shared" si="16"/>
        <v>C</v>
      </c>
      <c r="U50" s="111" t="str">
        <f t="shared" ca="1" si="16"/>
        <v/>
      </c>
      <c r="V50" s="111" t="str">
        <f t="shared" ca="1" si="16"/>
        <v/>
      </c>
      <c r="W50" s="111" t="str">
        <f t="shared" ca="1" si="15"/>
        <v/>
      </c>
      <c r="X50" s="111" t="str">
        <f t="shared" ca="1" si="13"/>
        <v/>
      </c>
      <c r="Y50" s="111" t="str">
        <f t="shared" ca="1" si="13"/>
        <v/>
      </c>
      <c r="Z50" s="111" t="str">
        <f t="shared" si="13"/>
        <v>C</v>
      </c>
      <c r="AA50" s="111" t="str">
        <f t="shared" si="13"/>
        <v>C</v>
      </c>
      <c r="AB50" s="111" t="str">
        <f t="shared" ca="1" si="13"/>
        <v/>
      </c>
      <c r="AC50" s="111" t="str">
        <f t="shared" ca="1" si="13"/>
        <v/>
      </c>
      <c r="AD50" s="111" t="str">
        <f t="shared" ca="1" si="13"/>
        <v/>
      </c>
      <c r="AE50" s="111" t="str">
        <f t="shared" ca="1" si="13"/>
        <v/>
      </c>
      <c r="AF50" s="111" t="str">
        <f t="shared" ca="1" si="13"/>
        <v/>
      </c>
      <c r="AG50" s="111" t="str">
        <f t="shared" si="13"/>
        <v>C</v>
      </c>
      <c r="AH50" s="111" t="str">
        <f t="shared" si="13"/>
        <v>C</v>
      </c>
      <c r="AI50" s="111" t="str">
        <f t="shared" ca="1" si="13"/>
        <v/>
      </c>
      <c r="AJ50" s="111" t="str">
        <f t="shared" ca="1" si="13"/>
        <v/>
      </c>
      <c r="AK50" s="111" t="str">
        <f t="shared" ca="1" si="13"/>
        <v/>
      </c>
      <c r="AL50" s="111" t="str">
        <f t="shared" ca="1" si="13"/>
        <v/>
      </c>
      <c r="AM50" s="111" t="str">
        <f t="shared" ca="1" si="13"/>
        <v/>
      </c>
      <c r="AN50" s="111" t="str">
        <f t="shared" si="14"/>
        <v>C</v>
      </c>
      <c r="AO50" s="111" t="str">
        <f t="shared" si="14"/>
        <v>C</v>
      </c>
      <c r="AP50" s="111" t="str">
        <f t="shared" ca="1" si="14"/>
        <v/>
      </c>
      <c r="AQ50" s="111" t="str">
        <f t="shared" ca="1" si="14"/>
        <v/>
      </c>
      <c r="AR50" s="111" t="str">
        <f t="shared" ca="1" si="14"/>
        <v/>
      </c>
      <c r="AS50" s="111" t="str">
        <f t="shared" ca="1" si="14"/>
        <v/>
      </c>
    </row>
    <row r="51" spans="1:45" x14ac:dyDescent="0.3">
      <c r="A51" s="95" t="str">
        <f t="shared" ca="1" si="17"/>
        <v/>
      </c>
      <c r="B51" s="96"/>
      <c r="C51" s="97"/>
      <c r="D51" s="98"/>
      <c r="E51" s="99"/>
      <c r="F51" s="100" t="str">
        <f t="shared" ca="1" si="4"/>
        <v/>
      </c>
      <c r="G51" s="185">
        <f ca="1">IF(F51="V",NETWORKDAYS(D51,E51,Calendrier!M$17:M$30)/2,NETWORKDAYS(D51,E51,Calendrier!M$17:M$30))</f>
        <v>0</v>
      </c>
      <c r="H51" s="111" t="str">
        <f t="shared" ca="1" si="16"/>
        <v/>
      </c>
      <c r="I51" s="111" t="str">
        <f t="shared" ca="1" si="16"/>
        <v/>
      </c>
      <c r="J51" s="111" t="str">
        <f t="shared" ca="1" si="16"/>
        <v/>
      </c>
      <c r="K51" s="111" t="str">
        <f t="shared" ca="1" si="16"/>
        <v/>
      </c>
      <c r="L51" s="111" t="str">
        <f t="shared" si="16"/>
        <v>C</v>
      </c>
      <c r="M51" s="111" t="str">
        <f t="shared" si="16"/>
        <v>C</v>
      </c>
      <c r="N51" s="111" t="str">
        <f t="shared" ca="1" si="16"/>
        <v/>
      </c>
      <c r="O51" s="111" t="str">
        <f t="shared" ca="1" si="16"/>
        <v/>
      </c>
      <c r="P51" s="111" t="str">
        <f t="shared" ca="1" si="16"/>
        <v/>
      </c>
      <c r="Q51" s="111" t="str">
        <f t="shared" ca="1" si="16"/>
        <v/>
      </c>
      <c r="R51" s="111" t="str">
        <f t="shared" ca="1" si="16"/>
        <v/>
      </c>
      <c r="S51" s="111" t="str">
        <f t="shared" si="16"/>
        <v>C</v>
      </c>
      <c r="T51" s="111" t="str">
        <f t="shared" si="16"/>
        <v>C</v>
      </c>
      <c r="U51" s="111" t="str">
        <f t="shared" ca="1" si="16"/>
        <v/>
      </c>
      <c r="V51" s="111" t="str">
        <f t="shared" ca="1" si="16"/>
        <v/>
      </c>
      <c r="W51" s="111" t="str">
        <f t="shared" ca="1" si="15"/>
        <v/>
      </c>
      <c r="X51" s="111" t="str">
        <f t="shared" ca="1" si="13"/>
        <v/>
      </c>
      <c r="Y51" s="111" t="str">
        <f t="shared" ca="1" si="13"/>
        <v/>
      </c>
      <c r="Z51" s="111" t="str">
        <f t="shared" si="13"/>
        <v>C</v>
      </c>
      <c r="AA51" s="111" t="str">
        <f t="shared" si="13"/>
        <v>C</v>
      </c>
      <c r="AB51" s="111" t="str">
        <f t="shared" ca="1" si="13"/>
        <v/>
      </c>
      <c r="AC51" s="111" t="str">
        <f t="shared" ca="1" si="13"/>
        <v/>
      </c>
      <c r="AD51" s="111" t="str">
        <f t="shared" ca="1" si="13"/>
        <v/>
      </c>
      <c r="AE51" s="111" t="str">
        <f t="shared" ca="1" si="13"/>
        <v/>
      </c>
      <c r="AF51" s="111" t="str">
        <f t="shared" ca="1" si="13"/>
        <v/>
      </c>
      <c r="AG51" s="111" t="str">
        <f t="shared" si="13"/>
        <v>C</v>
      </c>
      <c r="AH51" s="111" t="str">
        <f t="shared" si="13"/>
        <v>C</v>
      </c>
      <c r="AI51" s="111" t="str">
        <f t="shared" ca="1" si="13"/>
        <v/>
      </c>
      <c r="AJ51" s="111" t="str">
        <f t="shared" ca="1" si="13"/>
        <v/>
      </c>
      <c r="AK51" s="111" t="str">
        <f t="shared" ca="1" si="13"/>
        <v/>
      </c>
      <c r="AL51" s="111" t="str">
        <f t="shared" ca="1" si="13"/>
        <v/>
      </c>
      <c r="AM51" s="111" t="str">
        <f t="shared" ca="1" si="13"/>
        <v/>
      </c>
      <c r="AN51" s="111" t="str">
        <f t="shared" si="14"/>
        <v>C</v>
      </c>
      <c r="AO51" s="111" t="str">
        <f t="shared" si="14"/>
        <v>C</v>
      </c>
      <c r="AP51" s="111" t="str">
        <f t="shared" ca="1" si="14"/>
        <v/>
      </c>
      <c r="AQ51" s="111" t="str">
        <f t="shared" ca="1" si="14"/>
        <v/>
      </c>
      <c r="AR51" s="111" t="str">
        <f t="shared" ca="1" si="14"/>
        <v/>
      </c>
      <c r="AS51" s="111" t="str">
        <f t="shared" ca="1" si="14"/>
        <v/>
      </c>
    </row>
    <row r="52" spans="1:45" x14ac:dyDescent="0.3">
      <c r="A52" s="95" t="str">
        <f t="shared" ca="1" si="17"/>
        <v/>
      </c>
      <c r="B52" s="96"/>
      <c r="C52" s="97"/>
      <c r="D52" s="98"/>
      <c r="E52" s="99"/>
      <c r="F52" s="100" t="str">
        <f t="shared" ca="1" si="4"/>
        <v/>
      </c>
      <c r="G52" s="185">
        <f ca="1">IF(F52="V",NETWORKDAYS(D52,E52,Calendrier!M$17:M$30)/2,NETWORKDAYS(D52,E52,Calendrier!M$17:M$30))</f>
        <v>0</v>
      </c>
      <c r="H52" s="111" t="str">
        <f t="shared" ca="1" si="16"/>
        <v/>
      </c>
      <c r="I52" s="111" t="str">
        <f t="shared" ca="1" si="16"/>
        <v/>
      </c>
      <c r="J52" s="111" t="str">
        <f t="shared" ca="1" si="16"/>
        <v/>
      </c>
      <c r="K52" s="111" t="str">
        <f t="shared" ca="1" si="16"/>
        <v/>
      </c>
      <c r="L52" s="111" t="str">
        <f t="shared" si="16"/>
        <v>C</v>
      </c>
      <c r="M52" s="111" t="str">
        <f t="shared" si="16"/>
        <v>C</v>
      </c>
      <c r="N52" s="111" t="str">
        <f t="shared" ca="1" si="16"/>
        <v/>
      </c>
      <c r="O52" s="111" t="str">
        <f t="shared" ca="1" si="16"/>
        <v/>
      </c>
      <c r="P52" s="111" t="str">
        <f t="shared" ca="1" si="16"/>
        <v/>
      </c>
      <c r="Q52" s="111" t="str">
        <f t="shared" ca="1" si="16"/>
        <v/>
      </c>
      <c r="R52" s="111" t="str">
        <f t="shared" ca="1" si="16"/>
        <v/>
      </c>
      <c r="S52" s="111" t="str">
        <f t="shared" si="16"/>
        <v>C</v>
      </c>
      <c r="T52" s="111" t="str">
        <f t="shared" si="16"/>
        <v>C</v>
      </c>
      <c r="U52" s="111" t="str">
        <f t="shared" ca="1" si="16"/>
        <v/>
      </c>
      <c r="V52" s="111" t="str">
        <f t="shared" ca="1" si="16"/>
        <v/>
      </c>
      <c r="W52" s="111" t="str">
        <f t="shared" ca="1" si="15"/>
        <v/>
      </c>
      <c r="X52" s="111" t="str">
        <f t="shared" ca="1" si="13"/>
        <v/>
      </c>
      <c r="Y52" s="111" t="str">
        <f t="shared" ca="1" si="13"/>
        <v/>
      </c>
      <c r="Z52" s="111" t="str">
        <f t="shared" si="13"/>
        <v>C</v>
      </c>
      <c r="AA52" s="111" t="str">
        <f t="shared" si="13"/>
        <v>C</v>
      </c>
      <c r="AB52" s="111" t="str">
        <f t="shared" ca="1" si="13"/>
        <v/>
      </c>
      <c r="AC52" s="111" t="str">
        <f t="shared" ca="1" si="13"/>
        <v/>
      </c>
      <c r="AD52" s="111" t="str">
        <f t="shared" ca="1" si="13"/>
        <v/>
      </c>
      <c r="AE52" s="111" t="str">
        <f t="shared" ca="1" si="13"/>
        <v/>
      </c>
      <c r="AF52" s="111" t="str">
        <f t="shared" ca="1" si="13"/>
        <v/>
      </c>
      <c r="AG52" s="111" t="str">
        <f t="shared" si="13"/>
        <v>C</v>
      </c>
      <c r="AH52" s="111" t="str">
        <f t="shared" si="13"/>
        <v>C</v>
      </c>
      <c r="AI52" s="111" t="str">
        <f t="shared" ca="1" si="13"/>
        <v/>
      </c>
      <c r="AJ52" s="111" t="str">
        <f t="shared" ca="1" si="13"/>
        <v/>
      </c>
      <c r="AK52" s="111" t="str">
        <f t="shared" ca="1" si="13"/>
        <v/>
      </c>
      <c r="AL52" s="111" t="str">
        <f t="shared" ca="1" si="13"/>
        <v/>
      </c>
      <c r="AM52" s="111" t="str">
        <f t="shared" ca="1" si="13"/>
        <v/>
      </c>
      <c r="AN52" s="111" t="str">
        <f t="shared" si="14"/>
        <v>C</v>
      </c>
      <c r="AO52" s="111" t="str">
        <f t="shared" si="14"/>
        <v>C</v>
      </c>
      <c r="AP52" s="111" t="str">
        <f t="shared" ca="1" si="14"/>
        <v/>
      </c>
      <c r="AQ52" s="111" t="str">
        <f t="shared" ca="1" si="14"/>
        <v/>
      </c>
      <c r="AR52" s="111" t="str">
        <f t="shared" ca="1" si="14"/>
        <v/>
      </c>
      <c r="AS52" s="111" t="str">
        <f t="shared" ca="1" si="14"/>
        <v/>
      </c>
    </row>
    <row r="53" spans="1:45" x14ac:dyDescent="0.3">
      <c r="A53" s="95" t="str">
        <f t="shared" ca="1" si="17"/>
        <v/>
      </c>
      <c r="B53" s="96"/>
      <c r="C53" s="97"/>
      <c r="D53" s="98"/>
      <c r="E53" s="99"/>
      <c r="F53" s="100" t="str">
        <f t="shared" ca="1" si="4"/>
        <v/>
      </c>
      <c r="G53" s="185">
        <f ca="1">IF(F53="V",NETWORKDAYS(D53,E53,Calendrier!M$17:M$30)/2,NETWORKDAYS(D53,E53,Calendrier!M$17:M$30))</f>
        <v>0</v>
      </c>
      <c r="H53" s="111" t="str">
        <f t="shared" ca="1" si="16"/>
        <v/>
      </c>
      <c r="I53" s="111" t="str">
        <f t="shared" ca="1" si="16"/>
        <v/>
      </c>
      <c r="J53" s="111" t="str">
        <f t="shared" ca="1" si="16"/>
        <v/>
      </c>
      <c r="K53" s="111" t="str">
        <f t="shared" ca="1" si="16"/>
        <v/>
      </c>
      <c r="L53" s="111" t="str">
        <f t="shared" si="16"/>
        <v>C</v>
      </c>
      <c r="M53" s="111" t="str">
        <f t="shared" si="16"/>
        <v>C</v>
      </c>
      <c r="N53" s="111" t="str">
        <f t="shared" ca="1" si="16"/>
        <v/>
      </c>
      <c r="O53" s="111" t="str">
        <f t="shared" ca="1" si="16"/>
        <v/>
      </c>
      <c r="P53" s="111" t="str">
        <f t="shared" ca="1" si="16"/>
        <v/>
      </c>
      <c r="Q53" s="111" t="str">
        <f t="shared" ca="1" si="16"/>
        <v/>
      </c>
      <c r="R53" s="111" t="str">
        <f t="shared" ca="1" si="16"/>
        <v/>
      </c>
      <c r="S53" s="111" t="str">
        <f t="shared" si="16"/>
        <v>C</v>
      </c>
      <c r="T53" s="111" t="str">
        <f t="shared" si="16"/>
        <v>C</v>
      </c>
      <c r="U53" s="111" t="str">
        <f t="shared" ca="1" si="16"/>
        <v/>
      </c>
      <c r="V53" s="111" t="str">
        <f t="shared" ca="1" si="16"/>
        <v/>
      </c>
      <c r="W53" s="111" t="str">
        <f t="shared" ca="1" si="15"/>
        <v/>
      </c>
      <c r="X53" s="111" t="str">
        <f t="shared" ca="1" si="13"/>
        <v/>
      </c>
      <c r="Y53" s="111" t="str">
        <f t="shared" ca="1" si="13"/>
        <v/>
      </c>
      <c r="Z53" s="111" t="str">
        <f t="shared" si="13"/>
        <v>C</v>
      </c>
      <c r="AA53" s="111" t="str">
        <f t="shared" si="13"/>
        <v>C</v>
      </c>
      <c r="AB53" s="111" t="str">
        <f t="shared" ca="1" si="13"/>
        <v/>
      </c>
      <c r="AC53" s="111" t="str">
        <f t="shared" ca="1" si="13"/>
        <v/>
      </c>
      <c r="AD53" s="111" t="str">
        <f t="shared" ca="1" si="13"/>
        <v/>
      </c>
      <c r="AE53" s="111" t="str">
        <f t="shared" ca="1" si="13"/>
        <v/>
      </c>
      <c r="AF53" s="111" t="str">
        <f t="shared" ca="1" si="13"/>
        <v/>
      </c>
      <c r="AG53" s="111" t="str">
        <f t="shared" si="13"/>
        <v>C</v>
      </c>
      <c r="AH53" s="111" t="str">
        <f t="shared" si="13"/>
        <v>C</v>
      </c>
      <c r="AI53" s="111" t="str">
        <f t="shared" ca="1" si="13"/>
        <v/>
      </c>
      <c r="AJ53" s="111" t="str">
        <f t="shared" ca="1" si="13"/>
        <v/>
      </c>
      <c r="AK53" s="111" t="str">
        <f t="shared" ca="1" si="13"/>
        <v/>
      </c>
      <c r="AL53" s="111" t="str">
        <f t="shared" ca="1" si="13"/>
        <v/>
      </c>
      <c r="AM53" s="111" t="str">
        <f t="shared" ref="AM53:AS68" ca="1" si="18">IF(OR(AM$6="s",AM$6="f",AM$6="d"),"C",IF(AND(AM$5&gt;=$D53,AM$5&lt;=$E53,$F53="a"),$F53,IF(AND(AM$5&gt;=$D53,AM$5&lt;=$E53,$F53="V"),$F53,IF(AND(AM$5&gt;=$D53,AM$5&lt;=$E53,$F53="VA"),$F53,IF(AND(AM$5&gt;=$D53,AM$5&lt;=$E53,$F53="R"),$F53,IF(AND(AM$5&gt;=$D53,AM$5&lt;=$E53,$F53="ATF"),$F53,IF(AND(AM$5&gt;=$D53,AM$5&lt;=$E53,$F53="F"),$F53,IF(AND(AM$5&gt;=$D53,AM$5&lt;=$E53,$F53="FO"),$F53,IF(AND(AM$5&gt;=$D53,AM$5&lt;=$E53,$F53="M"),$F53,IF(AND(AM$5&gt;=$D53,AM$5&lt;=$E53,$F53="MA"),$F53,IF(AND(AM$5&gt;=$D53,AM$5&lt;=$E53,$F53="MO"),$F53,IF(AND(AM$5&gt;=$D53,AM$5&lt;=$E53,$F53="CO"),$F53,""))))))))))))</f>
        <v/>
      </c>
      <c r="AN53" s="111" t="str">
        <f t="shared" si="14"/>
        <v>C</v>
      </c>
      <c r="AO53" s="111" t="str">
        <f t="shared" si="14"/>
        <v>C</v>
      </c>
      <c r="AP53" s="111" t="str">
        <f t="shared" ca="1" si="14"/>
        <v/>
      </c>
      <c r="AQ53" s="111" t="str">
        <f t="shared" ca="1" si="14"/>
        <v/>
      </c>
      <c r="AR53" s="111" t="str">
        <f t="shared" ca="1" si="14"/>
        <v/>
      </c>
      <c r="AS53" s="111" t="str">
        <f t="shared" ca="1" si="14"/>
        <v/>
      </c>
    </row>
    <row r="54" spans="1:45" x14ac:dyDescent="0.3">
      <c r="A54" s="95" t="str">
        <f t="shared" ca="1" si="17"/>
        <v/>
      </c>
      <c r="B54" s="96"/>
      <c r="C54" s="97"/>
      <c r="D54" s="98"/>
      <c r="E54" s="99"/>
      <c r="F54" s="100" t="str">
        <f t="shared" ca="1" si="4"/>
        <v/>
      </c>
      <c r="G54" s="185">
        <f ca="1">IF(F54="V",NETWORKDAYS(D54,E54,Calendrier!M$17:M$30)/2,NETWORKDAYS(D54,E54,Calendrier!M$17:M$30))</f>
        <v>0</v>
      </c>
      <c r="H54" s="111" t="str">
        <f t="shared" ca="1" si="16"/>
        <v/>
      </c>
      <c r="I54" s="111" t="str">
        <f t="shared" ca="1" si="16"/>
        <v/>
      </c>
      <c r="J54" s="111" t="str">
        <f t="shared" ca="1" si="16"/>
        <v/>
      </c>
      <c r="K54" s="111" t="str">
        <f t="shared" ca="1" si="16"/>
        <v/>
      </c>
      <c r="L54" s="111" t="str">
        <f t="shared" si="16"/>
        <v>C</v>
      </c>
      <c r="M54" s="111" t="str">
        <f t="shared" si="16"/>
        <v>C</v>
      </c>
      <c r="N54" s="111" t="str">
        <f t="shared" ca="1" si="16"/>
        <v/>
      </c>
      <c r="O54" s="111" t="str">
        <f t="shared" ca="1" si="16"/>
        <v/>
      </c>
      <c r="P54" s="111" t="str">
        <f t="shared" ca="1" si="16"/>
        <v/>
      </c>
      <c r="Q54" s="111" t="str">
        <f t="shared" ca="1" si="16"/>
        <v/>
      </c>
      <c r="R54" s="111" t="str">
        <f t="shared" ca="1" si="16"/>
        <v/>
      </c>
      <c r="S54" s="111" t="str">
        <f t="shared" si="16"/>
        <v>C</v>
      </c>
      <c r="T54" s="111" t="str">
        <f t="shared" si="16"/>
        <v>C</v>
      </c>
      <c r="U54" s="111" t="str">
        <f t="shared" ca="1" si="16"/>
        <v/>
      </c>
      <c r="V54" s="111" t="str">
        <f t="shared" ca="1" si="16"/>
        <v/>
      </c>
      <c r="W54" s="111" t="str">
        <f t="shared" ca="1" si="15"/>
        <v/>
      </c>
      <c r="X54" s="111" t="str">
        <f t="shared" ca="1" si="15"/>
        <v/>
      </c>
      <c r="Y54" s="111" t="str">
        <f t="shared" ca="1" si="15"/>
        <v/>
      </c>
      <c r="Z54" s="111" t="str">
        <f t="shared" si="15"/>
        <v>C</v>
      </c>
      <c r="AA54" s="111" t="str">
        <f t="shared" si="15"/>
        <v>C</v>
      </c>
      <c r="AB54" s="111" t="str">
        <f t="shared" ca="1" si="15"/>
        <v/>
      </c>
      <c r="AC54" s="111" t="str">
        <f t="shared" ca="1" si="15"/>
        <v/>
      </c>
      <c r="AD54" s="111" t="str">
        <f t="shared" ca="1" si="15"/>
        <v/>
      </c>
      <c r="AE54" s="111" t="str">
        <f t="shared" ca="1" si="15"/>
        <v/>
      </c>
      <c r="AF54" s="111" t="str">
        <f t="shared" ca="1" si="15"/>
        <v/>
      </c>
      <c r="AG54" s="111" t="str">
        <f t="shared" si="15"/>
        <v>C</v>
      </c>
      <c r="AH54" s="111" t="str">
        <f t="shared" si="15"/>
        <v>C</v>
      </c>
      <c r="AI54" s="111" t="str">
        <f t="shared" ca="1" si="15"/>
        <v/>
      </c>
      <c r="AJ54" s="111" t="str">
        <f t="shared" ca="1" si="15"/>
        <v/>
      </c>
      <c r="AK54" s="111" t="str">
        <f t="shared" ca="1" si="15"/>
        <v/>
      </c>
      <c r="AL54" s="111" t="str">
        <f t="shared" ca="1" si="15"/>
        <v/>
      </c>
      <c r="AM54" s="111" t="str">
        <f t="shared" ca="1" si="18"/>
        <v/>
      </c>
      <c r="AN54" s="111" t="str">
        <f t="shared" si="18"/>
        <v>C</v>
      </c>
      <c r="AO54" s="111" t="str">
        <f t="shared" si="18"/>
        <v>C</v>
      </c>
      <c r="AP54" s="111" t="str">
        <f t="shared" ca="1" si="18"/>
        <v/>
      </c>
      <c r="AQ54" s="111" t="str">
        <f t="shared" ca="1" si="18"/>
        <v/>
      </c>
      <c r="AR54" s="111" t="str">
        <f t="shared" ca="1" si="18"/>
        <v/>
      </c>
      <c r="AS54" s="111" t="str">
        <f t="shared" ca="1" si="18"/>
        <v/>
      </c>
    </row>
    <row r="55" spans="1:45" x14ac:dyDescent="0.3">
      <c r="A55" s="95" t="str">
        <f t="shared" ca="1" si="17"/>
        <v/>
      </c>
      <c r="B55" s="96"/>
      <c r="C55" s="97"/>
      <c r="D55" s="98"/>
      <c r="E55" s="99"/>
      <c r="F55" s="100" t="str">
        <f t="shared" ca="1" si="4"/>
        <v/>
      </c>
      <c r="G55" s="185">
        <f ca="1">IF(F55="V",NETWORKDAYS(D55,E55,Calendrier!M$17:M$30)/2,NETWORKDAYS(D55,E55,Calendrier!M$17:M$30))</f>
        <v>0</v>
      </c>
      <c r="H55" s="111" t="str">
        <f t="shared" ca="1" si="16"/>
        <v/>
      </c>
      <c r="I55" s="111" t="str">
        <f t="shared" ca="1" si="16"/>
        <v/>
      </c>
      <c r="J55" s="111" t="str">
        <f t="shared" ca="1" si="16"/>
        <v/>
      </c>
      <c r="K55" s="111" t="str">
        <f t="shared" ca="1" si="16"/>
        <v/>
      </c>
      <c r="L55" s="111" t="str">
        <f t="shared" si="16"/>
        <v>C</v>
      </c>
      <c r="M55" s="111" t="str">
        <f t="shared" si="16"/>
        <v>C</v>
      </c>
      <c r="N55" s="111" t="str">
        <f t="shared" ca="1" si="16"/>
        <v/>
      </c>
      <c r="O55" s="111" t="str">
        <f t="shared" ca="1" si="16"/>
        <v/>
      </c>
      <c r="P55" s="111" t="str">
        <f t="shared" ca="1" si="16"/>
        <v/>
      </c>
      <c r="Q55" s="111" t="str">
        <f t="shared" ca="1" si="16"/>
        <v/>
      </c>
      <c r="R55" s="111" t="str">
        <f t="shared" ca="1" si="16"/>
        <v/>
      </c>
      <c r="S55" s="111" t="str">
        <f t="shared" si="16"/>
        <v>C</v>
      </c>
      <c r="T55" s="111" t="str">
        <f t="shared" si="16"/>
        <v>C</v>
      </c>
      <c r="U55" s="111" t="str">
        <f t="shared" ca="1" si="16"/>
        <v/>
      </c>
      <c r="V55" s="111" t="str">
        <f t="shared" ca="1" si="16"/>
        <v/>
      </c>
      <c r="W55" s="111" t="str">
        <f t="shared" ca="1" si="16"/>
        <v/>
      </c>
      <c r="X55" s="111" t="str">
        <f t="shared" ref="X55:AM70" ca="1" si="19">IF(OR(X$6="s",X$6="f",X$6="d"),"C",IF(AND(X$5&gt;=$D55,X$5&lt;=$E55,$F55="a"),$F55,IF(AND(X$5&gt;=$D55,X$5&lt;=$E55,$F55="V"),$F55,IF(AND(X$5&gt;=$D55,X$5&lt;=$E55,$F55="VA"),$F55,IF(AND(X$5&gt;=$D55,X$5&lt;=$E55,$F55="R"),$F55,IF(AND(X$5&gt;=$D55,X$5&lt;=$E55,$F55="ATF"),$F55,IF(AND(X$5&gt;=$D55,X$5&lt;=$E55,$F55="F"),$F55,IF(AND(X$5&gt;=$D55,X$5&lt;=$E55,$F55="FO"),$F55,IF(AND(X$5&gt;=$D55,X$5&lt;=$E55,$F55="M"),$F55,IF(AND(X$5&gt;=$D55,X$5&lt;=$E55,$F55="MA"),$F55,IF(AND(X$5&gt;=$D55,X$5&lt;=$E55,$F55="MO"),$F55,IF(AND(X$5&gt;=$D55,X$5&lt;=$E55,$F55="CO"),$F55,""))))))))))))</f>
        <v/>
      </c>
      <c r="Y55" s="111" t="str">
        <f t="shared" ca="1" si="19"/>
        <v/>
      </c>
      <c r="Z55" s="111" t="str">
        <f t="shared" si="19"/>
        <v>C</v>
      </c>
      <c r="AA55" s="111" t="str">
        <f t="shared" si="19"/>
        <v>C</v>
      </c>
      <c r="AB55" s="111" t="str">
        <f t="shared" ca="1" si="19"/>
        <v/>
      </c>
      <c r="AC55" s="111" t="str">
        <f t="shared" ca="1" si="19"/>
        <v/>
      </c>
      <c r="AD55" s="111" t="str">
        <f t="shared" ca="1" si="19"/>
        <v/>
      </c>
      <c r="AE55" s="111" t="str">
        <f t="shared" ca="1" si="19"/>
        <v/>
      </c>
      <c r="AF55" s="111" t="str">
        <f t="shared" ca="1" si="19"/>
        <v/>
      </c>
      <c r="AG55" s="111" t="str">
        <f t="shared" si="19"/>
        <v>C</v>
      </c>
      <c r="AH55" s="111" t="str">
        <f t="shared" si="19"/>
        <v>C</v>
      </c>
      <c r="AI55" s="111" t="str">
        <f t="shared" ca="1" si="19"/>
        <v/>
      </c>
      <c r="AJ55" s="111" t="str">
        <f t="shared" ca="1" si="19"/>
        <v/>
      </c>
      <c r="AK55" s="111" t="str">
        <f t="shared" ca="1" si="19"/>
        <v/>
      </c>
      <c r="AL55" s="111" t="str">
        <f t="shared" ca="1" si="19"/>
        <v/>
      </c>
      <c r="AM55" s="111" t="str">
        <f t="shared" ca="1" si="18"/>
        <v/>
      </c>
      <c r="AN55" s="111" t="str">
        <f t="shared" si="18"/>
        <v>C</v>
      </c>
      <c r="AO55" s="111" t="str">
        <f t="shared" si="18"/>
        <v>C</v>
      </c>
      <c r="AP55" s="111" t="str">
        <f t="shared" ca="1" si="18"/>
        <v/>
      </c>
      <c r="AQ55" s="111" t="str">
        <f t="shared" ca="1" si="18"/>
        <v/>
      </c>
      <c r="AR55" s="111" t="str">
        <f t="shared" ca="1" si="18"/>
        <v/>
      </c>
      <c r="AS55" s="111" t="str">
        <f t="shared" ca="1" si="18"/>
        <v/>
      </c>
    </row>
    <row r="56" spans="1:45" x14ac:dyDescent="0.3">
      <c r="A56" s="95" t="str">
        <f t="shared" ca="1" si="17"/>
        <v/>
      </c>
      <c r="B56" s="96"/>
      <c r="C56" s="97"/>
      <c r="D56" s="98"/>
      <c r="E56" s="99"/>
      <c r="F56" s="100" t="str">
        <f t="shared" ca="1" si="4"/>
        <v/>
      </c>
      <c r="G56" s="185">
        <f ca="1">IF(F56="V",NETWORKDAYS(D56,E56,Calendrier!M$17:M$30)/2,NETWORKDAYS(D56,E56,Calendrier!M$17:M$30))</f>
        <v>0</v>
      </c>
      <c r="H56" s="111" t="str">
        <f t="shared" ref="H56:W71" ca="1" si="20">IF(OR(H$6="s",H$6="f",H$6="d"),"C",IF(AND(H$5&gt;=$D56,H$5&lt;=$E56,$F56="a"),$F56,IF(AND(H$5&gt;=$D56,H$5&lt;=$E56,$F56="V"),$F56,IF(AND(H$5&gt;=$D56,H$5&lt;=$E56,$F56="VA"),$F56,IF(AND(H$5&gt;=$D56,H$5&lt;=$E56,$F56="R"),$F56,IF(AND(H$5&gt;=$D56,H$5&lt;=$E56,$F56="ATF"),$F56,IF(AND(H$5&gt;=$D56,H$5&lt;=$E56,$F56="F"),$F56,IF(AND(H$5&gt;=$D56,H$5&lt;=$E56,$F56="FO"),$F56,IF(AND(H$5&gt;=$D56,H$5&lt;=$E56,$F56="M"),$F56,IF(AND(H$5&gt;=$D56,H$5&lt;=$E56,$F56="MA"),$F56,IF(AND(H$5&gt;=$D56,H$5&lt;=$E56,$F56="MO"),$F56,IF(AND(H$5&gt;=$D56,H$5&lt;=$E56,$F56="CO"),$F56,""))))))))))))</f>
        <v/>
      </c>
      <c r="I56" s="111" t="str">
        <f t="shared" ca="1" si="20"/>
        <v/>
      </c>
      <c r="J56" s="111" t="str">
        <f t="shared" ca="1" si="20"/>
        <v/>
      </c>
      <c r="K56" s="111" t="str">
        <f t="shared" ca="1" si="20"/>
        <v/>
      </c>
      <c r="L56" s="111" t="str">
        <f t="shared" si="20"/>
        <v>C</v>
      </c>
      <c r="M56" s="111" t="str">
        <f t="shared" si="20"/>
        <v>C</v>
      </c>
      <c r="N56" s="111" t="str">
        <f t="shared" ca="1" si="20"/>
        <v/>
      </c>
      <c r="O56" s="111" t="str">
        <f t="shared" ca="1" si="20"/>
        <v/>
      </c>
      <c r="P56" s="111" t="str">
        <f t="shared" ca="1" si="20"/>
        <v/>
      </c>
      <c r="Q56" s="111" t="str">
        <f t="shared" ca="1" si="20"/>
        <v/>
      </c>
      <c r="R56" s="111" t="str">
        <f t="shared" ca="1" si="20"/>
        <v/>
      </c>
      <c r="S56" s="111" t="str">
        <f t="shared" si="20"/>
        <v>C</v>
      </c>
      <c r="T56" s="111" t="str">
        <f t="shared" si="20"/>
        <v>C</v>
      </c>
      <c r="U56" s="111" t="str">
        <f t="shared" ca="1" si="20"/>
        <v/>
      </c>
      <c r="V56" s="111" t="str">
        <f t="shared" ca="1" si="20"/>
        <v/>
      </c>
      <c r="W56" s="111" t="str">
        <f t="shared" ca="1" si="20"/>
        <v/>
      </c>
      <c r="X56" s="111" t="str">
        <f t="shared" ca="1" si="19"/>
        <v/>
      </c>
      <c r="Y56" s="111" t="str">
        <f t="shared" ca="1" si="19"/>
        <v/>
      </c>
      <c r="Z56" s="111" t="str">
        <f t="shared" si="19"/>
        <v>C</v>
      </c>
      <c r="AA56" s="111" t="str">
        <f t="shared" si="19"/>
        <v>C</v>
      </c>
      <c r="AB56" s="111" t="str">
        <f t="shared" ca="1" si="19"/>
        <v/>
      </c>
      <c r="AC56" s="111" t="str">
        <f t="shared" ca="1" si="19"/>
        <v/>
      </c>
      <c r="AD56" s="111" t="str">
        <f t="shared" ca="1" si="19"/>
        <v/>
      </c>
      <c r="AE56" s="111" t="str">
        <f t="shared" ca="1" si="19"/>
        <v/>
      </c>
      <c r="AF56" s="111" t="str">
        <f t="shared" ca="1" si="19"/>
        <v/>
      </c>
      <c r="AG56" s="111" t="str">
        <f t="shared" si="19"/>
        <v>C</v>
      </c>
      <c r="AH56" s="111" t="str">
        <f t="shared" si="19"/>
        <v>C</v>
      </c>
      <c r="AI56" s="111" t="str">
        <f t="shared" ca="1" si="19"/>
        <v/>
      </c>
      <c r="AJ56" s="111" t="str">
        <f t="shared" ca="1" si="19"/>
        <v/>
      </c>
      <c r="AK56" s="111" t="str">
        <f t="shared" ca="1" si="19"/>
        <v/>
      </c>
      <c r="AL56" s="111" t="str">
        <f t="shared" ca="1" si="19"/>
        <v/>
      </c>
      <c r="AM56" s="111" t="str">
        <f t="shared" ca="1" si="18"/>
        <v/>
      </c>
      <c r="AN56" s="111" t="str">
        <f t="shared" si="18"/>
        <v>C</v>
      </c>
      <c r="AO56" s="111" t="str">
        <f t="shared" si="18"/>
        <v>C</v>
      </c>
      <c r="AP56" s="111" t="str">
        <f t="shared" ca="1" si="18"/>
        <v/>
      </c>
      <c r="AQ56" s="111" t="str">
        <f t="shared" ca="1" si="18"/>
        <v/>
      </c>
      <c r="AR56" s="111" t="str">
        <f t="shared" ca="1" si="18"/>
        <v/>
      </c>
      <c r="AS56" s="111" t="str">
        <f t="shared" ca="1" si="18"/>
        <v/>
      </c>
    </row>
    <row r="57" spans="1:45" x14ac:dyDescent="0.3">
      <c r="A57" s="95" t="str">
        <f t="shared" ca="1" si="17"/>
        <v/>
      </c>
      <c r="B57" s="96"/>
      <c r="C57" s="97"/>
      <c r="D57" s="98"/>
      <c r="E57" s="99"/>
      <c r="F57" s="100" t="str">
        <f t="shared" ca="1" si="4"/>
        <v/>
      </c>
      <c r="G57" s="185">
        <f ca="1">IF(F57="V",NETWORKDAYS(D57,E57,Calendrier!M$17:M$30)/2,NETWORKDAYS(D57,E57,Calendrier!M$17:M$30))</f>
        <v>0</v>
      </c>
      <c r="H57" s="111" t="str">
        <f t="shared" ca="1" si="20"/>
        <v/>
      </c>
      <c r="I57" s="111" t="str">
        <f t="shared" ca="1" si="20"/>
        <v/>
      </c>
      <c r="J57" s="111" t="str">
        <f t="shared" ca="1" si="20"/>
        <v/>
      </c>
      <c r="K57" s="111" t="str">
        <f t="shared" ca="1" si="20"/>
        <v/>
      </c>
      <c r="L57" s="111" t="str">
        <f t="shared" si="20"/>
        <v>C</v>
      </c>
      <c r="M57" s="111" t="str">
        <f t="shared" si="20"/>
        <v>C</v>
      </c>
      <c r="N57" s="111" t="str">
        <f t="shared" ca="1" si="20"/>
        <v/>
      </c>
      <c r="O57" s="111" t="str">
        <f t="shared" ca="1" si="20"/>
        <v/>
      </c>
      <c r="P57" s="111" t="str">
        <f t="shared" ca="1" si="20"/>
        <v/>
      </c>
      <c r="Q57" s="111" t="str">
        <f t="shared" ca="1" si="20"/>
        <v/>
      </c>
      <c r="R57" s="111" t="str">
        <f t="shared" ca="1" si="20"/>
        <v/>
      </c>
      <c r="S57" s="111" t="str">
        <f t="shared" si="20"/>
        <v>C</v>
      </c>
      <c r="T57" s="111" t="str">
        <f t="shared" si="20"/>
        <v>C</v>
      </c>
      <c r="U57" s="111" t="str">
        <f t="shared" ca="1" si="20"/>
        <v/>
      </c>
      <c r="V57" s="111" t="str">
        <f t="shared" ca="1" si="20"/>
        <v/>
      </c>
      <c r="W57" s="111" t="str">
        <f t="shared" ca="1" si="20"/>
        <v/>
      </c>
      <c r="X57" s="111" t="str">
        <f t="shared" ca="1" si="19"/>
        <v/>
      </c>
      <c r="Y57" s="111" t="str">
        <f t="shared" ca="1" si="19"/>
        <v/>
      </c>
      <c r="Z57" s="111" t="str">
        <f t="shared" si="19"/>
        <v>C</v>
      </c>
      <c r="AA57" s="111" t="str">
        <f t="shared" si="19"/>
        <v>C</v>
      </c>
      <c r="AB57" s="111" t="str">
        <f t="shared" ca="1" si="19"/>
        <v/>
      </c>
      <c r="AC57" s="111" t="str">
        <f t="shared" ca="1" si="19"/>
        <v/>
      </c>
      <c r="AD57" s="111" t="str">
        <f t="shared" ca="1" si="19"/>
        <v/>
      </c>
      <c r="AE57" s="111" t="str">
        <f t="shared" ca="1" si="19"/>
        <v/>
      </c>
      <c r="AF57" s="111" t="str">
        <f t="shared" ca="1" si="19"/>
        <v/>
      </c>
      <c r="AG57" s="111" t="str">
        <f t="shared" si="19"/>
        <v>C</v>
      </c>
      <c r="AH57" s="111" t="str">
        <f t="shared" si="19"/>
        <v>C</v>
      </c>
      <c r="AI57" s="111" t="str">
        <f t="shared" ca="1" si="19"/>
        <v/>
      </c>
      <c r="AJ57" s="111" t="str">
        <f t="shared" ca="1" si="19"/>
        <v/>
      </c>
      <c r="AK57" s="111" t="str">
        <f t="shared" ca="1" si="19"/>
        <v/>
      </c>
      <c r="AL57" s="111" t="str">
        <f t="shared" ca="1" si="19"/>
        <v/>
      </c>
      <c r="AM57" s="111" t="str">
        <f t="shared" ca="1" si="18"/>
        <v/>
      </c>
      <c r="AN57" s="111" t="str">
        <f t="shared" si="18"/>
        <v>C</v>
      </c>
      <c r="AO57" s="111" t="str">
        <f t="shared" si="18"/>
        <v>C</v>
      </c>
      <c r="AP57" s="111" t="str">
        <f t="shared" ca="1" si="18"/>
        <v/>
      </c>
      <c r="AQ57" s="111" t="str">
        <f t="shared" ca="1" si="18"/>
        <v/>
      </c>
      <c r="AR57" s="111" t="str">
        <f t="shared" ca="1" si="18"/>
        <v/>
      </c>
      <c r="AS57" s="111" t="str">
        <f t="shared" ca="1" si="18"/>
        <v/>
      </c>
    </row>
    <row r="58" spans="1:45" x14ac:dyDescent="0.3">
      <c r="A58" s="95" t="str">
        <f t="shared" ca="1" si="17"/>
        <v/>
      </c>
      <c r="B58" s="96"/>
      <c r="C58" s="97"/>
      <c r="D58" s="98"/>
      <c r="E58" s="99"/>
      <c r="F58" s="100" t="str">
        <f t="shared" ca="1" si="4"/>
        <v/>
      </c>
      <c r="G58" s="185">
        <f ca="1">IF(F58="V",NETWORKDAYS(D58,E58,Calendrier!M$17:M$30)/2,NETWORKDAYS(D58,E58,Calendrier!M$17:M$30))</f>
        <v>0</v>
      </c>
      <c r="H58" s="111" t="str">
        <f t="shared" ca="1" si="20"/>
        <v/>
      </c>
      <c r="I58" s="111" t="str">
        <f t="shared" ca="1" si="20"/>
        <v/>
      </c>
      <c r="J58" s="111" t="str">
        <f t="shared" ca="1" si="20"/>
        <v/>
      </c>
      <c r="K58" s="111" t="str">
        <f t="shared" ca="1" si="20"/>
        <v/>
      </c>
      <c r="L58" s="111" t="str">
        <f t="shared" si="20"/>
        <v>C</v>
      </c>
      <c r="M58" s="111" t="str">
        <f t="shared" si="20"/>
        <v>C</v>
      </c>
      <c r="N58" s="111" t="str">
        <f t="shared" ca="1" si="20"/>
        <v/>
      </c>
      <c r="O58" s="111" t="str">
        <f t="shared" ca="1" si="20"/>
        <v/>
      </c>
      <c r="P58" s="111" t="str">
        <f t="shared" ca="1" si="20"/>
        <v/>
      </c>
      <c r="Q58" s="111" t="str">
        <f t="shared" ca="1" si="20"/>
        <v/>
      </c>
      <c r="R58" s="111" t="str">
        <f t="shared" ca="1" si="20"/>
        <v/>
      </c>
      <c r="S58" s="111" t="str">
        <f t="shared" si="20"/>
        <v>C</v>
      </c>
      <c r="T58" s="111" t="str">
        <f t="shared" si="20"/>
        <v>C</v>
      </c>
      <c r="U58" s="111" t="str">
        <f t="shared" ca="1" si="20"/>
        <v/>
      </c>
      <c r="V58" s="111" t="str">
        <f t="shared" ca="1" si="20"/>
        <v/>
      </c>
      <c r="W58" s="111" t="str">
        <f t="shared" ca="1" si="20"/>
        <v/>
      </c>
      <c r="X58" s="111" t="str">
        <f t="shared" ca="1" si="19"/>
        <v/>
      </c>
      <c r="Y58" s="111" t="str">
        <f t="shared" ca="1" si="19"/>
        <v/>
      </c>
      <c r="Z58" s="111" t="str">
        <f t="shared" si="19"/>
        <v>C</v>
      </c>
      <c r="AA58" s="111" t="str">
        <f t="shared" si="19"/>
        <v>C</v>
      </c>
      <c r="AB58" s="111" t="str">
        <f t="shared" ca="1" si="19"/>
        <v/>
      </c>
      <c r="AC58" s="111" t="str">
        <f t="shared" ca="1" si="19"/>
        <v/>
      </c>
      <c r="AD58" s="111" t="str">
        <f t="shared" ca="1" si="19"/>
        <v/>
      </c>
      <c r="AE58" s="111" t="str">
        <f t="shared" ca="1" si="19"/>
        <v/>
      </c>
      <c r="AF58" s="111" t="str">
        <f t="shared" ca="1" si="19"/>
        <v/>
      </c>
      <c r="AG58" s="111" t="str">
        <f t="shared" si="19"/>
        <v>C</v>
      </c>
      <c r="AH58" s="111" t="str">
        <f t="shared" si="19"/>
        <v>C</v>
      </c>
      <c r="AI58" s="111" t="str">
        <f t="shared" ca="1" si="19"/>
        <v/>
      </c>
      <c r="AJ58" s="111" t="str">
        <f t="shared" ca="1" si="19"/>
        <v/>
      </c>
      <c r="AK58" s="111" t="str">
        <f t="shared" ca="1" si="19"/>
        <v/>
      </c>
      <c r="AL58" s="111" t="str">
        <f t="shared" ca="1" si="19"/>
        <v/>
      </c>
      <c r="AM58" s="111" t="str">
        <f t="shared" ca="1" si="18"/>
        <v/>
      </c>
      <c r="AN58" s="111" t="str">
        <f t="shared" si="18"/>
        <v>C</v>
      </c>
      <c r="AO58" s="111" t="str">
        <f t="shared" si="18"/>
        <v>C</v>
      </c>
      <c r="AP58" s="111" t="str">
        <f t="shared" ca="1" si="18"/>
        <v/>
      </c>
      <c r="AQ58" s="111" t="str">
        <f t="shared" ca="1" si="18"/>
        <v/>
      </c>
      <c r="AR58" s="111" t="str">
        <f t="shared" ca="1" si="18"/>
        <v/>
      </c>
      <c r="AS58" s="111" t="str">
        <f t="shared" ca="1" si="18"/>
        <v/>
      </c>
    </row>
    <row r="59" spans="1:45" x14ac:dyDescent="0.3">
      <c r="A59" s="95" t="str">
        <f t="shared" ca="1" si="17"/>
        <v/>
      </c>
      <c r="B59" s="96"/>
      <c r="C59" s="97"/>
      <c r="D59" s="98"/>
      <c r="E59" s="99"/>
      <c r="F59" s="100" t="str">
        <f t="shared" ca="1" si="4"/>
        <v/>
      </c>
      <c r="G59" s="185">
        <f ca="1">IF(F59="V",NETWORKDAYS(D59,E59,Calendrier!M$17:M$30)/2,NETWORKDAYS(D59,E59,Calendrier!M$17:M$30))</f>
        <v>0</v>
      </c>
      <c r="H59" s="111" t="str">
        <f t="shared" ca="1" si="20"/>
        <v/>
      </c>
      <c r="I59" s="111" t="str">
        <f t="shared" ca="1" si="20"/>
        <v/>
      </c>
      <c r="J59" s="111" t="str">
        <f t="shared" ca="1" si="20"/>
        <v/>
      </c>
      <c r="K59" s="111" t="str">
        <f t="shared" ca="1" si="20"/>
        <v/>
      </c>
      <c r="L59" s="111" t="str">
        <f t="shared" si="20"/>
        <v>C</v>
      </c>
      <c r="M59" s="111" t="str">
        <f t="shared" si="20"/>
        <v>C</v>
      </c>
      <c r="N59" s="111" t="str">
        <f t="shared" ca="1" si="20"/>
        <v/>
      </c>
      <c r="O59" s="111" t="str">
        <f t="shared" ca="1" si="20"/>
        <v/>
      </c>
      <c r="P59" s="111" t="str">
        <f t="shared" ca="1" si="20"/>
        <v/>
      </c>
      <c r="Q59" s="111" t="str">
        <f t="shared" ca="1" si="20"/>
        <v/>
      </c>
      <c r="R59" s="111" t="str">
        <f t="shared" ca="1" si="20"/>
        <v/>
      </c>
      <c r="S59" s="111" t="str">
        <f t="shared" si="20"/>
        <v>C</v>
      </c>
      <c r="T59" s="111" t="str">
        <f t="shared" si="20"/>
        <v>C</v>
      </c>
      <c r="U59" s="111" t="str">
        <f t="shared" ca="1" si="20"/>
        <v/>
      </c>
      <c r="V59" s="111" t="str">
        <f t="shared" ca="1" si="20"/>
        <v/>
      </c>
      <c r="W59" s="111" t="str">
        <f t="shared" ca="1" si="20"/>
        <v/>
      </c>
      <c r="X59" s="111" t="str">
        <f t="shared" ca="1" si="19"/>
        <v/>
      </c>
      <c r="Y59" s="111" t="str">
        <f t="shared" ca="1" si="19"/>
        <v/>
      </c>
      <c r="Z59" s="111" t="str">
        <f t="shared" si="19"/>
        <v>C</v>
      </c>
      <c r="AA59" s="111" t="str">
        <f t="shared" si="19"/>
        <v>C</v>
      </c>
      <c r="AB59" s="111" t="str">
        <f t="shared" ca="1" si="19"/>
        <v/>
      </c>
      <c r="AC59" s="111" t="str">
        <f t="shared" ca="1" si="19"/>
        <v/>
      </c>
      <c r="AD59" s="111" t="str">
        <f t="shared" ca="1" si="19"/>
        <v/>
      </c>
      <c r="AE59" s="111" t="str">
        <f t="shared" ca="1" si="19"/>
        <v/>
      </c>
      <c r="AF59" s="111" t="str">
        <f t="shared" ca="1" si="19"/>
        <v/>
      </c>
      <c r="AG59" s="111" t="str">
        <f t="shared" si="19"/>
        <v>C</v>
      </c>
      <c r="AH59" s="111" t="str">
        <f t="shared" si="19"/>
        <v>C</v>
      </c>
      <c r="AI59" s="111" t="str">
        <f t="shared" ca="1" si="19"/>
        <v/>
      </c>
      <c r="AJ59" s="111" t="str">
        <f t="shared" ca="1" si="19"/>
        <v/>
      </c>
      <c r="AK59" s="111" t="str">
        <f t="shared" ca="1" si="19"/>
        <v/>
      </c>
      <c r="AL59" s="111" t="str">
        <f t="shared" ca="1" si="19"/>
        <v/>
      </c>
      <c r="AM59" s="111" t="str">
        <f t="shared" ca="1" si="18"/>
        <v/>
      </c>
      <c r="AN59" s="111" t="str">
        <f t="shared" si="18"/>
        <v>C</v>
      </c>
      <c r="AO59" s="111" t="str">
        <f t="shared" si="18"/>
        <v>C</v>
      </c>
      <c r="AP59" s="111" t="str">
        <f t="shared" ca="1" si="18"/>
        <v/>
      </c>
      <c r="AQ59" s="111" t="str">
        <f t="shared" ca="1" si="18"/>
        <v/>
      </c>
      <c r="AR59" s="111" t="str">
        <f t="shared" ca="1" si="18"/>
        <v/>
      </c>
      <c r="AS59" s="111" t="str">
        <f t="shared" ca="1" si="18"/>
        <v/>
      </c>
    </row>
    <row r="60" spans="1:45" x14ac:dyDescent="0.3">
      <c r="A60" s="95" t="str">
        <f t="shared" ca="1" si="17"/>
        <v/>
      </c>
      <c r="B60" s="96"/>
      <c r="C60" s="97"/>
      <c r="D60" s="98"/>
      <c r="E60" s="99"/>
      <c r="F60" s="100" t="str">
        <f t="shared" ca="1" si="4"/>
        <v/>
      </c>
      <c r="G60" s="185">
        <f ca="1">IF(F60="V",NETWORKDAYS(D60,E60,Calendrier!M$17:M$30)/2,NETWORKDAYS(D60,E60,Calendrier!M$17:M$30))</f>
        <v>0</v>
      </c>
      <c r="H60" s="111" t="str">
        <f t="shared" ca="1" si="20"/>
        <v/>
      </c>
      <c r="I60" s="111" t="str">
        <f t="shared" ca="1" si="20"/>
        <v/>
      </c>
      <c r="J60" s="111" t="str">
        <f t="shared" ca="1" si="20"/>
        <v/>
      </c>
      <c r="K60" s="111" t="str">
        <f t="shared" ca="1" si="20"/>
        <v/>
      </c>
      <c r="L60" s="111" t="str">
        <f t="shared" si="20"/>
        <v>C</v>
      </c>
      <c r="M60" s="111" t="str">
        <f t="shared" si="20"/>
        <v>C</v>
      </c>
      <c r="N60" s="111" t="str">
        <f t="shared" ca="1" si="20"/>
        <v/>
      </c>
      <c r="O60" s="111" t="str">
        <f t="shared" ca="1" si="20"/>
        <v/>
      </c>
      <c r="P60" s="111" t="str">
        <f t="shared" ca="1" si="20"/>
        <v/>
      </c>
      <c r="Q60" s="111" t="str">
        <f t="shared" ca="1" si="20"/>
        <v/>
      </c>
      <c r="R60" s="111" t="str">
        <f t="shared" ca="1" si="20"/>
        <v/>
      </c>
      <c r="S60" s="111" t="str">
        <f t="shared" si="20"/>
        <v>C</v>
      </c>
      <c r="T60" s="111" t="str">
        <f t="shared" si="20"/>
        <v>C</v>
      </c>
      <c r="U60" s="111" t="str">
        <f t="shared" ca="1" si="20"/>
        <v/>
      </c>
      <c r="V60" s="111" t="str">
        <f t="shared" ca="1" si="20"/>
        <v/>
      </c>
      <c r="W60" s="111" t="str">
        <f t="shared" ca="1" si="20"/>
        <v/>
      </c>
      <c r="X60" s="111" t="str">
        <f t="shared" ca="1" si="19"/>
        <v/>
      </c>
      <c r="Y60" s="111" t="str">
        <f t="shared" ca="1" si="19"/>
        <v/>
      </c>
      <c r="Z60" s="111" t="str">
        <f t="shared" si="19"/>
        <v>C</v>
      </c>
      <c r="AA60" s="111" t="str">
        <f t="shared" si="19"/>
        <v>C</v>
      </c>
      <c r="AB60" s="111" t="str">
        <f t="shared" ca="1" si="19"/>
        <v/>
      </c>
      <c r="AC60" s="111" t="str">
        <f t="shared" ca="1" si="19"/>
        <v/>
      </c>
      <c r="AD60" s="111" t="str">
        <f t="shared" ca="1" si="19"/>
        <v/>
      </c>
      <c r="AE60" s="111" t="str">
        <f t="shared" ca="1" si="19"/>
        <v/>
      </c>
      <c r="AF60" s="111" t="str">
        <f t="shared" ca="1" si="19"/>
        <v/>
      </c>
      <c r="AG60" s="111" t="str">
        <f t="shared" si="19"/>
        <v>C</v>
      </c>
      <c r="AH60" s="111" t="str">
        <f t="shared" si="19"/>
        <v>C</v>
      </c>
      <c r="AI60" s="111" t="str">
        <f t="shared" ca="1" si="19"/>
        <v/>
      </c>
      <c r="AJ60" s="111" t="str">
        <f t="shared" ca="1" si="19"/>
        <v/>
      </c>
      <c r="AK60" s="111" t="str">
        <f t="shared" ca="1" si="19"/>
        <v/>
      </c>
      <c r="AL60" s="111" t="str">
        <f t="shared" ca="1" si="19"/>
        <v/>
      </c>
      <c r="AM60" s="111" t="str">
        <f t="shared" ca="1" si="18"/>
        <v/>
      </c>
      <c r="AN60" s="111" t="str">
        <f t="shared" si="18"/>
        <v>C</v>
      </c>
      <c r="AO60" s="111" t="str">
        <f t="shared" si="18"/>
        <v>C</v>
      </c>
      <c r="AP60" s="111" t="str">
        <f t="shared" ca="1" si="18"/>
        <v/>
      </c>
      <c r="AQ60" s="111" t="str">
        <f t="shared" ca="1" si="18"/>
        <v/>
      </c>
      <c r="AR60" s="111" t="str">
        <f t="shared" ca="1" si="18"/>
        <v/>
      </c>
      <c r="AS60" s="111" t="str">
        <f t="shared" ca="1" si="18"/>
        <v/>
      </c>
    </row>
    <row r="61" spans="1:45" x14ac:dyDescent="0.3">
      <c r="A61" s="95" t="str">
        <f t="shared" ca="1" si="17"/>
        <v/>
      </c>
      <c r="B61" s="96"/>
      <c r="C61" s="97"/>
      <c r="D61" s="98"/>
      <c r="E61" s="99"/>
      <c r="F61" s="100" t="str">
        <f t="shared" ca="1" si="4"/>
        <v/>
      </c>
      <c r="G61" s="185">
        <f ca="1">IF(F61="V",NETWORKDAYS(D61,E61,Calendrier!M$17:M$30)/2,NETWORKDAYS(D61,E61,Calendrier!M$17:M$30))</f>
        <v>0</v>
      </c>
      <c r="H61" s="111" t="str">
        <f t="shared" ca="1" si="20"/>
        <v/>
      </c>
      <c r="I61" s="111" t="str">
        <f t="shared" ca="1" si="20"/>
        <v/>
      </c>
      <c r="J61" s="111" t="str">
        <f t="shared" ca="1" si="20"/>
        <v/>
      </c>
      <c r="K61" s="111" t="str">
        <f t="shared" ca="1" si="20"/>
        <v/>
      </c>
      <c r="L61" s="111" t="str">
        <f t="shared" si="20"/>
        <v>C</v>
      </c>
      <c r="M61" s="111" t="str">
        <f t="shared" si="20"/>
        <v>C</v>
      </c>
      <c r="N61" s="111" t="str">
        <f t="shared" ca="1" si="20"/>
        <v/>
      </c>
      <c r="O61" s="111" t="str">
        <f t="shared" ca="1" si="20"/>
        <v/>
      </c>
      <c r="P61" s="111" t="str">
        <f t="shared" ca="1" si="20"/>
        <v/>
      </c>
      <c r="Q61" s="111" t="str">
        <f t="shared" ca="1" si="20"/>
        <v/>
      </c>
      <c r="R61" s="111" t="str">
        <f t="shared" ca="1" si="20"/>
        <v/>
      </c>
      <c r="S61" s="111" t="str">
        <f t="shared" si="20"/>
        <v>C</v>
      </c>
      <c r="T61" s="111" t="str">
        <f t="shared" si="20"/>
        <v>C</v>
      </c>
      <c r="U61" s="111" t="str">
        <f t="shared" ca="1" si="20"/>
        <v/>
      </c>
      <c r="V61" s="111" t="str">
        <f t="shared" ca="1" si="20"/>
        <v/>
      </c>
      <c r="W61" s="111" t="str">
        <f t="shared" ca="1" si="20"/>
        <v/>
      </c>
      <c r="X61" s="111" t="str">
        <f t="shared" ca="1" si="19"/>
        <v/>
      </c>
      <c r="Y61" s="111" t="str">
        <f t="shared" ca="1" si="19"/>
        <v/>
      </c>
      <c r="Z61" s="111" t="str">
        <f t="shared" si="19"/>
        <v>C</v>
      </c>
      <c r="AA61" s="111" t="str">
        <f t="shared" si="19"/>
        <v>C</v>
      </c>
      <c r="AB61" s="111" t="str">
        <f t="shared" ca="1" si="19"/>
        <v/>
      </c>
      <c r="AC61" s="111" t="str">
        <f t="shared" ca="1" si="19"/>
        <v/>
      </c>
      <c r="AD61" s="111" t="str">
        <f t="shared" ca="1" si="19"/>
        <v/>
      </c>
      <c r="AE61" s="111" t="str">
        <f t="shared" ca="1" si="19"/>
        <v/>
      </c>
      <c r="AF61" s="111" t="str">
        <f t="shared" ca="1" si="19"/>
        <v/>
      </c>
      <c r="AG61" s="111" t="str">
        <f t="shared" si="19"/>
        <v>C</v>
      </c>
      <c r="AH61" s="111" t="str">
        <f t="shared" si="19"/>
        <v>C</v>
      </c>
      <c r="AI61" s="111" t="str">
        <f t="shared" ca="1" si="19"/>
        <v/>
      </c>
      <c r="AJ61" s="111" t="str">
        <f t="shared" ca="1" si="19"/>
        <v/>
      </c>
      <c r="AK61" s="111" t="str">
        <f t="shared" ca="1" si="19"/>
        <v/>
      </c>
      <c r="AL61" s="111" t="str">
        <f t="shared" ca="1" si="19"/>
        <v/>
      </c>
      <c r="AM61" s="111" t="str">
        <f t="shared" ca="1" si="18"/>
        <v/>
      </c>
      <c r="AN61" s="111" t="str">
        <f t="shared" si="18"/>
        <v>C</v>
      </c>
      <c r="AO61" s="111" t="str">
        <f t="shared" si="18"/>
        <v>C</v>
      </c>
      <c r="AP61" s="111" t="str">
        <f t="shared" ca="1" si="18"/>
        <v/>
      </c>
      <c r="AQ61" s="111" t="str">
        <f t="shared" ca="1" si="18"/>
        <v/>
      </c>
      <c r="AR61" s="111" t="str">
        <f t="shared" ca="1" si="18"/>
        <v/>
      </c>
      <c r="AS61" s="111" t="str">
        <f t="shared" ca="1" si="18"/>
        <v/>
      </c>
    </row>
    <row r="62" spans="1:45" x14ac:dyDescent="0.3">
      <c r="A62" s="95" t="str">
        <f t="shared" ca="1" si="17"/>
        <v/>
      </c>
      <c r="B62" s="96"/>
      <c r="C62" s="97"/>
      <c r="D62" s="98"/>
      <c r="E62" s="99"/>
      <c r="F62" s="100" t="str">
        <f t="shared" ca="1" si="4"/>
        <v/>
      </c>
      <c r="G62" s="185">
        <f ca="1">IF(F62="V",NETWORKDAYS(D62,E62,Calendrier!M$17:M$30)/2,NETWORKDAYS(D62,E62,Calendrier!M$17:M$30))</f>
        <v>0</v>
      </c>
      <c r="H62" s="111" t="str">
        <f t="shared" ca="1" si="20"/>
        <v/>
      </c>
      <c r="I62" s="111" t="str">
        <f t="shared" ca="1" si="20"/>
        <v/>
      </c>
      <c r="J62" s="111" t="str">
        <f t="shared" ca="1" si="20"/>
        <v/>
      </c>
      <c r="K62" s="111" t="str">
        <f t="shared" ca="1" si="20"/>
        <v/>
      </c>
      <c r="L62" s="111" t="str">
        <f t="shared" si="20"/>
        <v>C</v>
      </c>
      <c r="M62" s="111" t="str">
        <f t="shared" si="20"/>
        <v>C</v>
      </c>
      <c r="N62" s="111" t="str">
        <f t="shared" ca="1" si="20"/>
        <v/>
      </c>
      <c r="O62" s="111" t="str">
        <f t="shared" ca="1" si="20"/>
        <v/>
      </c>
      <c r="P62" s="111" t="str">
        <f t="shared" ca="1" si="20"/>
        <v/>
      </c>
      <c r="Q62" s="111" t="str">
        <f t="shared" ca="1" si="20"/>
        <v/>
      </c>
      <c r="R62" s="111" t="str">
        <f t="shared" ca="1" si="20"/>
        <v/>
      </c>
      <c r="S62" s="111" t="str">
        <f t="shared" si="20"/>
        <v>C</v>
      </c>
      <c r="T62" s="111" t="str">
        <f t="shared" si="20"/>
        <v>C</v>
      </c>
      <c r="U62" s="111" t="str">
        <f t="shared" ca="1" si="20"/>
        <v/>
      </c>
      <c r="V62" s="111" t="str">
        <f t="shared" ca="1" si="20"/>
        <v/>
      </c>
      <c r="W62" s="111" t="str">
        <f t="shared" ca="1" si="20"/>
        <v/>
      </c>
      <c r="X62" s="111" t="str">
        <f t="shared" ca="1" si="19"/>
        <v/>
      </c>
      <c r="Y62" s="111" t="str">
        <f t="shared" ca="1" si="19"/>
        <v/>
      </c>
      <c r="Z62" s="111" t="str">
        <f t="shared" si="19"/>
        <v>C</v>
      </c>
      <c r="AA62" s="111" t="str">
        <f t="shared" si="19"/>
        <v>C</v>
      </c>
      <c r="AB62" s="111" t="str">
        <f t="shared" ca="1" si="19"/>
        <v/>
      </c>
      <c r="AC62" s="111" t="str">
        <f t="shared" ca="1" si="19"/>
        <v/>
      </c>
      <c r="AD62" s="111" t="str">
        <f t="shared" ca="1" si="19"/>
        <v/>
      </c>
      <c r="AE62" s="111" t="str">
        <f t="shared" ca="1" si="19"/>
        <v/>
      </c>
      <c r="AF62" s="111" t="str">
        <f t="shared" ca="1" si="19"/>
        <v/>
      </c>
      <c r="AG62" s="111" t="str">
        <f t="shared" si="19"/>
        <v>C</v>
      </c>
      <c r="AH62" s="111" t="str">
        <f t="shared" si="19"/>
        <v>C</v>
      </c>
      <c r="AI62" s="111" t="str">
        <f t="shared" ca="1" si="19"/>
        <v/>
      </c>
      <c r="AJ62" s="111" t="str">
        <f t="shared" ca="1" si="19"/>
        <v/>
      </c>
      <c r="AK62" s="111" t="str">
        <f t="shared" ca="1" si="19"/>
        <v/>
      </c>
      <c r="AL62" s="111" t="str">
        <f t="shared" ca="1" si="19"/>
        <v/>
      </c>
      <c r="AM62" s="111" t="str">
        <f t="shared" ca="1" si="18"/>
        <v/>
      </c>
      <c r="AN62" s="111" t="str">
        <f t="shared" si="18"/>
        <v>C</v>
      </c>
      <c r="AO62" s="111" t="str">
        <f t="shared" si="18"/>
        <v>C</v>
      </c>
      <c r="AP62" s="111" t="str">
        <f t="shared" ca="1" si="18"/>
        <v/>
      </c>
      <c r="AQ62" s="111" t="str">
        <f t="shared" ca="1" si="18"/>
        <v/>
      </c>
      <c r="AR62" s="111" t="str">
        <f t="shared" ca="1" si="18"/>
        <v/>
      </c>
      <c r="AS62" s="111" t="str">
        <f t="shared" ca="1" si="18"/>
        <v/>
      </c>
    </row>
    <row r="63" spans="1:45" x14ac:dyDescent="0.3">
      <c r="A63" s="95" t="str">
        <f t="shared" ca="1" si="17"/>
        <v/>
      </c>
      <c r="B63" s="96"/>
      <c r="C63" s="97"/>
      <c r="D63" s="98"/>
      <c r="E63" s="99"/>
      <c r="F63" s="100" t="str">
        <f t="shared" ca="1" si="4"/>
        <v/>
      </c>
      <c r="G63" s="185">
        <f ca="1">IF(F63="V",NETWORKDAYS(D63,E63,Calendrier!M$17:M$30)/2,NETWORKDAYS(D63,E63,Calendrier!M$17:M$30))</f>
        <v>0</v>
      </c>
      <c r="H63" s="111" t="str">
        <f t="shared" ca="1" si="20"/>
        <v/>
      </c>
      <c r="I63" s="111" t="str">
        <f t="shared" ca="1" si="20"/>
        <v/>
      </c>
      <c r="J63" s="111" t="str">
        <f t="shared" ca="1" si="20"/>
        <v/>
      </c>
      <c r="K63" s="111" t="str">
        <f t="shared" ca="1" si="20"/>
        <v/>
      </c>
      <c r="L63" s="111" t="str">
        <f t="shared" si="20"/>
        <v>C</v>
      </c>
      <c r="M63" s="111" t="str">
        <f t="shared" si="20"/>
        <v>C</v>
      </c>
      <c r="N63" s="111" t="str">
        <f t="shared" ca="1" si="20"/>
        <v/>
      </c>
      <c r="O63" s="111" t="str">
        <f t="shared" ca="1" si="20"/>
        <v/>
      </c>
      <c r="P63" s="111" t="str">
        <f t="shared" ca="1" si="20"/>
        <v/>
      </c>
      <c r="Q63" s="111" t="str">
        <f t="shared" ca="1" si="20"/>
        <v/>
      </c>
      <c r="R63" s="111" t="str">
        <f t="shared" ca="1" si="20"/>
        <v/>
      </c>
      <c r="S63" s="111" t="str">
        <f t="shared" si="20"/>
        <v>C</v>
      </c>
      <c r="T63" s="111" t="str">
        <f t="shared" si="20"/>
        <v>C</v>
      </c>
      <c r="U63" s="111" t="str">
        <f t="shared" ca="1" si="20"/>
        <v/>
      </c>
      <c r="V63" s="111" t="str">
        <f t="shared" ca="1" si="20"/>
        <v/>
      </c>
      <c r="W63" s="111" t="str">
        <f t="shared" ca="1" si="20"/>
        <v/>
      </c>
      <c r="X63" s="111" t="str">
        <f t="shared" ca="1" si="19"/>
        <v/>
      </c>
      <c r="Y63" s="111" t="str">
        <f t="shared" ca="1" si="19"/>
        <v/>
      </c>
      <c r="Z63" s="111" t="str">
        <f t="shared" si="19"/>
        <v>C</v>
      </c>
      <c r="AA63" s="111" t="str">
        <f t="shared" si="19"/>
        <v>C</v>
      </c>
      <c r="AB63" s="111" t="str">
        <f t="shared" ca="1" si="19"/>
        <v/>
      </c>
      <c r="AC63" s="111" t="str">
        <f t="shared" ca="1" si="19"/>
        <v/>
      </c>
      <c r="AD63" s="111" t="str">
        <f t="shared" ca="1" si="19"/>
        <v/>
      </c>
      <c r="AE63" s="111" t="str">
        <f t="shared" ca="1" si="19"/>
        <v/>
      </c>
      <c r="AF63" s="111" t="str">
        <f t="shared" ca="1" si="19"/>
        <v/>
      </c>
      <c r="AG63" s="111" t="str">
        <f t="shared" si="19"/>
        <v>C</v>
      </c>
      <c r="AH63" s="111" t="str">
        <f t="shared" si="19"/>
        <v>C</v>
      </c>
      <c r="AI63" s="111" t="str">
        <f t="shared" ca="1" si="19"/>
        <v/>
      </c>
      <c r="AJ63" s="111" t="str">
        <f t="shared" ca="1" si="19"/>
        <v/>
      </c>
      <c r="AK63" s="111" t="str">
        <f t="shared" ca="1" si="19"/>
        <v/>
      </c>
      <c r="AL63" s="111" t="str">
        <f t="shared" ca="1" si="19"/>
        <v/>
      </c>
      <c r="AM63" s="111" t="str">
        <f t="shared" ca="1" si="18"/>
        <v/>
      </c>
      <c r="AN63" s="111" t="str">
        <f t="shared" si="18"/>
        <v>C</v>
      </c>
      <c r="AO63" s="111" t="str">
        <f t="shared" si="18"/>
        <v>C</v>
      </c>
      <c r="AP63" s="111" t="str">
        <f t="shared" ca="1" si="18"/>
        <v/>
      </c>
      <c r="AQ63" s="111" t="str">
        <f t="shared" ca="1" si="18"/>
        <v/>
      </c>
      <c r="AR63" s="111" t="str">
        <f t="shared" ca="1" si="18"/>
        <v/>
      </c>
      <c r="AS63" s="111" t="str">
        <f t="shared" ca="1" si="18"/>
        <v/>
      </c>
    </row>
    <row r="64" spans="1:45" x14ac:dyDescent="0.3">
      <c r="A64" s="95" t="str">
        <f t="shared" ca="1" si="17"/>
        <v/>
      </c>
      <c r="B64" s="96"/>
      <c r="C64" s="97"/>
      <c r="D64" s="98"/>
      <c r="E64" s="99"/>
      <c r="F64" s="100" t="str">
        <f t="shared" ca="1" si="4"/>
        <v/>
      </c>
      <c r="G64" s="185">
        <f ca="1">IF(F64="V",NETWORKDAYS(D64,E64,Calendrier!M$17:M$30)/2,NETWORKDAYS(D64,E64,Calendrier!M$17:M$30))</f>
        <v>0</v>
      </c>
      <c r="H64" s="111" t="str">
        <f t="shared" ca="1" si="20"/>
        <v/>
      </c>
      <c r="I64" s="111" t="str">
        <f t="shared" ca="1" si="20"/>
        <v/>
      </c>
      <c r="J64" s="111" t="str">
        <f t="shared" ca="1" si="20"/>
        <v/>
      </c>
      <c r="K64" s="111" t="str">
        <f t="shared" ca="1" si="20"/>
        <v/>
      </c>
      <c r="L64" s="111" t="str">
        <f t="shared" si="20"/>
        <v>C</v>
      </c>
      <c r="M64" s="111" t="str">
        <f t="shared" si="20"/>
        <v>C</v>
      </c>
      <c r="N64" s="111" t="str">
        <f t="shared" ca="1" si="20"/>
        <v/>
      </c>
      <c r="O64" s="111" t="str">
        <f t="shared" ca="1" si="20"/>
        <v/>
      </c>
      <c r="P64" s="111" t="str">
        <f t="shared" ca="1" si="20"/>
        <v/>
      </c>
      <c r="Q64" s="111" t="str">
        <f t="shared" ca="1" si="20"/>
        <v/>
      </c>
      <c r="R64" s="111" t="str">
        <f t="shared" ca="1" si="20"/>
        <v/>
      </c>
      <c r="S64" s="111" t="str">
        <f t="shared" si="20"/>
        <v>C</v>
      </c>
      <c r="T64" s="111" t="str">
        <f t="shared" si="20"/>
        <v>C</v>
      </c>
      <c r="U64" s="111" t="str">
        <f t="shared" ca="1" si="20"/>
        <v/>
      </c>
      <c r="V64" s="111" t="str">
        <f t="shared" ca="1" si="20"/>
        <v/>
      </c>
      <c r="W64" s="111" t="str">
        <f t="shared" ca="1" si="20"/>
        <v/>
      </c>
      <c r="X64" s="111" t="str">
        <f t="shared" ca="1" si="19"/>
        <v/>
      </c>
      <c r="Y64" s="111" t="str">
        <f t="shared" ca="1" si="19"/>
        <v/>
      </c>
      <c r="Z64" s="111" t="str">
        <f t="shared" si="19"/>
        <v>C</v>
      </c>
      <c r="AA64" s="111" t="str">
        <f t="shared" si="19"/>
        <v>C</v>
      </c>
      <c r="AB64" s="111" t="str">
        <f t="shared" ca="1" si="19"/>
        <v/>
      </c>
      <c r="AC64" s="111" t="str">
        <f t="shared" ca="1" si="19"/>
        <v/>
      </c>
      <c r="AD64" s="111" t="str">
        <f t="shared" ca="1" si="19"/>
        <v/>
      </c>
      <c r="AE64" s="111" t="str">
        <f t="shared" ca="1" si="19"/>
        <v/>
      </c>
      <c r="AF64" s="111" t="str">
        <f t="shared" ca="1" si="19"/>
        <v/>
      </c>
      <c r="AG64" s="111" t="str">
        <f t="shared" si="19"/>
        <v>C</v>
      </c>
      <c r="AH64" s="111" t="str">
        <f t="shared" si="19"/>
        <v>C</v>
      </c>
      <c r="AI64" s="111" t="str">
        <f t="shared" ca="1" si="19"/>
        <v/>
      </c>
      <c r="AJ64" s="111" t="str">
        <f t="shared" ca="1" si="19"/>
        <v/>
      </c>
      <c r="AK64" s="111" t="str">
        <f t="shared" ca="1" si="19"/>
        <v/>
      </c>
      <c r="AL64" s="111" t="str">
        <f t="shared" ca="1" si="19"/>
        <v/>
      </c>
      <c r="AM64" s="111" t="str">
        <f t="shared" ca="1" si="18"/>
        <v/>
      </c>
      <c r="AN64" s="111" t="str">
        <f t="shared" si="18"/>
        <v>C</v>
      </c>
      <c r="AO64" s="111" t="str">
        <f t="shared" si="18"/>
        <v>C</v>
      </c>
      <c r="AP64" s="111" t="str">
        <f t="shared" ca="1" si="18"/>
        <v/>
      </c>
      <c r="AQ64" s="111" t="str">
        <f t="shared" ca="1" si="18"/>
        <v/>
      </c>
      <c r="AR64" s="111" t="str">
        <f t="shared" ca="1" si="18"/>
        <v/>
      </c>
      <c r="AS64" s="111" t="str">
        <f t="shared" ca="1" si="18"/>
        <v/>
      </c>
    </row>
    <row r="65" spans="1:45" x14ac:dyDescent="0.3">
      <c r="A65" s="95" t="str">
        <f t="shared" ca="1" si="17"/>
        <v/>
      </c>
      <c r="B65" s="96"/>
      <c r="C65" s="97"/>
      <c r="D65" s="98"/>
      <c r="E65" s="99"/>
      <c r="F65" s="100" t="str">
        <f t="shared" ca="1" si="4"/>
        <v/>
      </c>
      <c r="G65" s="185">
        <f ca="1">IF(F65="V",NETWORKDAYS(D65,E65,Calendrier!M$17:M$30)/2,NETWORKDAYS(D65,E65,Calendrier!M$17:M$30))</f>
        <v>0</v>
      </c>
      <c r="H65" s="111" t="str">
        <f t="shared" ca="1" si="20"/>
        <v/>
      </c>
      <c r="I65" s="111" t="str">
        <f t="shared" ca="1" si="20"/>
        <v/>
      </c>
      <c r="J65" s="111" t="str">
        <f t="shared" ca="1" si="20"/>
        <v/>
      </c>
      <c r="K65" s="111" t="str">
        <f t="shared" ca="1" si="20"/>
        <v/>
      </c>
      <c r="L65" s="111" t="str">
        <f t="shared" si="20"/>
        <v>C</v>
      </c>
      <c r="M65" s="111" t="str">
        <f t="shared" si="20"/>
        <v>C</v>
      </c>
      <c r="N65" s="111" t="str">
        <f t="shared" ca="1" si="20"/>
        <v/>
      </c>
      <c r="O65" s="111" t="str">
        <f t="shared" ca="1" si="20"/>
        <v/>
      </c>
      <c r="P65" s="111" t="str">
        <f t="shared" ca="1" si="20"/>
        <v/>
      </c>
      <c r="Q65" s="111" t="str">
        <f t="shared" ca="1" si="20"/>
        <v/>
      </c>
      <c r="R65" s="111" t="str">
        <f t="shared" ca="1" si="20"/>
        <v/>
      </c>
      <c r="S65" s="111" t="str">
        <f t="shared" si="20"/>
        <v>C</v>
      </c>
      <c r="T65" s="111" t="str">
        <f t="shared" si="20"/>
        <v>C</v>
      </c>
      <c r="U65" s="111" t="str">
        <f t="shared" ca="1" si="20"/>
        <v/>
      </c>
      <c r="V65" s="111" t="str">
        <f t="shared" ca="1" si="20"/>
        <v/>
      </c>
      <c r="W65" s="111" t="str">
        <f t="shared" ca="1" si="20"/>
        <v/>
      </c>
      <c r="X65" s="111" t="str">
        <f t="shared" ca="1" si="19"/>
        <v/>
      </c>
      <c r="Y65" s="111" t="str">
        <f t="shared" ca="1" si="19"/>
        <v/>
      </c>
      <c r="Z65" s="111" t="str">
        <f t="shared" si="19"/>
        <v>C</v>
      </c>
      <c r="AA65" s="111" t="str">
        <f t="shared" si="19"/>
        <v>C</v>
      </c>
      <c r="AB65" s="111" t="str">
        <f t="shared" ca="1" si="19"/>
        <v/>
      </c>
      <c r="AC65" s="111" t="str">
        <f t="shared" ca="1" si="19"/>
        <v/>
      </c>
      <c r="AD65" s="111" t="str">
        <f t="shared" ca="1" si="19"/>
        <v/>
      </c>
      <c r="AE65" s="111" t="str">
        <f t="shared" ca="1" si="19"/>
        <v/>
      </c>
      <c r="AF65" s="111" t="str">
        <f t="shared" ca="1" si="19"/>
        <v/>
      </c>
      <c r="AG65" s="111" t="str">
        <f t="shared" si="19"/>
        <v>C</v>
      </c>
      <c r="AH65" s="111" t="str">
        <f t="shared" si="19"/>
        <v>C</v>
      </c>
      <c r="AI65" s="111" t="str">
        <f t="shared" ca="1" si="19"/>
        <v/>
      </c>
      <c r="AJ65" s="111" t="str">
        <f t="shared" ca="1" si="19"/>
        <v/>
      </c>
      <c r="AK65" s="111" t="str">
        <f t="shared" ca="1" si="19"/>
        <v/>
      </c>
      <c r="AL65" s="111" t="str">
        <f t="shared" ca="1" si="19"/>
        <v/>
      </c>
      <c r="AM65" s="111" t="str">
        <f t="shared" ca="1" si="18"/>
        <v/>
      </c>
      <c r="AN65" s="111" t="str">
        <f t="shared" si="18"/>
        <v>C</v>
      </c>
      <c r="AO65" s="111" t="str">
        <f t="shared" si="18"/>
        <v>C</v>
      </c>
      <c r="AP65" s="111" t="str">
        <f t="shared" ca="1" si="18"/>
        <v/>
      </c>
      <c r="AQ65" s="111" t="str">
        <f t="shared" ca="1" si="18"/>
        <v/>
      </c>
      <c r="AR65" s="111" t="str">
        <f t="shared" ca="1" si="18"/>
        <v/>
      </c>
      <c r="AS65" s="111" t="str">
        <f t="shared" ca="1" si="18"/>
        <v/>
      </c>
    </row>
    <row r="66" spans="1:45" x14ac:dyDescent="0.3">
      <c r="A66" s="95" t="str">
        <f t="shared" ca="1" si="17"/>
        <v/>
      </c>
      <c r="B66" s="96"/>
      <c r="C66" s="97"/>
      <c r="D66" s="98"/>
      <c r="E66" s="99"/>
      <c r="F66" s="100" t="str">
        <f t="shared" ca="1" si="4"/>
        <v/>
      </c>
      <c r="G66" s="185">
        <f ca="1">IF(F66="V",NETWORKDAYS(D66,E66,Calendrier!M$17:M$30)/2,NETWORKDAYS(D66,E66,Calendrier!M$17:M$30))</f>
        <v>0</v>
      </c>
      <c r="H66" s="111" t="str">
        <f t="shared" ca="1" si="20"/>
        <v/>
      </c>
      <c r="I66" s="111" t="str">
        <f t="shared" ca="1" si="20"/>
        <v/>
      </c>
      <c r="J66" s="111" t="str">
        <f t="shared" ca="1" si="20"/>
        <v/>
      </c>
      <c r="K66" s="111" t="str">
        <f t="shared" ca="1" si="20"/>
        <v/>
      </c>
      <c r="L66" s="111" t="str">
        <f t="shared" si="20"/>
        <v>C</v>
      </c>
      <c r="M66" s="111" t="str">
        <f t="shared" si="20"/>
        <v>C</v>
      </c>
      <c r="N66" s="111" t="str">
        <f t="shared" ca="1" si="20"/>
        <v/>
      </c>
      <c r="O66" s="111" t="str">
        <f t="shared" ca="1" si="20"/>
        <v/>
      </c>
      <c r="P66" s="111" t="str">
        <f t="shared" ca="1" si="20"/>
        <v/>
      </c>
      <c r="Q66" s="111" t="str">
        <f t="shared" ca="1" si="20"/>
        <v/>
      </c>
      <c r="R66" s="111" t="str">
        <f t="shared" ca="1" si="20"/>
        <v/>
      </c>
      <c r="S66" s="111" t="str">
        <f t="shared" si="20"/>
        <v>C</v>
      </c>
      <c r="T66" s="111" t="str">
        <f t="shared" si="20"/>
        <v>C</v>
      </c>
      <c r="U66" s="111" t="str">
        <f t="shared" ca="1" si="20"/>
        <v/>
      </c>
      <c r="V66" s="111" t="str">
        <f t="shared" ca="1" si="20"/>
        <v/>
      </c>
      <c r="W66" s="111" t="str">
        <f t="shared" ca="1" si="20"/>
        <v/>
      </c>
      <c r="X66" s="111" t="str">
        <f t="shared" ca="1" si="19"/>
        <v/>
      </c>
      <c r="Y66" s="111" t="str">
        <f t="shared" ca="1" si="19"/>
        <v/>
      </c>
      <c r="Z66" s="111" t="str">
        <f t="shared" si="19"/>
        <v>C</v>
      </c>
      <c r="AA66" s="111" t="str">
        <f t="shared" si="19"/>
        <v>C</v>
      </c>
      <c r="AB66" s="111" t="str">
        <f t="shared" ca="1" si="19"/>
        <v/>
      </c>
      <c r="AC66" s="111" t="str">
        <f t="shared" ca="1" si="19"/>
        <v/>
      </c>
      <c r="AD66" s="111" t="str">
        <f t="shared" ca="1" si="19"/>
        <v/>
      </c>
      <c r="AE66" s="111" t="str">
        <f t="shared" ca="1" si="19"/>
        <v/>
      </c>
      <c r="AF66" s="111" t="str">
        <f t="shared" ca="1" si="19"/>
        <v/>
      </c>
      <c r="AG66" s="111" t="str">
        <f t="shared" si="19"/>
        <v>C</v>
      </c>
      <c r="AH66" s="111" t="str">
        <f t="shared" si="19"/>
        <v>C</v>
      </c>
      <c r="AI66" s="111" t="str">
        <f t="shared" ca="1" si="19"/>
        <v/>
      </c>
      <c r="AJ66" s="111" t="str">
        <f t="shared" ca="1" si="19"/>
        <v/>
      </c>
      <c r="AK66" s="111" t="str">
        <f t="shared" ca="1" si="19"/>
        <v/>
      </c>
      <c r="AL66" s="111" t="str">
        <f t="shared" ca="1" si="19"/>
        <v/>
      </c>
      <c r="AM66" s="111" t="str">
        <f t="shared" ca="1" si="18"/>
        <v/>
      </c>
      <c r="AN66" s="111" t="str">
        <f t="shared" si="18"/>
        <v>C</v>
      </c>
      <c r="AO66" s="111" t="str">
        <f t="shared" si="18"/>
        <v>C</v>
      </c>
      <c r="AP66" s="111" t="str">
        <f t="shared" ca="1" si="18"/>
        <v/>
      </c>
      <c r="AQ66" s="111" t="str">
        <f t="shared" ca="1" si="18"/>
        <v/>
      </c>
      <c r="AR66" s="111" t="str">
        <f t="shared" ca="1" si="18"/>
        <v/>
      </c>
      <c r="AS66" s="111" t="str">
        <f t="shared" ca="1" si="18"/>
        <v/>
      </c>
    </row>
    <row r="67" spans="1:45" x14ac:dyDescent="0.3">
      <c r="A67" s="95" t="str">
        <f t="shared" ca="1" si="17"/>
        <v/>
      </c>
      <c r="B67" s="96"/>
      <c r="C67" s="97"/>
      <c r="D67" s="98"/>
      <c r="E67" s="99"/>
      <c r="F67" s="100" t="str">
        <f t="shared" ca="1" si="4"/>
        <v/>
      </c>
      <c r="G67" s="185">
        <f ca="1">IF(F67="V",NETWORKDAYS(D67,E67,Calendrier!M$17:M$30)/2,NETWORKDAYS(D67,E67,Calendrier!M$17:M$30))</f>
        <v>0</v>
      </c>
      <c r="H67" s="111" t="str">
        <f t="shared" ca="1" si="20"/>
        <v/>
      </c>
      <c r="I67" s="111" t="str">
        <f t="shared" ca="1" si="20"/>
        <v/>
      </c>
      <c r="J67" s="111" t="str">
        <f t="shared" ca="1" si="20"/>
        <v/>
      </c>
      <c r="K67" s="111" t="str">
        <f t="shared" ca="1" si="20"/>
        <v/>
      </c>
      <c r="L67" s="111" t="str">
        <f t="shared" si="20"/>
        <v>C</v>
      </c>
      <c r="M67" s="111" t="str">
        <f t="shared" si="20"/>
        <v>C</v>
      </c>
      <c r="N67" s="111" t="str">
        <f t="shared" ca="1" si="20"/>
        <v/>
      </c>
      <c r="O67" s="111" t="str">
        <f t="shared" ca="1" si="20"/>
        <v/>
      </c>
      <c r="P67" s="111" t="str">
        <f t="shared" ca="1" si="20"/>
        <v/>
      </c>
      <c r="Q67" s="111" t="str">
        <f t="shared" ca="1" si="20"/>
        <v/>
      </c>
      <c r="R67" s="111" t="str">
        <f t="shared" ca="1" si="20"/>
        <v/>
      </c>
      <c r="S67" s="111" t="str">
        <f t="shared" si="20"/>
        <v>C</v>
      </c>
      <c r="T67" s="111" t="str">
        <f t="shared" si="20"/>
        <v>C</v>
      </c>
      <c r="U67" s="111" t="str">
        <f t="shared" ca="1" si="20"/>
        <v/>
      </c>
      <c r="V67" s="111" t="str">
        <f t="shared" ca="1" si="20"/>
        <v/>
      </c>
      <c r="W67" s="111" t="str">
        <f t="shared" ca="1" si="20"/>
        <v/>
      </c>
      <c r="X67" s="111" t="str">
        <f t="shared" ca="1" si="19"/>
        <v/>
      </c>
      <c r="Y67" s="111" t="str">
        <f t="shared" ca="1" si="19"/>
        <v/>
      </c>
      <c r="Z67" s="111" t="str">
        <f t="shared" si="19"/>
        <v>C</v>
      </c>
      <c r="AA67" s="111" t="str">
        <f t="shared" si="19"/>
        <v>C</v>
      </c>
      <c r="AB67" s="111" t="str">
        <f t="shared" ca="1" si="19"/>
        <v/>
      </c>
      <c r="AC67" s="111" t="str">
        <f t="shared" ca="1" si="19"/>
        <v/>
      </c>
      <c r="AD67" s="111" t="str">
        <f t="shared" ca="1" si="19"/>
        <v/>
      </c>
      <c r="AE67" s="111" t="str">
        <f t="shared" ca="1" si="19"/>
        <v/>
      </c>
      <c r="AF67" s="111" t="str">
        <f t="shared" ca="1" si="19"/>
        <v/>
      </c>
      <c r="AG67" s="111" t="str">
        <f t="shared" si="19"/>
        <v>C</v>
      </c>
      <c r="AH67" s="111" t="str">
        <f t="shared" si="19"/>
        <v>C</v>
      </c>
      <c r="AI67" s="111" t="str">
        <f t="shared" ca="1" si="19"/>
        <v/>
      </c>
      <c r="AJ67" s="111" t="str">
        <f t="shared" ca="1" si="19"/>
        <v/>
      </c>
      <c r="AK67" s="111" t="str">
        <f t="shared" ca="1" si="19"/>
        <v/>
      </c>
      <c r="AL67" s="111" t="str">
        <f t="shared" ca="1" si="19"/>
        <v/>
      </c>
      <c r="AM67" s="111" t="str">
        <f t="shared" ca="1" si="18"/>
        <v/>
      </c>
      <c r="AN67" s="111" t="str">
        <f t="shared" si="18"/>
        <v>C</v>
      </c>
      <c r="AO67" s="111" t="str">
        <f t="shared" si="18"/>
        <v>C</v>
      </c>
      <c r="AP67" s="111" t="str">
        <f t="shared" ca="1" si="18"/>
        <v/>
      </c>
      <c r="AQ67" s="111" t="str">
        <f t="shared" ca="1" si="18"/>
        <v/>
      </c>
      <c r="AR67" s="111" t="str">
        <f t="shared" ca="1" si="18"/>
        <v/>
      </c>
      <c r="AS67" s="111" t="str">
        <f t="shared" ca="1" si="18"/>
        <v/>
      </c>
    </row>
    <row r="68" spans="1:45" x14ac:dyDescent="0.3">
      <c r="A68" s="95" t="str">
        <f t="shared" ca="1" si="17"/>
        <v/>
      </c>
      <c r="B68" s="96"/>
      <c r="C68" s="97"/>
      <c r="D68" s="98"/>
      <c r="E68" s="99"/>
      <c r="F68" s="100" t="str">
        <f t="shared" ca="1" si="4"/>
        <v/>
      </c>
      <c r="G68" s="185">
        <f ca="1">IF(F68="V",NETWORKDAYS(D68,E68,Calendrier!M$17:M$30)/2,NETWORKDAYS(D68,E68,Calendrier!M$17:M$30))</f>
        <v>0</v>
      </c>
      <c r="H68" s="111" t="str">
        <f t="shared" ca="1" si="20"/>
        <v/>
      </c>
      <c r="I68" s="111" t="str">
        <f t="shared" ca="1" si="20"/>
        <v/>
      </c>
      <c r="J68" s="111" t="str">
        <f t="shared" ca="1" si="20"/>
        <v/>
      </c>
      <c r="K68" s="111" t="str">
        <f t="shared" ca="1" si="20"/>
        <v/>
      </c>
      <c r="L68" s="111" t="str">
        <f t="shared" si="20"/>
        <v>C</v>
      </c>
      <c r="M68" s="111" t="str">
        <f t="shared" si="20"/>
        <v>C</v>
      </c>
      <c r="N68" s="111" t="str">
        <f t="shared" ca="1" si="20"/>
        <v/>
      </c>
      <c r="O68" s="111" t="str">
        <f t="shared" ca="1" si="20"/>
        <v/>
      </c>
      <c r="P68" s="111" t="str">
        <f t="shared" ca="1" si="20"/>
        <v/>
      </c>
      <c r="Q68" s="111" t="str">
        <f t="shared" ca="1" si="20"/>
        <v/>
      </c>
      <c r="R68" s="111" t="str">
        <f t="shared" ca="1" si="20"/>
        <v/>
      </c>
      <c r="S68" s="111" t="str">
        <f t="shared" si="20"/>
        <v>C</v>
      </c>
      <c r="T68" s="111" t="str">
        <f t="shared" si="20"/>
        <v>C</v>
      </c>
      <c r="U68" s="111" t="str">
        <f t="shared" ca="1" si="20"/>
        <v/>
      </c>
      <c r="V68" s="111" t="str">
        <f t="shared" ca="1" si="20"/>
        <v/>
      </c>
      <c r="W68" s="111" t="str">
        <f t="shared" ca="1" si="20"/>
        <v/>
      </c>
      <c r="X68" s="111" t="str">
        <f t="shared" ca="1" si="19"/>
        <v/>
      </c>
      <c r="Y68" s="111" t="str">
        <f t="shared" ca="1" si="19"/>
        <v/>
      </c>
      <c r="Z68" s="111" t="str">
        <f t="shared" si="19"/>
        <v>C</v>
      </c>
      <c r="AA68" s="111" t="str">
        <f t="shared" si="19"/>
        <v>C</v>
      </c>
      <c r="AB68" s="111" t="str">
        <f t="shared" ca="1" si="19"/>
        <v/>
      </c>
      <c r="AC68" s="111" t="str">
        <f t="shared" ca="1" si="19"/>
        <v/>
      </c>
      <c r="AD68" s="111" t="str">
        <f t="shared" ca="1" si="19"/>
        <v/>
      </c>
      <c r="AE68" s="111" t="str">
        <f t="shared" ca="1" si="19"/>
        <v/>
      </c>
      <c r="AF68" s="111" t="str">
        <f t="shared" ca="1" si="19"/>
        <v/>
      </c>
      <c r="AG68" s="111" t="str">
        <f t="shared" si="19"/>
        <v>C</v>
      </c>
      <c r="AH68" s="111" t="str">
        <f t="shared" si="19"/>
        <v>C</v>
      </c>
      <c r="AI68" s="111" t="str">
        <f t="shared" ca="1" si="19"/>
        <v/>
      </c>
      <c r="AJ68" s="111" t="str">
        <f t="shared" ca="1" si="19"/>
        <v/>
      </c>
      <c r="AK68" s="111" t="str">
        <f t="shared" ca="1" si="19"/>
        <v/>
      </c>
      <c r="AL68" s="111" t="str">
        <f t="shared" ca="1" si="19"/>
        <v/>
      </c>
      <c r="AM68" s="111" t="str">
        <f t="shared" ca="1" si="18"/>
        <v/>
      </c>
      <c r="AN68" s="111" t="str">
        <f t="shared" si="18"/>
        <v>C</v>
      </c>
      <c r="AO68" s="111" t="str">
        <f t="shared" si="18"/>
        <v>C</v>
      </c>
      <c r="AP68" s="111" t="str">
        <f t="shared" ca="1" si="18"/>
        <v/>
      </c>
      <c r="AQ68" s="111" t="str">
        <f t="shared" ca="1" si="18"/>
        <v/>
      </c>
      <c r="AR68" s="111" t="str">
        <f t="shared" ca="1" si="18"/>
        <v/>
      </c>
      <c r="AS68" s="111" t="str">
        <f t="shared" ca="1" si="18"/>
        <v/>
      </c>
    </row>
    <row r="69" spans="1:45" x14ac:dyDescent="0.3">
      <c r="A69" s="95" t="str">
        <f t="shared" ca="1" si="17"/>
        <v/>
      </c>
      <c r="B69" s="96"/>
      <c r="C69" s="97"/>
      <c r="D69" s="98"/>
      <c r="E69" s="99"/>
      <c r="F69" s="100" t="str">
        <f t="shared" ca="1" si="4"/>
        <v/>
      </c>
      <c r="G69" s="185">
        <f ca="1">IF(F69="V",NETWORKDAYS(D69,E69,Calendrier!M$17:M$30)/2,NETWORKDAYS(D69,E69,Calendrier!M$17:M$30))</f>
        <v>0</v>
      </c>
      <c r="H69" s="111" t="str">
        <f t="shared" ca="1" si="20"/>
        <v/>
      </c>
      <c r="I69" s="111" t="str">
        <f t="shared" ca="1" si="20"/>
        <v/>
      </c>
      <c r="J69" s="111" t="str">
        <f t="shared" ca="1" si="20"/>
        <v/>
      </c>
      <c r="K69" s="111" t="str">
        <f t="shared" ca="1" si="20"/>
        <v/>
      </c>
      <c r="L69" s="111" t="str">
        <f t="shared" si="20"/>
        <v>C</v>
      </c>
      <c r="M69" s="111" t="str">
        <f t="shared" si="20"/>
        <v>C</v>
      </c>
      <c r="N69" s="111" t="str">
        <f t="shared" ca="1" si="20"/>
        <v/>
      </c>
      <c r="O69" s="111" t="str">
        <f t="shared" ca="1" si="20"/>
        <v/>
      </c>
      <c r="P69" s="111" t="str">
        <f t="shared" ca="1" si="20"/>
        <v/>
      </c>
      <c r="Q69" s="111" t="str">
        <f t="shared" ca="1" si="20"/>
        <v/>
      </c>
      <c r="R69" s="111" t="str">
        <f t="shared" ca="1" si="20"/>
        <v/>
      </c>
      <c r="S69" s="111" t="str">
        <f t="shared" si="20"/>
        <v>C</v>
      </c>
      <c r="T69" s="111" t="str">
        <f t="shared" si="20"/>
        <v>C</v>
      </c>
      <c r="U69" s="111" t="str">
        <f t="shared" ca="1" si="20"/>
        <v/>
      </c>
      <c r="V69" s="111" t="str">
        <f t="shared" ca="1" si="20"/>
        <v/>
      </c>
      <c r="W69" s="111" t="str">
        <f t="shared" ca="1" si="20"/>
        <v/>
      </c>
      <c r="X69" s="111" t="str">
        <f t="shared" ca="1" si="19"/>
        <v/>
      </c>
      <c r="Y69" s="111" t="str">
        <f t="shared" ca="1" si="19"/>
        <v/>
      </c>
      <c r="Z69" s="111" t="str">
        <f t="shared" si="19"/>
        <v>C</v>
      </c>
      <c r="AA69" s="111" t="str">
        <f t="shared" si="19"/>
        <v>C</v>
      </c>
      <c r="AB69" s="111" t="str">
        <f t="shared" ca="1" si="19"/>
        <v/>
      </c>
      <c r="AC69" s="111" t="str">
        <f t="shared" ca="1" si="19"/>
        <v/>
      </c>
      <c r="AD69" s="111" t="str">
        <f t="shared" ca="1" si="19"/>
        <v/>
      </c>
      <c r="AE69" s="111" t="str">
        <f t="shared" ca="1" si="19"/>
        <v/>
      </c>
      <c r="AF69" s="111" t="str">
        <f t="shared" ca="1" si="19"/>
        <v/>
      </c>
      <c r="AG69" s="111" t="str">
        <f t="shared" si="19"/>
        <v>C</v>
      </c>
      <c r="AH69" s="111" t="str">
        <f t="shared" si="19"/>
        <v>C</v>
      </c>
      <c r="AI69" s="111" t="str">
        <f t="shared" ca="1" si="19"/>
        <v/>
      </c>
      <c r="AJ69" s="111" t="str">
        <f t="shared" ca="1" si="19"/>
        <v/>
      </c>
      <c r="AK69" s="111" t="str">
        <f t="shared" ca="1" si="19"/>
        <v/>
      </c>
      <c r="AL69" s="111" t="str">
        <f t="shared" ca="1" si="19"/>
        <v/>
      </c>
      <c r="AM69" s="111" t="str">
        <f t="shared" ca="1" si="19"/>
        <v/>
      </c>
      <c r="AN69" s="111" t="str">
        <f t="shared" ref="AN69:AS84" si="21">IF(OR(AN$6="s",AN$6="f",AN$6="d"),"C",IF(AND(AN$5&gt;=$D69,AN$5&lt;=$E69,$F69="a"),$F69,IF(AND(AN$5&gt;=$D69,AN$5&lt;=$E69,$F69="V"),$F69,IF(AND(AN$5&gt;=$D69,AN$5&lt;=$E69,$F69="VA"),$F69,IF(AND(AN$5&gt;=$D69,AN$5&lt;=$E69,$F69="R"),$F69,IF(AND(AN$5&gt;=$D69,AN$5&lt;=$E69,$F69="ATF"),$F69,IF(AND(AN$5&gt;=$D69,AN$5&lt;=$E69,$F69="F"),$F69,IF(AND(AN$5&gt;=$D69,AN$5&lt;=$E69,$F69="FO"),$F69,IF(AND(AN$5&gt;=$D69,AN$5&lt;=$E69,$F69="M"),$F69,IF(AND(AN$5&gt;=$D69,AN$5&lt;=$E69,$F69="MA"),$F69,IF(AND(AN$5&gt;=$D69,AN$5&lt;=$E69,$F69="MO"),$F69,IF(AND(AN$5&gt;=$D69,AN$5&lt;=$E69,$F69="CO"),$F69,""))))))))))))</f>
        <v>C</v>
      </c>
      <c r="AO69" s="111" t="str">
        <f t="shared" si="21"/>
        <v>C</v>
      </c>
      <c r="AP69" s="111" t="str">
        <f t="shared" ca="1" si="21"/>
        <v/>
      </c>
      <c r="AQ69" s="111" t="str">
        <f t="shared" ca="1" si="21"/>
        <v/>
      </c>
      <c r="AR69" s="111" t="str">
        <f t="shared" ca="1" si="21"/>
        <v/>
      </c>
      <c r="AS69" s="111" t="str">
        <f t="shared" ca="1" si="21"/>
        <v/>
      </c>
    </row>
    <row r="70" spans="1:45" x14ac:dyDescent="0.3">
      <c r="A70" s="95" t="str">
        <f t="shared" ca="1" si="17"/>
        <v/>
      </c>
      <c r="B70" s="96"/>
      <c r="C70" s="97"/>
      <c r="D70" s="98"/>
      <c r="E70" s="99"/>
      <c r="F70" s="100" t="str">
        <f t="shared" ca="1" si="4"/>
        <v/>
      </c>
      <c r="G70" s="185">
        <f ca="1">IF(F70="V",NETWORKDAYS(D70,E70,Calendrier!M$17:M$30)/2,NETWORKDAYS(D70,E70,Calendrier!M$17:M$30))</f>
        <v>0</v>
      </c>
      <c r="H70" s="111" t="str">
        <f t="shared" ca="1" si="20"/>
        <v/>
      </c>
      <c r="I70" s="111" t="str">
        <f t="shared" ca="1" si="20"/>
        <v/>
      </c>
      <c r="J70" s="111" t="str">
        <f t="shared" ca="1" si="20"/>
        <v/>
      </c>
      <c r="K70" s="111" t="str">
        <f t="shared" ca="1" si="20"/>
        <v/>
      </c>
      <c r="L70" s="111" t="str">
        <f t="shared" si="20"/>
        <v>C</v>
      </c>
      <c r="M70" s="111" t="str">
        <f t="shared" si="20"/>
        <v>C</v>
      </c>
      <c r="N70" s="111" t="str">
        <f t="shared" ca="1" si="20"/>
        <v/>
      </c>
      <c r="O70" s="111" t="str">
        <f t="shared" ca="1" si="20"/>
        <v/>
      </c>
      <c r="P70" s="111" t="str">
        <f t="shared" ca="1" si="20"/>
        <v/>
      </c>
      <c r="Q70" s="111" t="str">
        <f t="shared" ca="1" si="20"/>
        <v/>
      </c>
      <c r="R70" s="111" t="str">
        <f t="shared" ca="1" si="20"/>
        <v/>
      </c>
      <c r="S70" s="111" t="str">
        <f t="shared" si="20"/>
        <v>C</v>
      </c>
      <c r="T70" s="111" t="str">
        <f t="shared" si="20"/>
        <v>C</v>
      </c>
      <c r="U70" s="111" t="str">
        <f t="shared" ca="1" si="20"/>
        <v/>
      </c>
      <c r="V70" s="111" t="str">
        <f t="shared" ca="1" si="20"/>
        <v/>
      </c>
      <c r="W70" s="111" t="str">
        <f t="shared" ca="1" si="20"/>
        <v/>
      </c>
      <c r="X70" s="111" t="str">
        <f t="shared" ca="1" si="19"/>
        <v/>
      </c>
      <c r="Y70" s="111" t="str">
        <f t="shared" ca="1" si="19"/>
        <v/>
      </c>
      <c r="Z70" s="111" t="str">
        <f t="shared" si="19"/>
        <v>C</v>
      </c>
      <c r="AA70" s="111" t="str">
        <f t="shared" si="19"/>
        <v>C</v>
      </c>
      <c r="AB70" s="111" t="str">
        <f t="shared" ca="1" si="19"/>
        <v/>
      </c>
      <c r="AC70" s="111" t="str">
        <f t="shared" ca="1" si="19"/>
        <v/>
      </c>
      <c r="AD70" s="111" t="str">
        <f t="shared" ca="1" si="19"/>
        <v/>
      </c>
      <c r="AE70" s="111" t="str">
        <f t="shared" ca="1" si="19"/>
        <v/>
      </c>
      <c r="AF70" s="111" t="str">
        <f t="shared" ca="1" si="19"/>
        <v/>
      </c>
      <c r="AG70" s="111" t="str">
        <f t="shared" si="19"/>
        <v>C</v>
      </c>
      <c r="AH70" s="111" t="str">
        <f t="shared" si="19"/>
        <v>C</v>
      </c>
      <c r="AI70" s="111" t="str">
        <f t="shared" ca="1" si="19"/>
        <v/>
      </c>
      <c r="AJ70" s="111" t="str">
        <f t="shared" ca="1" si="19"/>
        <v/>
      </c>
      <c r="AK70" s="111" t="str">
        <f t="shared" ca="1" si="19"/>
        <v/>
      </c>
      <c r="AL70" s="111" t="str">
        <f t="shared" ca="1" si="19"/>
        <v/>
      </c>
      <c r="AM70" s="111" t="str">
        <f t="shared" ca="1" si="19"/>
        <v/>
      </c>
      <c r="AN70" s="111" t="str">
        <f t="shared" si="21"/>
        <v>C</v>
      </c>
      <c r="AO70" s="111" t="str">
        <f t="shared" si="21"/>
        <v>C</v>
      </c>
      <c r="AP70" s="111" t="str">
        <f t="shared" ca="1" si="21"/>
        <v/>
      </c>
      <c r="AQ70" s="111" t="str">
        <f t="shared" ca="1" si="21"/>
        <v/>
      </c>
      <c r="AR70" s="111" t="str">
        <f t="shared" ca="1" si="21"/>
        <v/>
      </c>
      <c r="AS70" s="111" t="str">
        <f t="shared" ca="1" si="21"/>
        <v/>
      </c>
    </row>
    <row r="71" spans="1:45" x14ac:dyDescent="0.3">
      <c r="A71" s="95" t="str">
        <f t="shared" ca="1" si="17"/>
        <v/>
      </c>
      <c r="B71" s="96"/>
      <c r="C71" s="97"/>
      <c r="D71" s="98"/>
      <c r="E71" s="99"/>
      <c r="F71" s="100" t="str">
        <f t="shared" ref="F71:F134" ca="1" si="22">IFERROR(INDEX(OFFSET(Codification,,1),MATCH($C71,Codification,0)),"")</f>
        <v/>
      </c>
      <c r="G71" s="185">
        <f ca="1">IF(F71="V",NETWORKDAYS(D71,E71,Calendrier!M$17:M$30)/2,NETWORKDAYS(D71,E71,Calendrier!M$17:M$30))</f>
        <v>0</v>
      </c>
      <c r="H71" s="111" t="str">
        <f t="shared" ca="1" si="20"/>
        <v/>
      </c>
      <c r="I71" s="111" t="str">
        <f t="shared" ca="1" si="20"/>
        <v/>
      </c>
      <c r="J71" s="111" t="str">
        <f t="shared" ca="1" si="20"/>
        <v/>
      </c>
      <c r="K71" s="111" t="str">
        <f t="shared" ca="1" si="20"/>
        <v/>
      </c>
      <c r="L71" s="111" t="str">
        <f t="shared" si="20"/>
        <v>C</v>
      </c>
      <c r="M71" s="111" t="str">
        <f t="shared" si="20"/>
        <v>C</v>
      </c>
      <c r="N71" s="111" t="str">
        <f t="shared" ca="1" si="20"/>
        <v/>
      </c>
      <c r="O71" s="111" t="str">
        <f t="shared" ca="1" si="20"/>
        <v/>
      </c>
      <c r="P71" s="111" t="str">
        <f t="shared" ca="1" si="20"/>
        <v/>
      </c>
      <c r="Q71" s="111" t="str">
        <f t="shared" ca="1" si="20"/>
        <v/>
      </c>
      <c r="R71" s="111" t="str">
        <f t="shared" ca="1" si="20"/>
        <v/>
      </c>
      <c r="S71" s="111" t="str">
        <f t="shared" si="20"/>
        <v>C</v>
      </c>
      <c r="T71" s="111" t="str">
        <f t="shared" si="20"/>
        <v>C</v>
      </c>
      <c r="U71" s="111" t="str">
        <f t="shared" ca="1" si="20"/>
        <v/>
      </c>
      <c r="V71" s="111" t="str">
        <f t="shared" ca="1" si="20"/>
        <v/>
      </c>
      <c r="W71" s="111" t="str">
        <f t="shared" ref="W71:AL86" ca="1" si="23">IF(OR(W$6="s",W$6="f",W$6="d"),"C",IF(AND(W$5&gt;=$D71,W$5&lt;=$E71,$F71="a"),$F71,IF(AND(W$5&gt;=$D71,W$5&lt;=$E71,$F71="V"),$F71,IF(AND(W$5&gt;=$D71,W$5&lt;=$E71,$F71="VA"),$F71,IF(AND(W$5&gt;=$D71,W$5&lt;=$E71,$F71="R"),$F71,IF(AND(W$5&gt;=$D71,W$5&lt;=$E71,$F71="ATF"),$F71,IF(AND(W$5&gt;=$D71,W$5&lt;=$E71,$F71="F"),$F71,IF(AND(W$5&gt;=$D71,W$5&lt;=$E71,$F71="FO"),$F71,IF(AND(W$5&gt;=$D71,W$5&lt;=$E71,$F71="M"),$F71,IF(AND(W$5&gt;=$D71,W$5&lt;=$E71,$F71="MA"),$F71,IF(AND(W$5&gt;=$D71,W$5&lt;=$E71,$F71="MO"),$F71,IF(AND(W$5&gt;=$D71,W$5&lt;=$E71,$F71="CO"),$F71,""))))))))))))</f>
        <v/>
      </c>
      <c r="X71" s="111" t="str">
        <f t="shared" ca="1" si="23"/>
        <v/>
      </c>
      <c r="Y71" s="111" t="str">
        <f t="shared" ca="1" si="23"/>
        <v/>
      </c>
      <c r="Z71" s="111" t="str">
        <f t="shared" si="23"/>
        <v>C</v>
      </c>
      <c r="AA71" s="111" t="str">
        <f t="shared" si="23"/>
        <v>C</v>
      </c>
      <c r="AB71" s="111" t="str">
        <f t="shared" ca="1" si="23"/>
        <v/>
      </c>
      <c r="AC71" s="111" t="str">
        <f t="shared" ca="1" si="23"/>
        <v/>
      </c>
      <c r="AD71" s="111" t="str">
        <f t="shared" ca="1" si="23"/>
        <v/>
      </c>
      <c r="AE71" s="111" t="str">
        <f t="shared" ca="1" si="23"/>
        <v/>
      </c>
      <c r="AF71" s="111" t="str">
        <f t="shared" ca="1" si="23"/>
        <v/>
      </c>
      <c r="AG71" s="111" t="str">
        <f t="shared" si="23"/>
        <v>C</v>
      </c>
      <c r="AH71" s="111" t="str">
        <f t="shared" si="23"/>
        <v>C</v>
      </c>
      <c r="AI71" s="111" t="str">
        <f t="shared" ca="1" si="23"/>
        <v/>
      </c>
      <c r="AJ71" s="111" t="str">
        <f t="shared" ca="1" si="23"/>
        <v/>
      </c>
      <c r="AK71" s="111" t="str">
        <f t="shared" ca="1" si="23"/>
        <v/>
      </c>
      <c r="AL71" s="111" t="str">
        <f t="shared" ca="1" si="23"/>
        <v/>
      </c>
      <c r="AM71" s="111" t="str">
        <f t="shared" ref="AM71:AS86" ca="1" si="24">IF(OR(AM$6="s",AM$6="f",AM$6="d"),"C",IF(AND(AM$5&gt;=$D71,AM$5&lt;=$E71,$F71="a"),$F71,IF(AND(AM$5&gt;=$D71,AM$5&lt;=$E71,$F71="V"),$F71,IF(AND(AM$5&gt;=$D71,AM$5&lt;=$E71,$F71="VA"),$F71,IF(AND(AM$5&gt;=$D71,AM$5&lt;=$E71,$F71="R"),$F71,IF(AND(AM$5&gt;=$D71,AM$5&lt;=$E71,$F71="ATF"),$F71,IF(AND(AM$5&gt;=$D71,AM$5&lt;=$E71,$F71="F"),$F71,IF(AND(AM$5&gt;=$D71,AM$5&lt;=$E71,$F71="FO"),$F71,IF(AND(AM$5&gt;=$D71,AM$5&lt;=$E71,$F71="M"),$F71,IF(AND(AM$5&gt;=$D71,AM$5&lt;=$E71,$F71="MA"),$F71,IF(AND(AM$5&gt;=$D71,AM$5&lt;=$E71,$F71="MO"),$F71,IF(AND(AM$5&gt;=$D71,AM$5&lt;=$E71,$F71="CO"),$F71,""))))))))))))</f>
        <v/>
      </c>
      <c r="AN71" s="111" t="str">
        <f t="shared" si="21"/>
        <v>C</v>
      </c>
      <c r="AO71" s="111" t="str">
        <f t="shared" si="21"/>
        <v>C</v>
      </c>
      <c r="AP71" s="111" t="str">
        <f t="shared" ca="1" si="21"/>
        <v/>
      </c>
      <c r="AQ71" s="111" t="str">
        <f t="shared" ca="1" si="21"/>
        <v/>
      </c>
      <c r="AR71" s="111" t="str">
        <f t="shared" ca="1" si="21"/>
        <v/>
      </c>
      <c r="AS71" s="111" t="str">
        <f t="shared" ca="1" si="21"/>
        <v/>
      </c>
    </row>
    <row r="72" spans="1:45" x14ac:dyDescent="0.3">
      <c r="A72" s="95" t="str">
        <f t="shared" ca="1" si="17"/>
        <v/>
      </c>
      <c r="B72" s="96"/>
      <c r="C72" s="97"/>
      <c r="D72" s="98"/>
      <c r="E72" s="99"/>
      <c r="F72" s="100" t="str">
        <f t="shared" ca="1" si="22"/>
        <v/>
      </c>
      <c r="G72" s="185">
        <f ca="1">IF(F72="V",NETWORKDAYS(D72,E72,Calendrier!M$17:M$30)/2,NETWORKDAYS(D72,E72,Calendrier!M$17:M$30))</f>
        <v>0</v>
      </c>
      <c r="H72" s="111" t="str">
        <f t="shared" ref="H72:W87" ca="1" si="25">IF(OR(H$6="s",H$6="f",H$6="d"),"C",IF(AND(H$5&gt;=$D72,H$5&lt;=$E72,$F72="a"),$F72,IF(AND(H$5&gt;=$D72,H$5&lt;=$E72,$F72="V"),$F72,IF(AND(H$5&gt;=$D72,H$5&lt;=$E72,$F72="VA"),$F72,IF(AND(H$5&gt;=$D72,H$5&lt;=$E72,$F72="R"),$F72,IF(AND(H$5&gt;=$D72,H$5&lt;=$E72,$F72="ATF"),$F72,IF(AND(H$5&gt;=$D72,H$5&lt;=$E72,$F72="F"),$F72,IF(AND(H$5&gt;=$D72,H$5&lt;=$E72,$F72="FO"),$F72,IF(AND(H$5&gt;=$D72,H$5&lt;=$E72,$F72="M"),$F72,IF(AND(H$5&gt;=$D72,H$5&lt;=$E72,$F72="MA"),$F72,IF(AND(H$5&gt;=$D72,H$5&lt;=$E72,$F72="MO"),$F72,IF(AND(H$5&gt;=$D72,H$5&lt;=$E72,$F72="CO"),$F72,""))))))))))))</f>
        <v/>
      </c>
      <c r="I72" s="111" t="str">
        <f t="shared" ca="1" si="25"/>
        <v/>
      </c>
      <c r="J72" s="111" t="str">
        <f t="shared" ca="1" si="25"/>
        <v/>
      </c>
      <c r="K72" s="111" t="str">
        <f t="shared" ca="1" si="25"/>
        <v/>
      </c>
      <c r="L72" s="111" t="str">
        <f t="shared" si="25"/>
        <v>C</v>
      </c>
      <c r="M72" s="111" t="str">
        <f t="shared" si="25"/>
        <v>C</v>
      </c>
      <c r="N72" s="111" t="str">
        <f t="shared" ca="1" si="25"/>
        <v/>
      </c>
      <c r="O72" s="111" t="str">
        <f t="shared" ca="1" si="25"/>
        <v/>
      </c>
      <c r="P72" s="111" t="str">
        <f t="shared" ca="1" si="25"/>
        <v/>
      </c>
      <c r="Q72" s="111" t="str">
        <f t="shared" ca="1" si="25"/>
        <v/>
      </c>
      <c r="R72" s="111" t="str">
        <f t="shared" ca="1" si="25"/>
        <v/>
      </c>
      <c r="S72" s="111" t="str">
        <f t="shared" si="25"/>
        <v>C</v>
      </c>
      <c r="T72" s="111" t="str">
        <f t="shared" si="25"/>
        <v>C</v>
      </c>
      <c r="U72" s="111" t="str">
        <f t="shared" ca="1" si="25"/>
        <v/>
      </c>
      <c r="V72" s="111" t="str">
        <f t="shared" ca="1" si="25"/>
        <v/>
      </c>
      <c r="W72" s="111" t="str">
        <f t="shared" ca="1" si="23"/>
        <v/>
      </c>
      <c r="X72" s="111" t="str">
        <f t="shared" ca="1" si="23"/>
        <v/>
      </c>
      <c r="Y72" s="111" t="str">
        <f t="shared" ca="1" si="23"/>
        <v/>
      </c>
      <c r="Z72" s="111" t="str">
        <f t="shared" si="23"/>
        <v>C</v>
      </c>
      <c r="AA72" s="111" t="str">
        <f t="shared" si="23"/>
        <v>C</v>
      </c>
      <c r="AB72" s="111" t="str">
        <f t="shared" ca="1" si="23"/>
        <v/>
      </c>
      <c r="AC72" s="111" t="str">
        <f t="shared" ca="1" si="23"/>
        <v/>
      </c>
      <c r="AD72" s="111" t="str">
        <f t="shared" ca="1" si="23"/>
        <v/>
      </c>
      <c r="AE72" s="111" t="str">
        <f t="shared" ca="1" si="23"/>
        <v/>
      </c>
      <c r="AF72" s="111" t="str">
        <f t="shared" ca="1" si="23"/>
        <v/>
      </c>
      <c r="AG72" s="111" t="str">
        <f t="shared" si="23"/>
        <v>C</v>
      </c>
      <c r="AH72" s="111" t="str">
        <f t="shared" si="23"/>
        <v>C</v>
      </c>
      <c r="AI72" s="111" t="str">
        <f t="shared" ca="1" si="23"/>
        <v/>
      </c>
      <c r="AJ72" s="111" t="str">
        <f t="shared" ca="1" si="23"/>
        <v/>
      </c>
      <c r="AK72" s="111" t="str">
        <f t="shared" ca="1" si="23"/>
        <v/>
      </c>
      <c r="AL72" s="111" t="str">
        <f t="shared" ca="1" si="23"/>
        <v/>
      </c>
      <c r="AM72" s="111" t="str">
        <f t="shared" ca="1" si="24"/>
        <v/>
      </c>
      <c r="AN72" s="111" t="str">
        <f t="shared" si="21"/>
        <v>C</v>
      </c>
      <c r="AO72" s="111" t="str">
        <f t="shared" si="21"/>
        <v>C</v>
      </c>
      <c r="AP72" s="111" t="str">
        <f t="shared" ca="1" si="21"/>
        <v/>
      </c>
      <c r="AQ72" s="111" t="str">
        <f t="shared" ca="1" si="21"/>
        <v/>
      </c>
      <c r="AR72" s="111" t="str">
        <f t="shared" ca="1" si="21"/>
        <v/>
      </c>
      <c r="AS72" s="111" t="str">
        <f t="shared" ca="1" si="21"/>
        <v/>
      </c>
    </row>
    <row r="73" spans="1:45" x14ac:dyDescent="0.3">
      <c r="A73" s="95" t="str">
        <f t="shared" ca="1" si="17"/>
        <v/>
      </c>
      <c r="B73" s="96"/>
      <c r="C73" s="97"/>
      <c r="D73" s="98"/>
      <c r="E73" s="99"/>
      <c r="F73" s="100" t="str">
        <f t="shared" ca="1" si="22"/>
        <v/>
      </c>
      <c r="G73" s="185">
        <f ca="1">IF(F73="V",NETWORKDAYS(D73,E73,Calendrier!M$17:M$30)/2,NETWORKDAYS(D73,E73,Calendrier!M$17:M$30))</f>
        <v>0</v>
      </c>
      <c r="H73" s="111" t="str">
        <f t="shared" ca="1" si="25"/>
        <v/>
      </c>
      <c r="I73" s="111" t="str">
        <f t="shared" ca="1" si="25"/>
        <v/>
      </c>
      <c r="J73" s="111" t="str">
        <f t="shared" ca="1" si="25"/>
        <v/>
      </c>
      <c r="K73" s="111" t="str">
        <f t="shared" ca="1" si="25"/>
        <v/>
      </c>
      <c r="L73" s="111" t="str">
        <f t="shared" si="25"/>
        <v>C</v>
      </c>
      <c r="M73" s="111" t="str">
        <f t="shared" si="25"/>
        <v>C</v>
      </c>
      <c r="N73" s="111" t="str">
        <f t="shared" ca="1" si="25"/>
        <v/>
      </c>
      <c r="O73" s="111" t="str">
        <f t="shared" ca="1" si="25"/>
        <v/>
      </c>
      <c r="P73" s="111" t="str">
        <f t="shared" ca="1" si="25"/>
        <v/>
      </c>
      <c r="Q73" s="111" t="str">
        <f t="shared" ca="1" si="25"/>
        <v/>
      </c>
      <c r="R73" s="111" t="str">
        <f t="shared" ca="1" si="25"/>
        <v/>
      </c>
      <c r="S73" s="111" t="str">
        <f t="shared" si="25"/>
        <v>C</v>
      </c>
      <c r="T73" s="111" t="str">
        <f t="shared" si="25"/>
        <v>C</v>
      </c>
      <c r="U73" s="111" t="str">
        <f t="shared" ca="1" si="25"/>
        <v/>
      </c>
      <c r="V73" s="111" t="str">
        <f t="shared" ca="1" si="25"/>
        <v/>
      </c>
      <c r="W73" s="111" t="str">
        <f t="shared" ca="1" si="23"/>
        <v/>
      </c>
      <c r="X73" s="111" t="str">
        <f t="shared" ca="1" si="23"/>
        <v/>
      </c>
      <c r="Y73" s="111" t="str">
        <f t="shared" ca="1" si="23"/>
        <v/>
      </c>
      <c r="Z73" s="111" t="str">
        <f t="shared" si="23"/>
        <v>C</v>
      </c>
      <c r="AA73" s="111" t="str">
        <f t="shared" si="23"/>
        <v>C</v>
      </c>
      <c r="AB73" s="111" t="str">
        <f t="shared" ca="1" si="23"/>
        <v/>
      </c>
      <c r="AC73" s="111" t="str">
        <f t="shared" ca="1" si="23"/>
        <v/>
      </c>
      <c r="AD73" s="111" t="str">
        <f t="shared" ca="1" si="23"/>
        <v/>
      </c>
      <c r="AE73" s="111" t="str">
        <f t="shared" ca="1" si="23"/>
        <v/>
      </c>
      <c r="AF73" s="111" t="str">
        <f t="shared" ca="1" si="23"/>
        <v/>
      </c>
      <c r="AG73" s="111" t="str">
        <f t="shared" si="23"/>
        <v>C</v>
      </c>
      <c r="AH73" s="111" t="str">
        <f t="shared" si="23"/>
        <v>C</v>
      </c>
      <c r="AI73" s="111" t="str">
        <f t="shared" ca="1" si="23"/>
        <v/>
      </c>
      <c r="AJ73" s="111" t="str">
        <f t="shared" ca="1" si="23"/>
        <v/>
      </c>
      <c r="AK73" s="111" t="str">
        <f t="shared" ca="1" si="23"/>
        <v/>
      </c>
      <c r="AL73" s="111" t="str">
        <f t="shared" ca="1" si="23"/>
        <v/>
      </c>
      <c r="AM73" s="111" t="str">
        <f t="shared" ca="1" si="24"/>
        <v/>
      </c>
      <c r="AN73" s="111" t="str">
        <f t="shared" si="21"/>
        <v>C</v>
      </c>
      <c r="AO73" s="111" t="str">
        <f t="shared" si="21"/>
        <v>C</v>
      </c>
      <c r="AP73" s="111" t="str">
        <f t="shared" ca="1" si="21"/>
        <v/>
      </c>
      <c r="AQ73" s="111" t="str">
        <f t="shared" ca="1" si="21"/>
        <v/>
      </c>
      <c r="AR73" s="111" t="str">
        <f t="shared" ca="1" si="21"/>
        <v/>
      </c>
      <c r="AS73" s="111" t="str">
        <f t="shared" ca="1" si="21"/>
        <v/>
      </c>
    </row>
    <row r="74" spans="1:45" x14ac:dyDescent="0.3">
      <c r="A74" s="95" t="str">
        <f t="shared" ref="A74:A105" ca="1" si="26">+B74&amp;F74</f>
        <v/>
      </c>
      <c r="B74" s="96"/>
      <c r="C74" s="97"/>
      <c r="D74" s="98"/>
      <c r="E74" s="99"/>
      <c r="F74" s="100" t="str">
        <f t="shared" ca="1" si="22"/>
        <v/>
      </c>
      <c r="G74" s="185">
        <f ca="1">IF(F74="V",NETWORKDAYS(D74,E74,Calendrier!M$17:M$30)/2,NETWORKDAYS(D74,E74,Calendrier!M$17:M$30))</f>
        <v>0</v>
      </c>
      <c r="H74" s="111" t="str">
        <f t="shared" ca="1" si="25"/>
        <v/>
      </c>
      <c r="I74" s="111" t="str">
        <f t="shared" ca="1" si="25"/>
        <v/>
      </c>
      <c r="J74" s="111" t="str">
        <f t="shared" ca="1" si="25"/>
        <v/>
      </c>
      <c r="K74" s="111" t="str">
        <f t="shared" ca="1" si="25"/>
        <v/>
      </c>
      <c r="L74" s="111" t="str">
        <f t="shared" si="25"/>
        <v>C</v>
      </c>
      <c r="M74" s="111" t="str">
        <f t="shared" si="25"/>
        <v>C</v>
      </c>
      <c r="N74" s="111" t="str">
        <f t="shared" ca="1" si="25"/>
        <v/>
      </c>
      <c r="O74" s="111" t="str">
        <f t="shared" ca="1" si="25"/>
        <v/>
      </c>
      <c r="P74" s="111" t="str">
        <f t="shared" ca="1" si="25"/>
        <v/>
      </c>
      <c r="Q74" s="111" t="str">
        <f t="shared" ca="1" si="25"/>
        <v/>
      </c>
      <c r="R74" s="111" t="str">
        <f t="shared" ca="1" si="25"/>
        <v/>
      </c>
      <c r="S74" s="111" t="str">
        <f t="shared" si="25"/>
        <v>C</v>
      </c>
      <c r="T74" s="111" t="str">
        <f t="shared" si="25"/>
        <v>C</v>
      </c>
      <c r="U74" s="111" t="str">
        <f t="shared" ca="1" si="25"/>
        <v/>
      </c>
      <c r="V74" s="111" t="str">
        <f t="shared" ca="1" si="25"/>
        <v/>
      </c>
      <c r="W74" s="111" t="str">
        <f t="shared" ca="1" si="23"/>
        <v/>
      </c>
      <c r="X74" s="111" t="str">
        <f t="shared" ca="1" si="23"/>
        <v/>
      </c>
      <c r="Y74" s="111" t="str">
        <f t="shared" ca="1" si="23"/>
        <v/>
      </c>
      <c r="Z74" s="111" t="str">
        <f t="shared" si="23"/>
        <v>C</v>
      </c>
      <c r="AA74" s="111" t="str">
        <f t="shared" si="23"/>
        <v>C</v>
      </c>
      <c r="AB74" s="111" t="str">
        <f t="shared" ca="1" si="23"/>
        <v/>
      </c>
      <c r="AC74" s="111" t="str">
        <f t="shared" ca="1" si="23"/>
        <v/>
      </c>
      <c r="AD74" s="111" t="str">
        <f t="shared" ca="1" si="23"/>
        <v/>
      </c>
      <c r="AE74" s="111" t="str">
        <f t="shared" ca="1" si="23"/>
        <v/>
      </c>
      <c r="AF74" s="111" t="str">
        <f t="shared" ca="1" si="23"/>
        <v/>
      </c>
      <c r="AG74" s="111" t="str">
        <f t="shared" si="23"/>
        <v>C</v>
      </c>
      <c r="AH74" s="111" t="str">
        <f t="shared" si="23"/>
        <v>C</v>
      </c>
      <c r="AI74" s="111" t="str">
        <f t="shared" ca="1" si="23"/>
        <v/>
      </c>
      <c r="AJ74" s="111" t="str">
        <f t="shared" ca="1" si="23"/>
        <v/>
      </c>
      <c r="AK74" s="111" t="str">
        <f t="shared" ca="1" si="23"/>
        <v/>
      </c>
      <c r="AL74" s="111" t="str">
        <f t="shared" ca="1" si="23"/>
        <v/>
      </c>
      <c r="AM74" s="111" t="str">
        <f t="shared" ca="1" si="24"/>
        <v/>
      </c>
      <c r="AN74" s="111" t="str">
        <f t="shared" si="21"/>
        <v>C</v>
      </c>
      <c r="AO74" s="111" t="str">
        <f t="shared" si="21"/>
        <v>C</v>
      </c>
      <c r="AP74" s="111" t="str">
        <f t="shared" ca="1" si="21"/>
        <v/>
      </c>
      <c r="AQ74" s="111" t="str">
        <f t="shared" ca="1" si="21"/>
        <v/>
      </c>
      <c r="AR74" s="111" t="str">
        <f t="shared" ca="1" si="21"/>
        <v/>
      </c>
      <c r="AS74" s="111" t="str">
        <f t="shared" ca="1" si="21"/>
        <v/>
      </c>
    </row>
    <row r="75" spans="1:45" x14ac:dyDescent="0.3">
      <c r="A75" s="95" t="str">
        <f t="shared" ca="1" si="26"/>
        <v/>
      </c>
      <c r="B75" s="96"/>
      <c r="C75" s="97"/>
      <c r="D75" s="98"/>
      <c r="E75" s="99"/>
      <c r="F75" s="100" t="str">
        <f t="shared" ca="1" si="22"/>
        <v/>
      </c>
      <c r="G75" s="185">
        <f ca="1">IF(F75="V",NETWORKDAYS(D75,E75,Calendrier!M$17:M$30)/2,NETWORKDAYS(D75,E75,Calendrier!M$17:M$30))</f>
        <v>0</v>
      </c>
      <c r="H75" s="111" t="str">
        <f t="shared" ca="1" si="25"/>
        <v/>
      </c>
      <c r="I75" s="111" t="str">
        <f t="shared" ca="1" si="25"/>
        <v/>
      </c>
      <c r="J75" s="111" t="str">
        <f t="shared" ca="1" si="25"/>
        <v/>
      </c>
      <c r="K75" s="111" t="str">
        <f t="shared" ca="1" si="25"/>
        <v/>
      </c>
      <c r="L75" s="111" t="str">
        <f t="shared" si="25"/>
        <v>C</v>
      </c>
      <c r="M75" s="111" t="str">
        <f t="shared" si="25"/>
        <v>C</v>
      </c>
      <c r="N75" s="111" t="str">
        <f t="shared" ca="1" si="25"/>
        <v/>
      </c>
      <c r="O75" s="111" t="str">
        <f t="shared" ca="1" si="25"/>
        <v/>
      </c>
      <c r="P75" s="111" t="str">
        <f t="shared" ca="1" si="25"/>
        <v/>
      </c>
      <c r="Q75" s="111" t="str">
        <f t="shared" ca="1" si="25"/>
        <v/>
      </c>
      <c r="R75" s="111" t="str">
        <f t="shared" ca="1" si="25"/>
        <v/>
      </c>
      <c r="S75" s="111" t="str">
        <f t="shared" si="25"/>
        <v>C</v>
      </c>
      <c r="T75" s="111" t="str">
        <f t="shared" si="25"/>
        <v>C</v>
      </c>
      <c r="U75" s="111" t="str">
        <f t="shared" ca="1" si="25"/>
        <v/>
      </c>
      <c r="V75" s="111" t="str">
        <f t="shared" ca="1" si="25"/>
        <v/>
      </c>
      <c r="W75" s="111" t="str">
        <f t="shared" ca="1" si="23"/>
        <v/>
      </c>
      <c r="X75" s="111" t="str">
        <f t="shared" ca="1" si="23"/>
        <v/>
      </c>
      <c r="Y75" s="111" t="str">
        <f t="shared" ca="1" si="23"/>
        <v/>
      </c>
      <c r="Z75" s="111" t="str">
        <f t="shared" si="23"/>
        <v>C</v>
      </c>
      <c r="AA75" s="111" t="str">
        <f t="shared" si="23"/>
        <v>C</v>
      </c>
      <c r="AB75" s="111" t="str">
        <f t="shared" ca="1" si="23"/>
        <v/>
      </c>
      <c r="AC75" s="111" t="str">
        <f t="shared" ca="1" si="23"/>
        <v/>
      </c>
      <c r="AD75" s="111" t="str">
        <f t="shared" ca="1" si="23"/>
        <v/>
      </c>
      <c r="AE75" s="111" t="str">
        <f t="shared" ca="1" si="23"/>
        <v/>
      </c>
      <c r="AF75" s="111" t="str">
        <f t="shared" ca="1" si="23"/>
        <v/>
      </c>
      <c r="AG75" s="111" t="str">
        <f t="shared" si="23"/>
        <v>C</v>
      </c>
      <c r="AH75" s="111" t="str">
        <f t="shared" si="23"/>
        <v>C</v>
      </c>
      <c r="AI75" s="111" t="str">
        <f t="shared" ca="1" si="23"/>
        <v/>
      </c>
      <c r="AJ75" s="111" t="str">
        <f t="shared" ca="1" si="23"/>
        <v/>
      </c>
      <c r="AK75" s="111" t="str">
        <f t="shared" ca="1" si="23"/>
        <v/>
      </c>
      <c r="AL75" s="111" t="str">
        <f t="shared" ca="1" si="23"/>
        <v/>
      </c>
      <c r="AM75" s="111" t="str">
        <f t="shared" ca="1" si="24"/>
        <v/>
      </c>
      <c r="AN75" s="111" t="str">
        <f t="shared" si="21"/>
        <v>C</v>
      </c>
      <c r="AO75" s="111" t="str">
        <f t="shared" si="21"/>
        <v>C</v>
      </c>
      <c r="AP75" s="111" t="str">
        <f t="shared" ca="1" si="21"/>
        <v/>
      </c>
      <c r="AQ75" s="111" t="str">
        <f t="shared" ca="1" si="21"/>
        <v/>
      </c>
      <c r="AR75" s="111" t="str">
        <f t="shared" ca="1" si="21"/>
        <v/>
      </c>
      <c r="AS75" s="111" t="str">
        <f t="shared" ca="1" si="21"/>
        <v/>
      </c>
    </row>
    <row r="76" spans="1:45" x14ac:dyDescent="0.3">
      <c r="A76" s="95" t="str">
        <f t="shared" ca="1" si="26"/>
        <v/>
      </c>
      <c r="B76" s="96"/>
      <c r="C76" s="97"/>
      <c r="D76" s="98"/>
      <c r="E76" s="99"/>
      <c r="F76" s="100" t="str">
        <f t="shared" ca="1" si="22"/>
        <v/>
      </c>
      <c r="G76" s="185">
        <f ca="1">IF(F76="V",NETWORKDAYS(D76,E76,Calendrier!M$17:M$30)/2,NETWORKDAYS(D76,E76,Calendrier!M$17:M$30))</f>
        <v>0</v>
      </c>
      <c r="H76" s="111" t="str">
        <f t="shared" ca="1" si="25"/>
        <v/>
      </c>
      <c r="I76" s="111" t="str">
        <f t="shared" ca="1" si="25"/>
        <v/>
      </c>
      <c r="J76" s="111" t="str">
        <f t="shared" ca="1" si="25"/>
        <v/>
      </c>
      <c r="K76" s="111" t="str">
        <f t="shared" ca="1" si="25"/>
        <v/>
      </c>
      <c r="L76" s="111" t="str">
        <f t="shared" si="25"/>
        <v>C</v>
      </c>
      <c r="M76" s="111" t="str">
        <f t="shared" si="25"/>
        <v>C</v>
      </c>
      <c r="N76" s="111" t="str">
        <f t="shared" ca="1" si="25"/>
        <v/>
      </c>
      <c r="O76" s="111" t="str">
        <f t="shared" ca="1" si="25"/>
        <v/>
      </c>
      <c r="P76" s="111" t="str">
        <f t="shared" ca="1" si="25"/>
        <v/>
      </c>
      <c r="Q76" s="111" t="str">
        <f t="shared" ca="1" si="25"/>
        <v/>
      </c>
      <c r="R76" s="111" t="str">
        <f t="shared" ca="1" si="25"/>
        <v/>
      </c>
      <c r="S76" s="111" t="str">
        <f t="shared" si="25"/>
        <v>C</v>
      </c>
      <c r="T76" s="111" t="str">
        <f t="shared" si="25"/>
        <v>C</v>
      </c>
      <c r="U76" s="111" t="str">
        <f t="shared" ca="1" si="25"/>
        <v/>
      </c>
      <c r="V76" s="111" t="str">
        <f t="shared" ca="1" si="25"/>
        <v/>
      </c>
      <c r="W76" s="111" t="str">
        <f t="shared" ca="1" si="23"/>
        <v/>
      </c>
      <c r="X76" s="111" t="str">
        <f t="shared" ca="1" si="23"/>
        <v/>
      </c>
      <c r="Y76" s="111" t="str">
        <f t="shared" ca="1" si="23"/>
        <v/>
      </c>
      <c r="Z76" s="111" t="str">
        <f t="shared" si="23"/>
        <v>C</v>
      </c>
      <c r="AA76" s="111" t="str">
        <f t="shared" si="23"/>
        <v>C</v>
      </c>
      <c r="AB76" s="111" t="str">
        <f t="shared" ca="1" si="23"/>
        <v/>
      </c>
      <c r="AC76" s="111" t="str">
        <f t="shared" ca="1" si="23"/>
        <v/>
      </c>
      <c r="AD76" s="111" t="str">
        <f t="shared" ca="1" si="23"/>
        <v/>
      </c>
      <c r="AE76" s="111" t="str">
        <f t="shared" ca="1" si="23"/>
        <v/>
      </c>
      <c r="AF76" s="111" t="str">
        <f t="shared" ca="1" si="23"/>
        <v/>
      </c>
      <c r="AG76" s="111" t="str">
        <f t="shared" si="23"/>
        <v>C</v>
      </c>
      <c r="AH76" s="111" t="str">
        <f t="shared" si="23"/>
        <v>C</v>
      </c>
      <c r="AI76" s="111" t="str">
        <f t="shared" ca="1" si="23"/>
        <v/>
      </c>
      <c r="AJ76" s="111" t="str">
        <f t="shared" ca="1" si="23"/>
        <v/>
      </c>
      <c r="AK76" s="111" t="str">
        <f t="shared" ca="1" si="23"/>
        <v/>
      </c>
      <c r="AL76" s="111" t="str">
        <f t="shared" ca="1" si="23"/>
        <v/>
      </c>
      <c r="AM76" s="111" t="str">
        <f t="shared" ca="1" si="24"/>
        <v/>
      </c>
      <c r="AN76" s="111" t="str">
        <f t="shared" si="21"/>
        <v>C</v>
      </c>
      <c r="AO76" s="111" t="str">
        <f t="shared" si="21"/>
        <v>C</v>
      </c>
      <c r="AP76" s="111" t="str">
        <f t="shared" ca="1" si="21"/>
        <v/>
      </c>
      <c r="AQ76" s="111" t="str">
        <f t="shared" ca="1" si="21"/>
        <v/>
      </c>
      <c r="AR76" s="111" t="str">
        <f t="shared" ca="1" si="21"/>
        <v/>
      </c>
      <c r="AS76" s="111" t="str">
        <f t="shared" ca="1" si="21"/>
        <v/>
      </c>
    </row>
    <row r="77" spans="1:45" x14ac:dyDescent="0.3">
      <c r="A77" s="95" t="str">
        <f t="shared" ca="1" si="26"/>
        <v/>
      </c>
      <c r="B77" s="96"/>
      <c r="C77" s="97"/>
      <c r="D77" s="98"/>
      <c r="E77" s="99"/>
      <c r="F77" s="100" t="str">
        <f t="shared" ca="1" si="22"/>
        <v/>
      </c>
      <c r="G77" s="185">
        <f ca="1">IF(F77="V",NETWORKDAYS(D77,E77,Calendrier!M$17:M$30)/2,NETWORKDAYS(D77,E77,Calendrier!M$17:M$30))</f>
        <v>0</v>
      </c>
      <c r="H77" s="111" t="str">
        <f t="shared" ca="1" si="25"/>
        <v/>
      </c>
      <c r="I77" s="111" t="str">
        <f t="shared" ca="1" si="25"/>
        <v/>
      </c>
      <c r="J77" s="111" t="str">
        <f t="shared" ca="1" si="25"/>
        <v/>
      </c>
      <c r="K77" s="111" t="str">
        <f t="shared" ca="1" si="25"/>
        <v/>
      </c>
      <c r="L77" s="111" t="str">
        <f t="shared" si="25"/>
        <v>C</v>
      </c>
      <c r="M77" s="111" t="str">
        <f t="shared" si="25"/>
        <v>C</v>
      </c>
      <c r="N77" s="111" t="str">
        <f t="shared" ca="1" si="25"/>
        <v/>
      </c>
      <c r="O77" s="111" t="str">
        <f t="shared" ca="1" si="25"/>
        <v/>
      </c>
      <c r="P77" s="111" t="str">
        <f t="shared" ca="1" si="25"/>
        <v/>
      </c>
      <c r="Q77" s="111" t="str">
        <f t="shared" ca="1" si="25"/>
        <v/>
      </c>
      <c r="R77" s="111" t="str">
        <f t="shared" ca="1" si="25"/>
        <v/>
      </c>
      <c r="S77" s="111" t="str">
        <f t="shared" si="25"/>
        <v>C</v>
      </c>
      <c r="T77" s="111" t="str">
        <f t="shared" si="25"/>
        <v>C</v>
      </c>
      <c r="U77" s="111" t="str">
        <f t="shared" ca="1" si="25"/>
        <v/>
      </c>
      <c r="V77" s="111" t="str">
        <f t="shared" ca="1" si="25"/>
        <v/>
      </c>
      <c r="W77" s="111" t="str">
        <f t="shared" ca="1" si="23"/>
        <v/>
      </c>
      <c r="X77" s="111" t="str">
        <f t="shared" ca="1" si="23"/>
        <v/>
      </c>
      <c r="Y77" s="111" t="str">
        <f t="shared" ca="1" si="23"/>
        <v/>
      </c>
      <c r="Z77" s="111" t="str">
        <f t="shared" si="23"/>
        <v>C</v>
      </c>
      <c r="AA77" s="111" t="str">
        <f t="shared" si="23"/>
        <v>C</v>
      </c>
      <c r="AB77" s="111" t="str">
        <f t="shared" ca="1" si="23"/>
        <v/>
      </c>
      <c r="AC77" s="111" t="str">
        <f t="shared" ca="1" si="23"/>
        <v/>
      </c>
      <c r="AD77" s="111" t="str">
        <f t="shared" ca="1" si="23"/>
        <v/>
      </c>
      <c r="AE77" s="111" t="str">
        <f t="shared" ca="1" si="23"/>
        <v/>
      </c>
      <c r="AF77" s="111" t="str">
        <f t="shared" ca="1" si="23"/>
        <v/>
      </c>
      <c r="AG77" s="111" t="str">
        <f t="shared" si="23"/>
        <v>C</v>
      </c>
      <c r="AH77" s="111" t="str">
        <f t="shared" si="23"/>
        <v>C</v>
      </c>
      <c r="AI77" s="111" t="str">
        <f t="shared" ca="1" si="23"/>
        <v/>
      </c>
      <c r="AJ77" s="111" t="str">
        <f t="shared" ca="1" si="23"/>
        <v/>
      </c>
      <c r="AK77" s="111" t="str">
        <f t="shared" ca="1" si="23"/>
        <v/>
      </c>
      <c r="AL77" s="111" t="str">
        <f t="shared" ca="1" si="23"/>
        <v/>
      </c>
      <c r="AM77" s="111" t="str">
        <f t="shared" ca="1" si="24"/>
        <v/>
      </c>
      <c r="AN77" s="111" t="str">
        <f t="shared" si="21"/>
        <v>C</v>
      </c>
      <c r="AO77" s="111" t="str">
        <f t="shared" si="21"/>
        <v>C</v>
      </c>
      <c r="AP77" s="111" t="str">
        <f t="shared" ca="1" si="21"/>
        <v/>
      </c>
      <c r="AQ77" s="111" t="str">
        <f t="shared" ca="1" si="21"/>
        <v/>
      </c>
      <c r="AR77" s="111" t="str">
        <f t="shared" ca="1" si="21"/>
        <v/>
      </c>
      <c r="AS77" s="111" t="str">
        <f t="shared" ca="1" si="21"/>
        <v/>
      </c>
    </row>
    <row r="78" spans="1:45" x14ac:dyDescent="0.3">
      <c r="A78" s="95" t="str">
        <f t="shared" ca="1" si="26"/>
        <v/>
      </c>
      <c r="B78" s="96"/>
      <c r="C78" s="97"/>
      <c r="D78" s="98"/>
      <c r="E78" s="99"/>
      <c r="F78" s="100" t="str">
        <f t="shared" ca="1" si="22"/>
        <v/>
      </c>
      <c r="G78" s="185">
        <f ca="1">IF(F78="V",NETWORKDAYS(D78,E78,Calendrier!M$17:M$30)/2,NETWORKDAYS(D78,E78,Calendrier!M$17:M$30))</f>
        <v>0</v>
      </c>
      <c r="H78" s="111" t="str">
        <f t="shared" ca="1" si="25"/>
        <v/>
      </c>
      <c r="I78" s="111" t="str">
        <f t="shared" ca="1" si="25"/>
        <v/>
      </c>
      <c r="J78" s="111" t="str">
        <f t="shared" ca="1" si="25"/>
        <v/>
      </c>
      <c r="K78" s="111" t="str">
        <f t="shared" ca="1" si="25"/>
        <v/>
      </c>
      <c r="L78" s="111" t="str">
        <f t="shared" si="25"/>
        <v>C</v>
      </c>
      <c r="M78" s="111" t="str">
        <f t="shared" si="25"/>
        <v>C</v>
      </c>
      <c r="N78" s="111" t="str">
        <f t="shared" ca="1" si="25"/>
        <v/>
      </c>
      <c r="O78" s="111" t="str">
        <f t="shared" ca="1" si="25"/>
        <v/>
      </c>
      <c r="P78" s="111" t="str">
        <f t="shared" ca="1" si="25"/>
        <v/>
      </c>
      <c r="Q78" s="111" t="str">
        <f t="shared" ca="1" si="25"/>
        <v/>
      </c>
      <c r="R78" s="111" t="str">
        <f t="shared" ca="1" si="25"/>
        <v/>
      </c>
      <c r="S78" s="111" t="str">
        <f t="shared" si="25"/>
        <v>C</v>
      </c>
      <c r="T78" s="111" t="str">
        <f t="shared" si="25"/>
        <v>C</v>
      </c>
      <c r="U78" s="111" t="str">
        <f t="shared" ca="1" si="25"/>
        <v/>
      </c>
      <c r="V78" s="111" t="str">
        <f t="shared" ca="1" si="25"/>
        <v/>
      </c>
      <c r="W78" s="111" t="str">
        <f t="shared" ca="1" si="23"/>
        <v/>
      </c>
      <c r="X78" s="111" t="str">
        <f t="shared" ca="1" si="23"/>
        <v/>
      </c>
      <c r="Y78" s="111" t="str">
        <f t="shared" ca="1" si="23"/>
        <v/>
      </c>
      <c r="Z78" s="111" t="str">
        <f t="shared" si="23"/>
        <v>C</v>
      </c>
      <c r="AA78" s="111" t="str">
        <f t="shared" si="23"/>
        <v>C</v>
      </c>
      <c r="AB78" s="111" t="str">
        <f t="shared" ca="1" si="23"/>
        <v/>
      </c>
      <c r="AC78" s="111" t="str">
        <f t="shared" ca="1" si="23"/>
        <v/>
      </c>
      <c r="AD78" s="111" t="str">
        <f t="shared" ca="1" si="23"/>
        <v/>
      </c>
      <c r="AE78" s="111" t="str">
        <f t="shared" ca="1" si="23"/>
        <v/>
      </c>
      <c r="AF78" s="111" t="str">
        <f t="shared" ca="1" si="23"/>
        <v/>
      </c>
      <c r="AG78" s="111" t="str">
        <f t="shared" si="23"/>
        <v>C</v>
      </c>
      <c r="AH78" s="111" t="str">
        <f t="shared" si="23"/>
        <v>C</v>
      </c>
      <c r="AI78" s="111" t="str">
        <f t="shared" ca="1" si="23"/>
        <v/>
      </c>
      <c r="AJ78" s="111" t="str">
        <f t="shared" ca="1" si="23"/>
        <v/>
      </c>
      <c r="AK78" s="111" t="str">
        <f t="shared" ca="1" si="23"/>
        <v/>
      </c>
      <c r="AL78" s="111" t="str">
        <f t="shared" ca="1" si="23"/>
        <v/>
      </c>
      <c r="AM78" s="111" t="str">
        <f t="shared" ca="1" si="24"/>
        <v/>
      </c>
      <c r="AN78" s="111" t="str">
        <f t="shared" si="21"/>
        <v>C</v>
      </c>
      <c r="AO78" s="111" t="str">
        <f t="shared" si="21"/>
        <v>C</v>
      </c>
      <c r="AP78" s="111" t="str">
        <f t="shared" ca="1" si="21"/>
        <v/>
      </c>
      <c r="AQ78" s="111" t="str">
        <f t="shared" ca="1" si="21"/>
        <v/>
      </c>
      <c r="AR78" s="111" t="str">
        <f t="shared" ca="1" si="21"/>
        <v/>
      </c>
      <c r="AS78" s="111" t="str">
        <f t="shared" ca="1" si="21"/>
        <v/>
      </c>
    </row>
    <row r="79" spans="1:45" x14ac:dyDescent="0.3">
      <c r="A79" s="95" t="str">
        <f t="shared" ca="1" si="26"/>
        <v/>
      </c>
      <c r="B79" s="96"/>
      <c r="C79" s="97"/>
      <c r="D79" s="98"/>
      <c r="E79" s="99"/>
      <c r="F79" s="100" t="str">
        <f t="shared" ca="1" si="22"/>
        <v/>
      </c>
      <c r="G79" s="185">
        <f ca="1">IF(F79="V",NETWORKDAYS(D79,E79,Calendrier!M$17:M$30)/2,NETWORKDAYS(D79,E79,Calendrier!M$17:M$30))</f>
        <v>0</v>
      </c>
      <c r="H79" s="111" t="str">
        <f t="shared" ca="1" si="25"/>
        <v/>
      </c>
      <c r="I79" s="111" t="str">
        <f t="shared" ca="1" si="25"/>
        <v/>
      </c>
      <c r="J79" s="111" t="str">
        <f t="shared" ca="1" si="25"/>
        <v/>
      </c>
      <c r="K79" s="111" t="str">
        <f t="shared" ca="1" si="25"/>
        <v/>
      </c>
      <c r="L79" s="111" t="str">
        <f t="shared" si="25"/>
        <v>C</v>
      </c>
      <c r="M79" s="111" t="str">
        <f t="shared" si="25"/>
        <v>C</v>
      </c>
      <c r="N79" s="111" t="str">
        <f t="shared" ca="1" si="25"/>
        <v/>
      </c>
      <c r="O79" s="111" t="str">
        <f t="shared" ca="1" si="25"/>
        <v/>
      </c>
      <c r="P79" s="111" t="str">
        <f t="shared" ca="1" si="25"/>
        <v/>
      </c>
      <c r="Q79" s="111" t="str">
        <f t="shared" ca="1" si="25"/>
        <v/>
      </c>
      <c r="R79" s="111" t="str">
        <f t="shared" ca="1" si="25"/>
        <v/>
      </c>
      <c r="S79" s="111" t="str">
        <f t="shared" si="25"/>
        <v>C</v>
      </c>
      <c r="T79" s="111" t="str">
        <f t="shared" si="25"/>
        <v>C</v>
      </c>
      <c r="U79" s="111" t="str">
        <f t="shared" ca="1" si="25"/>
        <v/>
      </c>
      <c r="V79" s="111" t="str">
        <f t="shared" ca="1" si="25"/>
        <v/>
      </c>
      <c r="W79" s="111" t="str">
        <f t="shared" ca="1" si="23"/>
        <v/>
      </c>
      <c r="X79" s="111" t="str">
        <f t="shared" ca="1" si="23"/>
        <v/>
      </c>
      <c r="Y79" s="111" t="str">
        <f t="shared" ca="1" si="23"/>
        <v/>
      </c>
      <c r="Z79" s="111" t="str">
        <f t="shared" si="23"/>
        <v>C</v>
      </c>
      <c r="AA79" s="111" t="str">
        <f t="shared" si="23"/>
        <v>C</v>
      </c>
      <c r="AB79" s="111" t="str">
        <f t="shared" ca="1" si="23"/>
        <v/>
      </c>
      <c r="AC79" s="111" t="str">
        <f t="shared" ca="1" si="23"/>
        <v/>
      </c>
      <c r="AD79" s="111" t="str">
        <f t="shared" ca="1" si="23"/>
        <v/>
      </c>
      <c r="AE79" s="111" t="str">
        <f t="shared" ca="1" si="23"/>
        <v/>
      </c>
      <c r="AF79" s="111" t="str">
        <f t="shared" ca="1" si="23"/>
        <v/>
      </c>
      <c r="AG79" s="111" t="str">
        <f t="shared" si="23"/>
        <v>C</v>
      </c>
      <c r="AH79" s="111" t="str">
        <f t="shared" si="23"/>
        <v>C</v>
      </c>
      <c r="AI79" s="111" t="str">
        <f t="shared" ca="1" si="23"/>
        <v/>
      </c>
      <c r="AJ79" s="111" t="str">
        <f t="shared" ca="1" si="23"/>
        <v/>
      </c>
      <c r="AK79" s="111" t="str">
        <f t="shared" ca="1" si="23"/>
        <v/>
      </c>
      <c r="AL79" s="111" t="str">
        <f t="shared" ca="1" si="23"/>
        <v/>
      </c>
      <c r="AM79" s="111" t="str">
        <f t="shared" ca="1" si="24"/>
        <v/>
      </c>
      <c r="AN79" s="111" t="str">
        <f t="shared" si="21"/>
        <v>C</v>
      </c>
      <c r="AO79" s="111" t="str">
        <f t="shared" si="21"/>
        <v>C</v>
      </c>
      <c r="AP79" s="111" t="str">
        <f t="shared" ca="1" si="21"/>
        <v/>
      </c>
      <c r="AQ79" s="111" t="str">
        <f t="shared" ca="1" si="21"/>
        <v/>
      </c>
      <c r="AR79" s="111" t="str">
        <f t="shared" ca="1" si="21"/>
        <v/>
      </c>
      <c r="AS79" s="111" t="str">
        <f t="shared" ca="1" si="21"/>
        <v/>
      </c>
    </row>
    <row r="80" spans="1:45" x14ac:dyDescent="0.3">
      <c r="A80" s="95" t="str">
        <f t="shared" ca="1" si="26"/>
        <v/>
      </c>
      <c r="B80" s="96"/>
      <c r="C80" s="97"/>
      <c r="D80" s="98"/>
      <c r="E80" s="99"/>
      <c r="F80" s="100" t="str">
        <f t="shared" ca="1" si="22"/>
        <v/>
      </c>
      <c r="G80" s="185">
        <f ca="1">IF(F80="V",NETWORKDAYS(D80,E80,Calendrier!M$17:M$30)/2,NETWORKDAYS(D80,E80,Calendrier!M$17:M$30))</f>
        <v>0</v>
      </c>
      <c r="H80" s="111" t="str">
        <f t="shared" ca="1" si="25"/>
        <v/>
      </c>
      <c r="I80" s="111" t="str">
        <f t="shared" ca="1" si="25"/>
        <v/>
      </c>
      <c r="J80" s="111" t="str">
        <f t="shared" ca="1" si="25"/>
        <v/>
      </c>
      <c r="K80" s="111" t="str">
        <f t="shared" ca="1" si="25"/>
        <v/>
      </c>
      <c r="L80" s="111" t="str">
        <f t="shared" si="25"/>
        <v>C</v>
      </c>
      <c r="M80" s="111" t="str">
        <f t="shared" si="25"/>
        <v>C</v>
      </c>
      <c r="N80" s="111" t="str">
        <f t="shared" ca="1" si="25"/>
        <v/>
      </c>
      <c r="O80" s="111" t="str">
        <f t="shared" ca="1" si="25"/>
        <v/>
      </c>
      <c r="P80" s="111" t="str">
        <f t="shared" ca="1" si="25"/>
        <v/>
      </c>
      <c r="Q80" s="111" t="str">
        <f t="shared" ca="1" si="25"/>
        <v/>
      </c>
      <c r="R80" s="111" t="str">
        <f t="shared" ca="1" si="25"/>
        <v/>
      </c>
      <c r="S80" s="111" t="str">
        <f t="shared" si="25"/>
        <v>C</v>
      </c>
      <c r="T80" s="111" t="str">
        <f t="shared" si="25"/>
        <v>C</v>
      </c>
      <c r="U80" s="111" t="str">
        <f t="shared" ca="1" si="25"/>
        <v/>
      </c>
      <c r="V80" s="111" t="str">
        <f t="shared" ca="1" si="25"/>
        <v/>
      </c>
      <c r="W80" s="111" t="str">
        <f t="shared" ca="1" si="23"/>
        <v/>
      </c>
      <c r="X80" s="111" t="str">
        <f t="shared" ca="1" si="23"/>
        <v/>
      </c>
      <c r="Y80" s="111" t="str">
        <f t="shared" ca="1" si="23"/>
        <v/>
      </c>
      <c r="Z80" s="111" t="str">
        <f t="shared" si="23"/>
        <v>C</v>
      </c>
      <c r="AA80" s="111" t="str">
        <f t="shared" si="23"/>
        <v>C</v>
      </c>
      <c r="AB80" s="111" t="str">
        <f t="shared" ca="1" si="23"/>
        <v/>
      </c>
      <c r="AC80" s="111" t="str">
        <f t="shared" ca="1" si="23"/>
        <v/>
      </c>
      <c r="AD80" s="111" t="str">
        <f t="shared" ca="1" si="23"/>
        <v/>
      </c>
      <c r="AE80" s="111" t="str">
        <f t="shared" ca="1" si="23"/>
        <v/>
      </c>
      <c r="AF80" s="111" t="str">
        <f t="shared" ca="1" si="23"/>
        <v/>
      </c>
      <c r="AG80" s="111" t="str">
        <f t="shared" si="23"/>
        <v>C</v>
      </c>
      <c r="AH80" s="111" t="str">
        <f t="shared" si="23"/>
        <v>C</v>
      </c>
      <c r="AI80" s="111" t="str">
        <f t="shared" ca="1" si="23"/>
        <v/>
      </c>
      <c r="AJ80" s="111" t="str">
        <f t="shared" ca="1" si="23"/>
        <v/>
      </c>
      <c r="AK80" s="111" t="str">
        <f t="shared" ca="1" si="23"/>
        <v/>
      </c>
      <c r="AL80" s="111" t="str">
        <f t="shared" ca="1" si="23"/>
        <v/>
      </c>
      <c r="AM80" s="111" t="str">
        <f t="shared" ca="1" si="24"/>
        <v/>
      </c>
      <c r="AN80" s="111" t="str">
        <f t="shared" si="21"/>
        <v>C</v>
      </c>
      <c r="AO80" s="111" t="str">
        <f t="shared" si="21"/>
        <v>C</v>
      </c>
      <c r="AP80" s="111" t="str">
        <f t="shared" ca="1" si="21"/>
        <v/>
      </c>
      <c r="AQ80" s="111" t="str">
        <f t="shared" ca="1" si="21"/>
        <v/>
      </c>
      <c r="AR80" s="111" t="str">
        <f t="shared" ca="1" si="21"/>
        <v/>
      </c>
      <c r="AS80" s="111" t="str">
        <f t="shared" ca="1" si="21"/>
        <v/>
      </c>
    </row>
    <row r="81" spans="1:45" x14ac:dyDescent="0.3">
      <c r="A81" s="95" t="str">
        <f t="shared" ca="1" si="26"/>
        <v/>
      </c>
      <c r="B81" s="96"/>
      <c r="C81" s="97"/>
      <c r="D81" s="98"/>
      <c r="E81" s="99"/>
      <c r="F81" s="100" t="str">
        <f t="shared" ca="1" si="22"/>
        <v/>
      </c>
      <c r="G81" s="185">
        <f ca="1">IF(F81="V",NETWORKDAYS(D81,E81,Calendrier!M$17:M$30)/2,NETWORKDAYS(D81,E81,Calendrier!M$17:M$30))</f>
        <v>0</v>
      </c>
      <c r="H81" s="111" t="str">
        <f t="shared" ca="1" si="25"/>
        <v/>
      </c>
      <c r="I81" s="111" t="str">
        <f t="shared" ca="1" si="25"/>
        <v/>
      </c>
      <c r="J81" s="111" t="str">
        <f t="shared" ca="1" si="25"/>
        <v/>
      </c>
      <c r="K81" s="111" t="str">
        <f t="shared" ca="1" si="25"/>
        <v/>
      </c>
      <c r="L81" s="111" t="str">
        <f t="shared" si="25"/>
        <v>C</v>
      </c>
      <c r="M81" s="111" t="str">
        <f t="shared" si="25"/>
        <v>C</v>
      </c>
      <c r="N81" s="111" t="str">
        <f t="shared" ca="1" si="25"/>
        <v/>
      </c>
      <c r="O81" s="111" t="str">
        <f t="shared" ca="1" si="25"/>
        <v/>
      </c>
      <c r="P81" s="111" t="str">
        <f t="shared" ca="1" si="25"/>
        <v/>
      </c>
      <c r="Q81" s="111" t="str">
        <f t="shared" ca="1" si="25"/>
        <v/>
      </c>
      <c r="R81" s="111" t="str">
        <f t="shared" ca="1" si="25"/>
        <v/>
      </c>
      <c r="S81" s="111" t="str">
        <f t="shared" si="25"/>
        <v>C</v>
      </c>
      <c r="T81" s="111" t="str">
        <f t="shared" si="25"/>
        <v>C</v>
      </c>
      <c r="U81" s="111" t="str">
        <f t="shared" ca="1" si="25"/>
        <v/>
      </c>
      <c r="V81" s="111" t="str">
        <f t="shared" ca="1" si="25"/>
        <v/>
      </c>
      <c r="W81" s="111" t="str">
        <f t="shared" ca="1" si="23"/>
        <v/>
      </c>
      <c r="X81" s="111" t="str">
        <f t="shared" ca="1" si="23"/>
        <v/>
      </c>
      <c r="Y81" s="111" t="str">
        <f t="shared" ca="1" si="23"/>
        <v/>
      </c>
      <c r="Z81" s="111" t="str">
        <f t="shared" si="23"/>
        <v>C</v>
      </c>
      <c r="AA81" s="111" t="str">
        <f t="shared" si="23"/>
        <v>C</v>
      </c>
      <c r="AB81" s="111" t="str">
        <f t="shared" ca="1" si="23"/>
        <v/>
      </c>
      <c r="AC81" s="111" t="str">
        <f t="shared" ca="1" si="23"/>
        <v/>
      </c>
      <c r="AD81" s="111" t="str">
        <f t="shared" ca="1" si="23"/>
        <v/>
      </c>
      <c r="AE81" s="111" t="str">
        <f t="shared" ca="1" si="23"/>
        <v/>
      </c>
      <c r="AF81" s="111" t="str">
        <f t="shared" ca="1" si="23"/>
        <v/>
      </c>
      <c r="AG81" s="111" t="str">
        <f t="shared" si="23"/>
        <v>C</v>
      </c>
      <c r="AH81" s="111" t="str">
        <f t="shared" si="23"/>
        <v>C</v>
      </c>
      <c r="AI81" s="111" t="str">
        <f t="shared" ca="1" si="23"/>
        <v/>
      </c>
      <c r="AJ81" s="111" t="str">
        <f t="shared" ca="1" si="23"/>
        <v/>
      </c>
      <c r="AK81" s="111" t="str">
        <f t="shared" ca="1" si="23"/>
        <v/>
      </c>
      <c r="AL81" s="111" t="str">
        <f t="shared" ca="1" si="23"/>
        <v/>
      </c>
      <c r="AM81" s="111" t="str">
        <f t="shared" ca="1" si="24"/>
        <v/>
      </c>
      <c r="AN81" s="111" t="str">
        <f t="shared" si="21"/>
        <v>C</v>
      </c>
      <c r="AO81" s="111" t="str">
        <f t="shared" si="21"/>
        <v>C</v>
      </c>
      <c r="AP81" s="111" t="str">
        <f t="shared" ca="1" si="21"/>
        <v/>
      </c>
      <c r="AQ81" s="111" t="str">
        <f t="shared" ca="1" si="21"/>
        <v/>
      </c>
      <c r="AR81" s="111" t="str">
        <f t="shared" ca="1" si="21"/>
        <v/>
      </c>
      <c r="AS81" s="111" t="str">
        <f t="shared" ca="1" si="21"/>
        <v/>
      </c>
    </row>
    <row r="82" spans="1:45" x14ac:dyDescent="0.3">
      <c r="A82" s="95" t="str">
        <f t="shared" ca="1" si="26"/>
        <v/>
      </c>
      <c r="B82" s="96"/>
      <c r="C82" s="97"/>
      <c r="D82" s="98"/>
      <c r="E82" s="99"/>
      <c r="F82" s="100" t="str">
        <f t="shared" ca="1" si="22"/>
        <v/>
      </c>
      <c r="G82" s="185">
        <f ca="1">IF(F82="V",NETWORKDAYS(D82,E82,Calendrier!M$17:M$30)/2,NETWORKDAYS(D82,E82,Calendrier!M$17:M$30))</f>
        <v>0</v>
      </c>
      <c r="H82" s="111" t="str">
        <f t="shared" ca="1" si="25"/>
        <v/>
      </c>
      <c r="I82" s="111" t="str">
        <f t="shared" ca="1" si="25"/>
        <v/>
      </c>
      <c r="J82" s="111" t="str">
        <f t="shared" ca="1" si="25"/>
        <v/>
      </c>
      <c r="K82" s="111" t="str">
        <f t="shared" ca="1" si="25"/>
        <v/>
      </c>
      <c r="L82" s="111" t="str">
        <f t="shared" si="25"/>
        <v>C</v>
      </c>
      <c r="M82" s="111" t="str">
        <f t="shared" si="25"/>
        <v>C</v>
      </c>
      <c r="N82" s="111" t="str">
        <f t="shared" ca="1" si="25"/>
        <v/>
      </c>
      <c r="O82" s="111" t="str">
        <f t="shared" ca="1" si="25"/>
        <v/>
      </c>
      <c r="P82" s="111" t="str">
        <f t="shared" ca="1" si="25"/>
        <v/>
      </c>
      <c r="Q82" s="111" t="str">
        <f t="shared" ca="1" si="25"/>
        <v/>
      </c>
      <c r="R82" s="111" t="str">
        <f t="shared" ca="1" si="25"/>
        <v/>
      </c>
      <c r="S82" s="111" t="str">
        <f t="shared" si="25"/>
        <v>C</v>
      </c>
      <c r="T82" s="111" t="str">
        <f t="shared" si="25"/>
        <v>C</v>
      </c>
      <c r="U82" s="111" t="str">
        <f t="shared" ca="1" si="25"/>
        <v/>
      </c>
      <c r="V82" s="111" t="str">
        <f t="shared" ca="1" si="25"/>
        <v/>
      </c>
      <c r="W82" s="111" t="str">
        <f t="shared" ca="1" si="23"/>
        <v/>
      </c>
      <c r="X82" s="111" t="str">
        <f t="shared" ca="1" si="23"/>
        <v/>
      </c>
      <c r="Y82" s="111" t="str">
        <f t="shared" ca="1" si="23"/>
        <v/>
      </c>
      <c r="Z82" s="111" t="str">
        <f t="shared" si="23"/>
        <v>C</v>
      </c>
      <c r="AA82" s="111" t="str">
        <f t="shared" si="23"/>
        <v>C</v>
      </c>
      <c r="AB82" s="111" t="str">
        <f t="shared" ca="1" si="23"/>
        <v/>
      </c>
      <c r="AC82" s="111" t="str">
        <f t="shared" ca="1" si="23"/>
        <v/>
      </c>
      <c r="AD82" s="111" t="str">
        <f t="shared" ca="1" si="23"/>
        <v/>
      </c>
      <c r="AE82" s="111" t="str">
        <f t="shared" ca="1" si="23"/>
        <v/>
      </c>
      <c r="AF82" s="111" t="str">
        <f t="shared" ca="1" si="23"/>
        <v/>
      </c>
      <c r="AG82" s="111" t="str">
        <f t="shared" si="23"/>
        <v>C</v>
      </c>
      <c r="AH82" s="111" t="str">
        <f t="shared" si="23"/>
        <v>C</v>
      </c>
      <c r="AI82" s="111" t="str">
        <f t="shared" ca="1" si="23"/>
        <v/>
      </c>
      <c r="AJ82" s="111" t="str">
        <f t="shared" ca="1" si="23"/>
        <v/>
      </c>
      <c r="AK82" s="111" t="str">
        <f t="shared" ca="1" si="23"/>
        <v/>
      </c>
      <c r="AL82" s="111" t="str">
        <f t="shared" ca="1" si="23"/>
        <v/>
      </c>
      <c r="AM82" s="111" t="str">
        <f t="shared" ca="1" si="24"/>
        <v/>
      </c>
      <c r="AN82" s="111" t="str">
        <f t="shared" si="21"/>
        <v>C</v>
      </c>
      <c r="AO82" s="111" t="str">
        <f t="shared" si="21"/>
        <v>C</v>
      </c>
      <c r="AP82" s="111" t="str">
        <f t="shared" ca="1" si="21"/>
        <v/>
      </c>
      <c r="AQ82" s="111" t="str">
        <f t="shared" ca="1" si="21"/>
        <v/>
      </c>
      <c r="AR82" s="111" t="str">
        <f t="shared" ca="1" si="21"/>
        <v/>
      </c>
      <c r="AS82" s="111" t="str">
        <f t="shared" ca="1" si="21"/>
        <v/>
      </c>
    </row>
    <row r="83" spans="1:45" x14ac:dyDescent="0.3">
      <c r="A83" s="95" t="str">
        <f t="shared" ca="1" si="26"/>
        <v/>
      </c>
      <c r="B83" s="96"/>
      <c r="C83" s="97"/>
      <c r="D83" s="98"/>
      <c r="E83" s="99"/>
      <c r="F83" s="100" t="str">
        <f t="shared" ca="1" si="22"/>
        <v/>
      </c>
      <c r="G83" s="185">
        <f ca="1">IF(F83="V",NETWORKDAYS(D83,E83,Calendrier!M$17:M$30)/2,NETWORKDAYS(D83,E83,Calendrier!M$17:M$30))</f>
        <v>0</v>
      </c>
      <c r="H83" s="111" t="str">
        <f t="shared" ca="1" si="25"/>
        <v/>
      </c>
      <c r="I83" s="111" t="str">
        <f t="shared" ca="1" si="25"/>
        <v/>
      </c>
      <c r="J83" s="111" t="str">
        <f t="shared" ca="1" si="25"/>
        <v/>
      </c>
      <c r="K83" s="111" t="str">
        <f t="shared" ca="1" si="25"/>
        <v/>
      </c>
      <c r="L83" s="111" t="str">
        <f t="shared" si="25"/>
        <v>C</v>
      </c>
      <c r="M83" s="111" t="str">
        <f t="shared" si="25"/>
        <v>C</v>
      </c>
      <c r="N83" s="111" t="str">
        <f t="shared" ca="1" si="25"/>
        <v/>
      </c>
      <c r="O83" s="111" t="str">
        <f t="shared" ca="1" si="25"/>
        <v/>
      </c>
      <c r="P83" s="111" t="str">
        <f t="shared" ca="1" si="25"/>
        <v/>
      </c>
      <c r="Q83" s="111" t="str">
        <f t="shared" ca="1" si="25"/>
        <v/>
      </c>
      <c r="R83" s="111" t="str">
        <f t="shared" ca="1" si="25"/>
        <v/>
      </c>
      <c r="S83" s="111" t="str">
        <f t="shared" si="25"/>
        <v>C</v>
      </c>
      <c r="T83" s="111" t="str">
        <f t="shared" si="25"/>
        <v>C</v>
      </c>
      <c r="U83" s="111" t="str">
        <f t="shared" ca="1" si="25"/>
        <v/>
      </c>
      <c r="V83" s="111" t="str">
        <f t="shared" ca="1" si="25"/>
        <v/>
      </c>
      <c r="W83" s="111" t="str">
        <f t="shared" ca="1" si="23"/>
        <v/>
      </c>
      <c r="X83" s="111" t="str">
        <f t="shared" ca="1" si="23"/>
        <v/>
      </c>
      <c r="Y83" s="111" t="str">
        <f t="shared" ca="1" si="23"/>
        <v/>
      </c>
      <c r="Z83" s="111" t="str">
        <f t="shared" si="23"/>
        <v>C</v>
      </c>
      <c r="AA83" s="111" t="str">
        <f t="shared" si="23"/>
        <v>C</v>
      </c>
      <c r="AB83" s="111" t="str">
        <f t="shared" ca="1" si="23"/>
        <v/>
      </c>
      <c r="AC83" s="111" t="str">
        <f t="shared" ca="1" si="23"/>
        <v/>
      </c>
      <c r="AD83" s="111" t="str">
        <f t="shared" ca="1" si="23"/>
        <v/>
      </c>
      <c r="AE83" s="111" t="str">
        <f t="shared" ca="1" si="23"/>
        <v/>
      </c>
      <c r="AF83" s="111" t="str">
        <f t="shared" ca="1" si="23"/>
        <v/>
      </c>
      <c r="AG83" s="111" t="str">
        <f t="shared" si="23"/>
        <v>C</v>
      </c>
      <c r="AH83" s="111" t="str">
        <f t="shared" si="23"/>
        <v>C</v>
      </c>
      <c r="AI83" s="111" t="str">
        <f t="shared" ca="1" si="23"/>
        <v/>
      </c>
      <c r="AJ83" s="111" t="str">
        <f t="shared" ca="1" si="23"/>
        <v/>
      </c>
      <c r="AK83" s="111" t="str">
        <f t="shared" ca="1" si="23"/>
        <v/>
      </c>
      <c r="AL83" s="111" t="str">
        <f t="shared" ca="1" si="23"/>
        <v/>
      </c>
      <c r="AM83" s="111" t="str">
        <f t="shared" ca="1" si="24"/>
        <v/>
      </c>
      <c r="AN83" s="111" t="str">
        <f t="shared" si="21"/>
        <v>C</v>
      </c>
      <c r="AO83" s="111" t="str">
        <f t="shared" si="21"/>
        <v>C</v>
      </c>
      <c r="AP83" s="111" t="str">
        <f t="shared" ca="1" si="21"/>
        <v/>
      </c>
      <c r="AQ83" s="111" t="str">
        <f t="shared" ca="1" si="21"/>
        <v/>
      </c>
      <c r="AR83" s="111" t="str">
        <f t="shared" ca="1" si="21"/>
        <v/>
      </c>
      <c r="AS83" s="111" t="str">
        <f t="shared" ca="1" si="21"/>
        <v/>
      </c>
    </row>
    <row r="84" spans="1:45" x14ac:dyDescent="0.3">
      <c r="A84" s="95" t="str">
        <f t="shared" ca="1" si="26"/>
        <v/>
      </c>
      <c r="B84" s="96"/>
      <c r="C84" s="97"/>
      <c r="D84" s="98"/>
      <c r="E84" s="99"/>
      <c r="F84" s="100" t="str">
        <f t="shared" ca="1" si="22"/>
        <v/>
      </c>
      <c r="G84" s="185">
        <f ca="1">IF(F84="V",NETWORKDAYS(D84,E84,Calendrier!M$17:M$30)/2,NETWORKDAYS(D84,E84,Calendrier!M$17:M$30))</f>
        <v>0</v>
      </c>
      <c r="H84" s="111" t="str">
        <f t="shared" ca="1" si="25"/>
        <v/>
      </c>
      <c r="I84" s="111" t="str">
        <f t="shared" ca="1" si="25"/>
        <v/>
      </c>
      <c r="J84" s="111" t="str">
        <f t="shared" ca="1" si="25"/>
        <v/>
      </c>
      <c r="K84" s="111" t="str">
        <f t="shared" ca="1" si="25"/>
        <v/>
      </c>
      <c r="L84" s="111" t="str">
        <f t="shared" si="25"/>
        <v>C</v>
      </c>
      <c r="M84" s="111" t="str">
        <f t="shared" si="25"/>
        <v>C</v>
      </c>
      <c r="N84" s="111" t="str">
        <f t="shared" ca="1" si="25"/>
        <v/>
      </c>
      <c r="O84" s="111" t="str">
        <f t="shared" ca="1" si="25"/>
        <v/>
      </c>
      <c r="P84" s="111" t="str">
        <f t="shared" ca="1" si="25"/>
        <v/>
      </c>
      <c r="Q84" s="111" t="str">
        <f t="shared" ca="1" si="25"/>
        <v/>
      </c>
      <c r="R84" s="111" t="str">
        <f t="shared" ca="1" si="25"/>
        <v/>
      </c>
      <c r="S84" s="111" t="str">
        <f t="shared" si="25"/>
        <v>C</v>
      </c>
      <c r="T84" s="111" t="str">
        <f t="shared" si="25"/>
        <v>C</v>
      </c>
      <c r="U84" s="111" t="str">
        <f t="shared" ca="1" si="25"/>
        <v/>
      </c>
      <c r="V84" s="111" t="str">
        <f t="shared" ca="1" si="25"/>
        <v/>
      </c>
      <c r="W84" s="111" t="str">
        <f t="shared" ca="1" si="23"/>
        <v/>
      </c>
      <c r="X84" s="111" t="str">
        <f t="shared" ca="1" si="23"/>
        <v/>
      </c>
      <c r="Y84" s="111" t="str">
        <f t="shared" ca="1" si="23"/>
        <v/>
      </c>
      <c r="Z84" s="111" t="str">
        <f t="shared" si="23"/>
        <v>C</v>
      </c>
      <c r="AA84" s="111" t="str">
        <f t="shared" si="23"/>
        <v>C</v>
      </c>
      <c r="AB84" s="111" t="str">
        <f t="shared" ca="1" si="23"/>
        <v/>
      </c>
      <c r="AC84" s="111" t="str">
        <f t="shared" ca="1" si="23"/>
        <v/>
      </c>
      <c r="AD84" s="111" t="str">
        <f t="shared" ca="1" si="23"/>
        <v/>
      </c>
      <c r="AE84" s="111" t="str">
        <f t="shared" ca="1" si="23"/>
        <v/>
      </c>
      <c r="AF84" s="111" t="str">
        <f t="shared" ca="1" si="23"/>
        <v/>
      </c>
      <c r="AG84" s="111" t="str">
        <f t="shared" si="23"/>
        <v>C</v>
      </c>
      <c r="AH84" s="111" t="str">
        <f t="shared" si="23"/>
        <v>C</v>
      </c>
      <c r="AI84" s="111" t="str">
        <f t="shared" ca="1" si="23"/>
        <v/>
      </c>
      <c r="AJ84" s="111" t="str">
        <f t="shared" ca="1" si="23"/>
        <v/>
      </c>
      <c r="AK84" s="111" t="str">
        <f t="shared" ca="1" si="23"/>
        <v/>
      </c>
      <c r="AL84" s="111" t="str">
        <f t="shared" ca="1" si="23"/>
        <v/>
      </c>
      <c r="AM84" s="111" t="str">
        <f t="shared" ca="1" si="24"/>
        <v/>
      </c>
      <c r="AN84" s="111" t="str">
        <f t="shared" si="21"/>
        <v>C</v>
      </c>
      <c r="AO84" s="111" t="str">
        <f t="shared" si="21"/>
        <v>C</v>
      </c>
      <c r="AP84" s="111" t="str">
        <f t="shared" ca="1" si="21"/>
        <v/>
      </c>
      <c r="AQ84" s="111" t="str">
        <f t="shared" ca="1" si="21"/>
        <v/>
      </c>
      <c r="AR84" s="111" t="str">
        <f t="shared" ca="1" si="21"/>
        <v/>
      </c>
      <c r="AS84" s="111" t="str">
        <f t="shared" ca="1" si="21"/>
        <v/>
      </c>
    </row>
    <row r="85" spans="1:45" x14ac:dyDescent="0.3">
      <c r="A85" s="95" t="str">
        <f t="shared" ca="1" si="26"/>
        <v/>
      </c>
      <c r="B85" s="96"/>
      <c r="C85" s="97"/>
      <c r="D85" s="98"/>
      <c r="E85" s="99"/>
      <c r="F85" s="100" t="str">
        <f t="shared" ca="1" si="22"/>
        <v/>
      </c>
      <c r="G85" s="185">
        <f ca="1">IF(F85="V",NETWORKDAYS(D85,E85,Calendrier!M$17:M$30)/2,NETWORKDAYS(D85,E85,Calendrier!M$17:M$30))</f>
        <v>0</v>
      </c>
      <c r="H85" s="111" t="str">
        <f t="shared" ca="1" si="25"/>
        <v/>
      </c>
      <c r="I85" s="111" t="str">
        <f t="shared" ca="1" si="25"/>
        <v/>
      </c>
      <c r="J85" s="111" t="str">
        <f t="shared" ca="1" si="25"/>
        <v/>
      </c>
      <c r="K85" s="111" t="str">
        <f t="shared" ca="1" si="25"/>
        <v/>
      </c>
      <c r="L85" s="111" t="str">
        <f t="shared" si="25"/>
        <v>C</v>
      </c>
      <c r="M85" s="111" t="str">
        <f t="shared" si="25"/>
        <v>C</v>
      </c>
      <c r="N85" s="111" t="str">
        <f t="shared" ca="1" si="25"/>
        <v/>
      </c>
      <c r="O85" s="111" t="str">
        <f t="shared" ca="1" si="25"/>
        <v/>
      </c>
      <c r="P85" s="111" t="str">
        <f t="shared" ca="1" si="25"/>
        <v/>
      </c>
      <c r="Q85" s="111" t="str">
        <f t="shared" ca="1" si="25"/>
        <v/>
      </c>
      <c r="R85" s="111" t="str">
        <f t="shared" ca="1" si="25"/>
        <v/>
      </c>
      <c r="S85" s="111" t="str">
        <f t="shared" si="25"/>
        <v>C</v>
      </c>
      <c r="T85" s="111" t="str">
        <f t="shared" si="25"/>
        <v>C</v>
      </c>
      <c r="U85" s="111" t="str">
        <f t="shared" ca="1" si="25"/>
        <v/>
      </c>
      <c r="V85" s="111" t="str">
        <f t="shared" ca="1" si="25"/>
        <v/>
      </c>
      <c r="W85" s="111" t="str">
        <f t="shared" ca="1" si="23"/>
        <v/>
      </c>
      <c r="X85" s="111" t="str">
        <f t="shared" ca="1" si="23"/>
        <v/>
      </c>
      <c r="Y85" s="111" t="str">
        <f t="shared" ca="1" si="23"/>
        <v/>
      </c>
      <c r="Z85" s="111" t="str">
        <f t="shared" si="23"/>
        <v>C</v>
      </c>
      <c r="AA85" s="111" t="str">
        <f t="shared" si="23"/>
        <v>C</v>
      </c>
      <c r="AB85" s="111" t="str">
        <f t="shared" ca="1" si="23"/>
        <v/>
      </c>
      <c r="AC85" s="111" t="str">
        <f t="shared" ca="1" si="23"/>
        <v/>
      </c>
      <c r="AD85" s="111" t="str">
        <f t="shared" ca="1" si="23"/>
        <v/>
      </c>
      <c r="AE85" s="111" t="str">
        <f t="shared" ca="1" si="23"/>
        <v/>
      </c>
      <c r="AF85" s="111" t="str">
        <f t="shared" ca="1" si="23"/>
        <v/>
      </c>
      <c r="AG85" s="111" t="str">
        <f t="shared" si="23"/>
        <v>C</v>
      </c>
      <c r="AH85" s="111" t="str">
        <f t="shared" si="23"/>
        <v>C</v>
      </c>
      <c r="AI85" s="111" t="str">
        <f t="shared" ca="1" si="23"/>
        <v/>
      </c>
      <c r="AJ85" s="111" t="str">
        <f t="shared" ca="1" si="23"/>
        <v/>
      </c>
      <c r="AK85" s="111" t="str">
        <f t="shared" ca="1" si="23"/>
        <v/>
      </c>
      <c r="AL85" s="111" t="str">
        <f t="shared" ca="1" si="23"/>
        <v/>
      </c>
      <c r="AM85" s="111" t="str">
        <f t="shared" ca="1" si="24"/>
        <v/>
      </c>
      <c r="AN85" s="111" t="str">
        <f t="shared" si="24"/>
        <v>C</v>
      </c>
      <c r="AO85" s="111" t="str">
        <f t="shared" si="24"/>
        <v>C</v>
      </c>
      <c r="AP85" s="111" t="str">
        <f t="shared" ca="1" si="24"/>
        <v/>
      </c>
      <c r="AQ85" s="111" t="str">
        <f t="shared" ca="1" si="24"/>
        <v/>
      </c>
      <c r="AR85" s="111" t="str">
        <f t="shared" ca="1" si="24"/>
        <v/>
      </c>
      <c r="AS85" s="111" t="str">
        <f t="shared" ca="1" si="24"/>
        <v/>
      </c>
    </row>
    <row r="86" spans="1:45" x14ac:dyDescent="0.3">
      <c r="A86" s="95" t="str">
        <f t="shared" ca="1" si="26"/>
        <v/>
      </c>
      <c r="B86" s="96"/>
      <c r="C86" s="97"/>
      <c r="D86" s="98"/>
      <c r="E86" s="99"/>
      <c r="F86" s="100" t="str">
        <f t="shared" ca="1" si="22"/>
        <v/>
      </c>
      <c r="G86" s="185">
        <f ca="1">IF(F86="V",NETWORKDAYS(D86,E86,Calendrier!M$17:M$30)/2,NETWORKDAYS(D86,E86,Calendrier!M$17:M$30))</f>
        <v>0</v>
      </c>
      <c r="H86" s="111" t="str">
        <f t="shared" ca="1" si="25"/>
        <v/>
      </c>
      <c r="I86" s="111" t="str">
        <f t="shared" ca="1" si="25"/>
        <v/>
      </c>
      <c r="J86" s="111" t="str">
        <f t="shared" ca="1" si="25"/>
        <v/>
      </c>
      <c r="K86" s="111" t="str">
        <f t="shared" ca="1" si="25"/>
        <v/>
      </c>
      <c r="L86" s="111" t="str">
        <f t="shared" si="25"/>
        <v>C</v>
      </c>
      <c r="M86" s="111" t="str">
        <f t="shared" si="25"/>
        <v>C</v>
      </c>
      <c r="N86" s="111" t="str">
        <f t="shared" ca="1" si="25"/>
        <v/>
      </c>
      <c r="O86" s="111" t="str">
        <f t="shared" ca="1" si="25"/>
        <v/>
      </c>
      <c r="P86" s="111" t="str">
        <f t="shared" ca="1" si="25"/>
        <v/>
      </c>
      <c r="Q86" s="111" t="str">
        <f t="shared" ca="1" si="25"/>
        <v/>
      </c>
      <c r="R86" s="111" t="str">
        <f t="shared" ca="1" si="25"/>
        <v/>
      </c>
      <c r="S86" s="111" t="str">
        <f t="shared" si="25"/>
        <v>C</v>
      </c>
      <c r="T86" s="111" t="str">
        <f t="shared" si="25"/>
        <v>C</v>
      </c>
      <c r="U86" s="111" t="str">
        <f t="shared" ca="1" si="25"/>
        <v/>
      </c>
      <c r="V86" s="111" t="str">
        <f t="shared" ca="1" si="25"/>
        <v/>
      </c>
      <c r="W86" s="111" t="str">
        <f t="shared" ca="1" si="23"/>
        <v/>
      </c>
      <c r="X86" s="111" t="str">
        <f t="shared" ca="1" si="23"/>
        <v/>
      </c>
      <c r="Y86" s="111" t="str">
        <f t="shared" ca="1" si="23"/>
        <v/>
      </c>
      <c r="Z86" s="111" t="str">
        <f t="shared" si="23"/>
        <v>C</v>
      </c>
      <c r="AA86" s="111" t="str">
        <f t="shared" si="23"/>
        <v>C</v>
      </c>
      <c r="AB86" s="111" t="str">
        <f t="shared" ca="1" si="23"/>
        <v/>
      </c>
      <c r="AC86" s="111" t="str">
        <f t="shared" ca="1" si="23"/>
        <v/>
      </c>
      <c r="AD86" s="111" t="str">
        <f t="shared" ca="1" si="23"/>
        <v/>
      </c>
      <c r="AE86" s="111" t="str">
        <f t="shared" ca="1" si="23"/>
        <v/>
      </c>
      <c r="AF86" s="111" t="str">
        <f t="shared" ca="1" si="23"/>
        <v/>
      </c>
      <c r="AG86" s="111" t="str">
        <f t="shared" si="23"/>
        <v>C</v>
      </c>
      <c r="AH86" s="111" t="str">
        <f t="shared" si="23"/>
        <v>C</v>
      </c>
      <c r="AI86" s="111" t="str">
        <f t="shared" ca="1" si="23"/>
        <v/>
      </c>
      <c r="AJ86" s="111" t="str">
        <f t="shared" ca="1" si="23"/>
        <v/>
      </c>
      <c r="AK86" s="111" t="str">
        <f t="shared" ca="1" si="23"/>
        <v/>
      </c>
      <c r="AL86" s="111" t="str">
        <f t="shared" ref="AL86:AS101" ca="1" si="27">IF(OR(AL$6="s",AL$6="f",AL$6="d"),"C",IF(AND(AL$5&gt;=$D86,AL$5&lt;=$E86,$F86="a"),$F86,IF(AND(AL$5&gt;=$D86,AL$5&lt;=$E86,$F86="V"),$F86,IF(AND(AL$5&gt;=$D86,AL$5&lt;=$E86,$F86="VA"),$F86,IF(AND(AL$5&gt;=$D86,AL$5&lt;=$E86,$F86="R"),$F86,IF(AND(AL$5&gt;=$D86,AL$5&lt;=$E86,$F86="ATF"),$F86,IF(AND(AL$5&gt;=$D86,AL$5&lt;=$E86,$F86="F"),$F86,IF(AND(AL$5&gt;=$D86,AL$5&lt;=$E86,$F86="FO"),$F86,IF(AND(AL$5&gt;=$D86,AL$5&lt;=$E86,$F86="M"),$F86,IF(AND(AL$5&gt;=$D86,AL$5&lt;=$E86,$F86="MA"),$F86,IF(AND(AL$5&gt;=$D86,AL$5&lt;=$E86,$F86="MO"),$F86,IF(AND(AL$5&gt;=$D86,AL$5&lt;=$E86,$F86="CO"),$F86,""))))))))))))</f>
        <v/>
      </c>
      <c r="AM86" s="111" t="str">
        <f t="shared" ca="1" si="24"/>
        <v/>
      </c>
      <c r="AN86" s="111" t="str">
        <f t="shared" si="24"/>
        <v>C</v>
      </c>
      <c r="AO86" s="111" t="str">
        <f t="shared" si="24"/>
        <v>C</v>
      </c>
      <c r="AP86" s="111" t="str">
        <f t="shared" ca="1" si="24"/>
        <v/>
      </c>
      <c r="AQ86" s="111" t="str">
        <f t="shared" ca="1" si="24"/>
        <v/>
      </c>
      <c r="AR86" s="111" t="str">
        <f t="shared" ca="1" si="24"/>
        <v/>
      </c>
      <c r="AS86" s="111" t="str">
        <f t="shared" ca="1" si="24"/>
        <v/>
      </c>
    </row>
    <row r="87" spans="1:45" x14ac:dyDescent="0.3">
      <c r="A87" s="95" t="str">
        <f t="shared" ca="1" si="26"/>
        <v/>
      </c>
      <c r="B87" s="96"/>
      <c r="C87" s="97"/>
      <c r="D87" s="98"/>
      <c r="E87" s="99"/>
      <c r="F87" s="100" t="str">
        <f t="shared" ca="1" si="22"/>
        <v/>
      </c>
      <c r="G87" s="185">
        <f ca="1">IF(F87="V",NETWORKDAYS(D87,E87,Calendrier!M$17:M$30)/2,NETWORKDAYS(D87,E87,Calendrier!M$17:M$30))</f>
        <v>0</v>
      </c>
      <c r="H87" s="111" t="str">
        <f t="shared" ca="1" si="25"/>
        <v/>
      </c>
      <c r="I87" s="111" t="str">
        <f t="shared" ca="1" si="25"/>
        <v/>
      </c>
      <c r="J87" s="111" t="str">
        <f t="shared" ca="1" si="25"/>
        <v/>
      </c>
      <c r="K87" s="111" t="str">
        <f t="shared" ca="1" si="25"/>
        <v/>
      </c>
      <c r="L87" s="111" t="str">
        <f t="shared" si="25"/>
        <v>C</v>
      </c>
      <c r="M87" s="111" t="str">
        <f t="shared" si="25"/>
        <v>C</v>
      </c>
      <c r="N87" s="111" t="str">
        <f t="shared" ca="1" si="25"/>
        <v/>
      </c>
      <c r="O87" s="111" t="str">
        <f t="shared" ca="1" si="25"/>
        <v/>
      </c>
      <c r="P87" s="111" t="str">
        <f t="shared" ca="1" si="25"/>
        <v/>
      </c>
      <c r="Q87" s="111" t="str">
        <f t="shared" ca="1" si="25"/>
        <v/>
      </c>
      <c r="R87" s="111" t="str">
        <f t="shared" ca="1" si="25"/>
        <v/>
      </c>
      <c r="S87" s="111" t="str">
        <f t="shared" si="25"/>
        <v>C</v>
      </c>
      <c r="T87" s="111" t="str">
        <f t="shared" si="25"/>
        <v>C</v>
      </c>
      <c r="U87" s="111" t="str">
        <f t="shared" ca="1" si="25"/>
        <v/>
      </c>
      <c r="V87" s="111" t="str">
        <f t="shared" ca="1" si="25"/>
        <v/>
      </c>
      <c r="W87" s="111" t="str">
        <f t="shared" ca="1" si="25"/>
        <v/>
      </c>
      <c r="X87" s="111" t="str">
        <f t="shared" ref="X87:AM102" ca="1" si="28">IF(OR(X$6="s",X$6="f",X$6="d"),"C",IF(AND(X$5&gt;=$D87,X$5&lt;=$E87,$F87="a"),$F87,IF(AND(X$5&gt;=$D87,X$5&lt;=$E87,$F87="V"),$F87,IF(AND(X$5&gt;=$D87,X$5&lt;=$E87,$F87="VA"),$F87,IF(AND(X$5&gt;=$D87,X$5&lt;=$E87,$F87="R"),$F87,IF(AND(X$5&gt;=$D87,X$5&lt;=$E87,$F87="ATF"),$F87,IF(AND(X$5&gt;=$D87,X$5&lt;=$E87,$F87="F"),$F87,IF(AND(X$5&gt;=$D87,X$5&lt;=$E87,$F87="FO"),$F87,IF(AND(X$5&gt;=$D87,X$5&lt;=$E87,$F87="M"),$F87,IF(AND(X$5&gt;=$D87,X$5&lt;=$E87,$F87="MA"),$F87,IF(AND(X$5&gt;=$D87,X$5&lt;=$E87,$F87="MO"),$F87,IF(AND(X$5&gt;=$D87,X$5&lt;=$E87,$F87="CO"),$F87,""))))))))))))</f>
        <v/>
      </c>
      <c r="Y87" s="111" t="str">
        <f t="shared" ca="1" si="28"/>
        <v/>
      </c>
      <c r="Z87" s="111" t="str">
        <f t="shared" si="28"/>
        <v>C</v>
      </c>
      <c r="AA87" s="111" t="str">
        <f t="shared" si="28"/>
        <v>C</v>
      </c>
      <c r="AB87" s="111" t="str">
        <f t="shared" ca="1" si="28"/>
        <v/>
      </c>
      <c r="AC87" s="111" t="str">
        <f t="shared" ca="1" si="28"/>
        <v/>
      </c>
      <c r="AD87" s="111" t="str">
        <f t="shared" ca="1" si="28"/>
        <v/>
      </c>
      <c r="AE87" s="111" t="str">
        <f t="shared" ca="1" si="28"/>
        <v/>
      </c>
      <c r="AF87" s="111" t="str">
        <f t="shared" ca="1" si="28"/>
        <v/>
      </c>
      <c r="AG87" s="111" t="str">
        <f t="shared" si="28"/>
        <v>C</v>
      </c>
      <c r="AH87" s="111" t="str">
        <f t="shared" si="28"/>
        <v>C</v>
      </c>
      <c r="AI87" s="111" t="str">
        <f t="shared" ca="1" si="28"/>
        <v/>
      </c>
      <c r="AJ87" s="111" t="str">
        <f t="shared" ca="1" si="28"/>
        <v/>
      </c>
      <c r="AK87" s="111" t="str">
        <f t="shared" ca="1" si="28"/>
        <v/>
      </c>
      <c r="AL87" s="111" t="str">
        <f t="shared" ca="1" si="27"/>
        <v/>
      </c>
      <c r="AM87" s="111" t="str">
        <f t="shared" ca="1" si="27"/>
        <v/>
      </c>
      <c r="AN87" s="111" t="str">
        <f t="shared" si="27"/>
        <v>C</v>
      </c>
      <c r="AO87" s="111" t="str">
        <f t="shared" si="27"/>
        <v>C</v>
      </c>
      <c r="AP87" s="111" t="str">
        <f t="shared" ca="1" si="27"/>
        <v/>
      </c>
      <c r="AQ87" s="111" t="str">
        <f t="shared" ca="1" si="27"/>
        <v/>
      </c>
      <c r="AR87" s="111" t="str">
        <f t="shared" ca="1" si="27"/>
        <v/>
      </c>
      <c r="AS87" s="111" t="str">
        <f t="shared" ca="1" si="27"/>
        <v/>
      </c>
    </row>
    <row r="88" spans="1:45" x14ac:dyDescent="0.3">
      <c r="A88" s="95" t="str">
        <f t="shared" ca="1" si="26"/>
        <v/>
      </c>
      <c r="B88" s="96"/>
      <c r="C88" s="97"/>
      <c r="D88" s="98"/>
      <c r="E88" s="99"/>
      <c r="F88" s="100" t="str">
        <f t="shared" ca="1" si="22"/>
        <v/>
      </c>
      <c r="G88" s="185">
        <f ca="1">IF(F88="V",NETWORKDAYS(D88,E88,Calendrier!M$17:M$30)/2,NETWORKDAYS(D88,E88,Calendrier!M$17:M$30))</f>
        <v>0</v>
      </c>
      <c r="H88" s="111" t="str">
        <f t="shared" ref="H88:W103" ca="1" si="29">IF(OR(H$6="s",H$6="f",H$6="d"),"C",IF(AND(H$5&gt;=$D88,H$5&lt;=$E88,$F88="a"),$F88,IF(AND(H$5&gt;=$D88,H$5&lt;=$E88,$F88="V"),$F88,IF(AND(H$5&gt;=$D88,H$5&lt;=$E88,$F88="VA"),$F88,IF(AND(H$5&gt;=$D88,H$5&lt;=$E88,$F88="R"),$F88,IF(AND(H$5&gt;=$D88,H$5&lt;=$E88,$F88="ATF"),$F88,IF(AND(H$5&gt;=$D88,H$5&lt;=$E88,$F88="F"),$F88,IF(AND(H$5&gt;=$D88,H$5&lt;=$E88,$F88="FO"),$F88,IF(AND(H$5&gt;=$D88,H$5&lt;=$E88,$F88="M"),$F88,IF(AND(H$5&gt;=$D88,H$5&lt;=$E88,$F88="MA"),$F88,IF(AND(H$5&gt;=$D88,H$5&lt;=$E88,$F88="MO"),$F88,IF(AND(H$5&gt;=$D88,H$5&lt;=$E88,$F88="CO"),$F88,""))))))))))))</f>
        <v/>
      </c>
      <c r="I88" s="111" t="str">
        <f t="shared" ca="1" si="29"/>
        <v/>
      </c>
      <c r="J88" s="111" t="str">
        <f t="shared" ca="1" si="29"/>
        <v/>
      </c>
      <c r="K88" s="111" t="str">
        <f t="shared" ca="1" si="29"/>
        <v/>
      </c>
      <c r="L88" s="111" t="str">
        <f t="shared" si="29"/>
        <v>C</v>
      </c>
      <c r="M88" s="111" t="str">
        <f t="shared" si="29"/>
        <v>C</v>
      </c>
      <c r="N88" s="111" t="str">
        <f t="shared" ca="1" si="29"/>
        <v/>
      </c>
      <c r="O88" s="111" t="str">
        <f t="shared" ca="1" si="29"/>
        <v/>
      </c>
      <c r="P88" s="111" t="str">
        <f t="shared" ca="1" si="29"/>
        <v/>
      </c>
      <c r="Q88" s="111" t="str">
        <f t="shared" ca="1" si="29"/>
        <v/>
      </c>
      <c r="R88" s="111" t="str">
        <f t="shared" ca="1" si="29"/>
        <v/>
      </c>
      <c r="S88" s="111" t="str">
        <f t="shared" si="29"/>
        <v>C</v>
      </c>
      <c r="T88" s="111" t="str">
        <f t="shared" si="29"/>
        <v>C</v>
      </c>
      <c r="U88" s="111" t="str">
        <f t="shared" ca="1" si="29"/>
        <v/>
      </c>
      <c r="V88" s="111" t="str">
        <f t="shared" ca="1" si="29"/>
        <v/>
      </c>
      <c r="W88" s="111" t="str">
        <f t="shared" ca="1" si="29"/>
        <v/>
      </c>
      <c r="X88" s="111" t="str">
        <f t="shared" ca="1" si="28"/>
        <v/>
      </c>
      <c r="Y88" s="111" t="str">
        <f t="shared" ca="1" si="28"/>
        <v/>
      </c>
      <c r="Z88" s="111" t="str">
        <f t="shared" si="28"/>
        <v>C</v>
      </c>
      <c r="AA88" s="111" t="str">
        <f t="shared" si="28"/>
        <v>C</v>
      </c>
      <c r="AB88" s="111" t="str">
        <f t="shared" ca="1" si="28"/>
        <v/>
      </c>
      <c r="AC88" s="111" t="str">
        <f t="shared" ca="1" si="28"/>
        <v/>
      </c>
      <c r="AD88" s="111" t="str">
        <f t="shared" ca="1" si="28"/>
        <v/>
      </c>
      <c r="AE88" s="111" t="str">
        <f t="shared" ca="1" si="28"/>
        <v/>
      </c>
      <c r="AF88" s="111" t="str">
        <f t="shared" ca="1" si="28"/>
        <v/>
      </c>
      <c r="AG88" s="111" t="str">
        <f t="shared" si="28"/>
        <v>C</v>
      </c>
      <c r="AH88" s="111" t="str">
        <f t="shared" si="28"/>
        <v>C</v>
      </c>
      <c r="AI88" s="111" t="str">
        <f t="shared" ca="1" si="28"/>
        <v/>
      </c>
      <c r="AJ88" s="111" t="str">
        <f t="shared" ca="1" si="28"/>
        <v/>
      </c>
      <c r="AK88" s="111" t="str">
        <f t="shared" ca="1" si="28"/>
        <v/>
      </c>
      <c r="AL88" s="111" t="str">
        <f t="shared" ca="1" si="27"/>
        <v/>
      </c>
      <c r="AM88" s="111" t="str">
        <f t="shared" ca="1" si="27"/>
        <v/>
      </c>
      <c r="AN88" s="111" t="str">
        <f t="shared" si="27"/>
        <v>C</v>
      </c>
      <c r="AO88" s="111" t="str">
        <f t="shared" si="27"/>
        <v>C</v>
      </c>
      <c r="AP88" s="111" t="str">
        <f t="shared" ca="1" si="27"/>
        <v/>
      </c>
      <c r="AQ88" s="111" t="str">
        <f t="shared" ca="1" si="27"/>
        <v/>
      </c>
      <c r="AR88" s="111" t="str">
        <f t="shared" ca="1" si="27"/>
        <v/>
      </c>
      <c r="AS88" s="111" t="str">
        <f t="shared" ca="1" si="27"/>
        <v/>
      </c>
    </row>
    <row r="89" spans="1:45" x14ac:dyDescent="0.3">
      <c r="A89" s="95" t="str">
        <f t="shared" ca="1" si="26"/>
        <v/>
      </c>
      <c r="B89" s="96"/>
      <c r="C89" s="97"/>
      <c r="D89" s="98"/>
      <c r="E89" s="99"/>
      <c r="F89" s="100" t="str">
        <f t="shared" ca="1" si="22"/>
        <v/>
      </c>
      <c r="G89" s="185">
        <f ca="1">IF(F89="V",NETWORKDAYS(D89,E89,Calendrier!M$17:M$30)/2,NETWORKDAYS(D89,E89,Calendrier!M$17:M$30))</f>
        <v>0</v>
      </c>
      <c r="H89" s="111" t="str">
        <f t="shared" ca="1" si="29"/>
        <v/>
      </c>
      <c r="I89" s="111" t="str">
        <f t="shared" ca="1" si="29"/>
        <v/>
      </c>
      <c r="J89" s="111" t="str">
        <f t="shared" ca="1" si="29"/>
        <v/>
      </c>
      <c r="K89" s="111" t="str">
        <f t="shared" ca="1" si="29"/>
        <v/>
      </c>
      <c r="L89" s="111" t="str">
        <f t="shared" si="29"/>
        <v>C</v>
      </c>
      <c r="M89" s="111" t="str">
        <f t="shared" si="29"/>
        <v>C</v>
      </c>
      <c r="N89" s="111" t="str">
        <f t="shared" ca="1" si="29"/>
        <v/>
      </c>
      <c r="O89" s="111" t="str">
        <f t="shared" ca="1" si="29"/>
        <v/>
      </c>
      <c r="P89" s="111" t="str">
        <f t="shared" ca="1" si="29"/>
        <v/>
      </c>
      <c r="Q89" s="111" t="str">
        <f t="shared" ca="1" si="29"/>
        <v/>
      </c>
      <c r="R89" s="111" t="str">
        <f t="shared" ca="1" si="29"/>
        <v/>
      </c>
      <c r="S89" s="111" t="str">
        <f t="shared" si="29"/>
        <v>C</v>
      </c>
      <c r="T89" s="111" t="str">
        <f t="shared" si="29"/>
        <v>C</v>
      </c>
      <c r="U89" s="111" t="str">
        <f t="shared" ca="1" si="29"/>
        <v/>
      </c>
      <c r="V89" s="111" t="str">
        <f t="shared" ca="1" si="29"/>
        <v/>
      </c>
      <c r="W89" s="111" t="str">
        <f t="shared" ca="1" si="29"/>
        <v/>
      </c>
      <c r="X89" s="111" t="str">
        <f t="shared" ca="1" si="28"/>
        <v/>
      </c>
      <c r="Y89" s="111" t="str">
        <f t="shared" ca="1" si="28"/>
        <v/>
      </c>
      <c r="Z89" s="111" t="str">
        <f t="shared" si="28"/>
        <v>C</v>
      </c>
      <c r="AA89" s="111" t="str">
        <f t="shared" si="28"/>
        <v>C</v>
      </c>
      <c r="AB89" s="111" t="str">
        <f t="shared" ca="1" si="28"/>
        <v/>
      </c>
      <c r="AC89" s="111" t="str">
        <f t="shared" ca="1" si="28"/>
        <v/>
      </c>
      <c r="AD89" s="111" t="str">
        <f t="shared" ca="1" si="28"/>
        <v/>
      </c>
      <c r="AE89" s="111" t="str">
        <f t="shared" ca="1" si="28"/>
        <v/>
      </c>
      <c r="AF89" s="111" t="str">
        <f t="shared" ca="1" si="28"/>
        <v/>
      </c>
      <c r="AG89" s="111" t="str">
        <f t="shared" si="28"/>
        <v>C</v>
      </c>
      <c r="AH89" s="111" t="str">
        <f t="shared" si="28"/>
        <v>C</v>
      </c>
      <c r="AI89" s="111" t="str">
        <f t="shared" ca="1" si="28"/>
        <v/>
      </c>
      <c r="AJ89" s="111" t="str">
        <f t="shared" ca="1" si="28"/>
        <v/>
      </c>
      <c r="AK89" s="111" t="str">
        <f t="shared" ca="1" si="28"/>
        <v/>
      </c>
      <c r="AL89" s="111" t="str">
        <f t="shared" ca="1" si="27"/>
        <v/>
      </c>
      <c r="AM89" s="111" t="str">
        <f t="shared" ca="1" si="27"/>
        <v/>
      </c>
      <c r="AN89" s="111" t="str">
        <f t="shared" si="27"/>
        <v>C</v>
      </c>
      <c r="AO89" s="111" t="str">
        <f t="shared" si="27"/>
        <v>C</v>
      </c>
      <c r="AP89" s="111" t="str">
        <f t="shared" ca="1" si="27"/>
        <v/>
      </c>
      <c r="AQ89" s="111" t="str">
        <f t="shared" ca="1" si="27"/>
        <v/>
      </c>
      <c r="AR89" s="111" t="str">
        <f t="shared" ca="1" si="27"/>
        <v/>
      </c>
      <c r="AS89" s="111" t="str">
        <f t="shared" ca="1" si="27"/>
        <v/>
      </c>
    </row>
    <row r="90" spans="1:45" x14ac:dyDescent="0.3">
      <c r="A90" s="95" t="str">
        <f t="shared" ca="1" si="26"/>
        <v/>
      </c>
      <c r="B90" s="96"/>
      <c r="C90" s="97"/>
      <c r="D90" s="98"/>
      <c r="E90" s="99"/>
      <c r="F90" s="100" t="str">
        <f t="shared" ca="1" si="22"/>
        <v/>
      </c>
      <c r="G90" s="185">
        <f ca="1">IF(F90="V",NETWORKDAYS(D90,E90,Calendrier!M$17:M$30)/2,NETWORKDAYS(D90,E90,Calendrier!M$17:M$30))</f>
        <v>0</v>
      </c>
      <c r="H90" s="111" t="str">
        <f t="shared" ca="1" si="29"/>
        <v/>
      </c>
      <c r="I90" s="111" t="str">
        <f t="shared" ca="1" si="29"/>
        <v/>
      </c>
      <c r="J90" s="111" t="str">
        <f t="shared" ca="1" si="29"/>
        <v/>
      </c>
      <c r="K90" s="111" t="str">
        <f t="shared" ca="1" si="29"/>
        <v/>
      </c>
      <c r="L90" s="111" t="str">
        <f t="shared" si="29"/>
        <v>C</v>
      </c>
      <c r="M90" s="111" t="str">
        <f t="shared" si="29"/>
        <v>C</v>
      </c>
      <c r="N90" s="111" t="str">
        <f t="shared" ca="1" si="29"/>
        <v/>
      </c>
      <c r="O90" s="111" t="str">
        <f t="shared" ca="1" si="29"/>
        <v/>
      </c>
      <c r="P90" s="111" t="str">
        <f t="shared" ca="1" si="29"/>
        <v/>
      </c>
      <c r="Q90" s="111" t="str">
        <f t="shared" ca="1" si="29"/>
        <v/>
      </c>
      <c r="R90" s="111" t="str">
        <f t="shared" ca="1" si="29"/>
        <v/>
      </c>
      <c r="S90" s="111" t="str">
        <f t="shared" si="29"/>
        <v>C</v>
      </c>
      <c r="T90" s="111" t="str">
        <f t="shared" si="29"/>
        <v>C</v>
      </c>
      <c r="U90" s="111" t="str">
        <f t="shared" ca="1" si="29"/>
        <v/>
      </c>
      <c r="V90" s="111" t="str">
        <f t="shared" ca="1" si="29"/>
        <v/>
      </c>
      <c r="W90" s="111" t="str">
        <f t="shared" ca="1" si="29"/>
        <v/>
      </c>
      <c r="X90" s="111" t="str">
        <f t="shared" ca="1" si="28"/>
        <v/>
      </c>
      <c r="Y90" s="111" t="str">
        <f t="shared" ca="1" si="28"/>
        <v/>
      </c>
      <c r="Z90" s="111" t="str">
        <f t="shared" si="28"/>
        <v>C</v>
      </c>
      <c r="AA90" s="111" t="str">
        <f t="shared" si="28"/>
        <v>C</v>
      </c>
      <c r="AB90" s="111" t="str">
        <f t="shared" ca="1" si="28"/>
        <v/>
      </c>
      <c r="AC90" s="111" t="str">
        <f t="shared" ca="1" si="28"/>
        <v/>
      </c>
      <c r="AD90" s="111" t="str">
        <f t="shared" ca="1" si="28"/>
        <v/>
      </c>
      <c r="AE90" s="111" t="str">
        <f t="shared" ca="1" si="28"/>
        <v/>
      </c>
      <c r="AF90" s="111" t="str">
        <f t="shared" ca="1" si="28"/>
        <v/>
      </c>
      <c r="AG90" s="111" t="str">
        <f t="shared" si="28"/>
        <v>C</v>
      </c>
      <c r="AH90" s="111" t="str">
        <f t="shared" si="28"/>
        <v>C</v>
      </c>
      <c r="AI90" s="111" t="str">
        <f t="shared" ca="1" si="28"/>
        <v/>
      </c>
      <c r="AJ90" s="111" t="str">
        <f t="shared" ca="1" si="28"/>
        <v/>
      </c>
      <c r="AK90" s="111" t="str">
        <f t="shared" ca="1" si="28"/>
        <v/>
      </c>
      <c r="AL90" s="111" t="str">
        <f t="shared" ca="1" si="27"/>
        <v/>
      </c>
      <c r="AM90" s="111" t="str">
        <f t="shared" ca="1" si="27"/>
        <v/>
      </c>
      <c r="AN90" s="111" t="str">
        <f t="shared" si="27"/>
        <v>C</v>
      </c>
      <c r="AO90" s="111" t="str">
        <f t="shared" si="27"/>
        <v>C</v>
      </c>
      <c r="AP90" s="111" t="str">
        <f t="shared" ca="1" si="27"/>
        <v/>
      </c>
      <c r="AQ90" s="111" t="str">
        <f t="shared" ca="1" si="27"/>
        <v/>
      </c>
      <c r="AR90" s="111" t="str">
        <f t="shared" ca="1" si="27"/>
        <v/>
      </c>
      <c r="AS90" s="111" t="str">
        <f t="shared" ca="1" si="27"/>
        <v/>
      </c>
    </row>
    <row r="91" spans="1:45" x14ac:dyDescent="0.3">
      <c r="A91" s="95" t="str">
        <f t="shared" ca="1" si="26"/>
        <v/>
      </c>
      <c r="B91" s="96"/>
      <c r="C91" s="97"/>
      <c r="D91" s="98"/>
      <c r="E91" s="99"/>
      <c r="F91" s="100" t="str">
        <f t="shared" ca="1" si="22"/>
        <v/>
      </c>
      <c r="G91" s="185">
        <f ca="1">IF(F91="V",NETWORKDAYS(D91,E91,Calendrier!M$17:M$30)/2,NETWORKDAYS(D91,E91,Calendrier!M$17:M$30))</f>
        <v>0</v>
      </c>
      <c r="H91" s="111" t="str">
        <f t="shared" ca="1" si="29"/>
        <v/>
      </c>
      <c r="I91" s="111" t="str">
        <f t="shared" ca="1" si="29"/>
        <v/>
      </c>
      <c r="J91" s="111" t="str">
        <f t="shared" ca="1" si="29"/>
        <v/>
      </c>
      <c r="K91" s="111" t="str">
        <f t="shared" ca="1" si="29"/>
        <v/>
      </c>
      <c r="L91" s="111" t="str">
        <f t="shared" si="29"/>
        <v>C</v>
      </c>
      <c r="M91" s="111" t="str">
        <f t="shared" si="29"/>
        <v>C</v>
      </c>
      <c r="N91" s="111" t="str">
        <f t="shared" ca="1" si="29"/>
        <v/>
      </c>
      <c r="O91" s="111" t="str">
        <f t="shared" ca="1" si="29"/>
        <v/>
      </c>
      <c r="P91" s="111" t="str">
        <f t="shared" ca="1" si="29"/>
        <v/>
      </c>
      <c r="Q91" s="111" t="str">
        <f t="shared" ca="1" si="29"/>
        <v/>
      </c>
      <c r="R91" s="111" t="str">
        <f t="shared" ca="1" si="29"/>
        <v/>
      </c>
      <c r="S91" s="111" t="str">
        <f t="shared" si="29"/>
        <v>C</v>
      </c>
      <c r="T91" s="111" t="str">
        <f t="shared" si="29"/>
        <v>C</v>
      </c>
      <c r="U91" s="111" t="str">
        <f t="shared" ca="1" si="29"/>
        <v/>
      </c>
      <c r="V91" s="111" t="str">
        <f t="shared" ca="1" si="29"/>
        <v/>
      </c>
      <c r="W91" s="111" t="str">
        <f t="shared" ca="1" si="29"/>
        <v/>
      </c>
      <c r="X91" s="111" t="str">
        <f t="shared" ca="1" si="28"/>
        <v/>
      </c>
      <c r="Y91" s="111" t="str">
        <f t="shared" ca="1" si="28"/>
        <v/>
      </c>
      <c r="Z91" s="111" t="str">
        <f t="shared" si="28"/>
        <v>C</v>
      </c>
      <c r="AA91" s="111" t="str">
        <f t="shared" si="28"/>
        <v>C</v>
      </c>
      <c r="AB91" s="111" t="str">
        <f t="shared" ca="1" si="28"/>
        <v/>
      </c>
      <c r="AC91" s="111" t="str">
        <f t="shared" ca="1" si="28"/>
        <v/>
      </c>
      <c r="AD91" s="111" t="str">
        <f t="shared" ca="1" si="28"/>
        <v/>
      </c>
      <c r="AE91" s="111" t="str">
        <f t="shared" ca="1" si="28"/>
        <v/>
      </c>
      <c r="AF91" s="111" t="str">
        <f t="shared" ca="1" si="28"/>
        <v/>
      </c>
      <c r="AG91" s="111" t="str">
        <f t="shared" si="28"/>
        <v>C</v>
      </c>
      <c r="AH91" s="111" t="str">
        <f t="shared" si="28"/>
        <v>C</v>
      </c>
      <c r="AI91" s="111" t="str">
        <f t="shared" ca="1" si="28"/>
        <v/>
      </c>
      <c r="AJ91" s="111" t="str">
        <f t="shared" ca="1" si="28"/>
        <v/>
      </c>
      <c r="AK91" s="111" t="str">
        <f t="shared" ca="1" si="28"/>
        <v/>
      </c>
      <c r="AL91" s="111" t="str">
        <f t="shared" ca="1" si="27"/>
        <v/>
      </c>
      <c r="AM91" s="111" t="str">
        <f t="shared" ca="1" si="27"/>
        <v/>
      </c>
      <c r="AN91" s="111" t="str">
        <f t="shared" si="27"/>
        <v>C</v>
      </c>
      <c r="AO91" s="111" t="str">
        <f t="shared" si="27"/>
        <v>C</v>
      </c>
      <c r="AP91" s="111" t="str">
        <f t="shared" ca="1" si="27"/>
        <v/>
      </c>
      <c r="AQ91" s="111" t="str">
        <f t="shared" ca="1" si="27"/>
        <v/>
      </c>
      <c r="AR91" s="111" t="str">
        <f t="shared" ca="1" si="27"/>
        <v/>
      </c>
      <c r="AS91" s="111" t="str">
        <f t="shared" ca="1" si="27"/>
        <v/>
      </c>
    </row>
    <row r="92" spans="1:45" x14ac:dyDescent="0.3">
      <c r="A92" s="95" t="str">
        <f t="shared" ca="1" si="26"/>
        <v/>
      </c>
      <c r="B92" s="96"/>
      <c r="C92" s="97"/>
      <c r="D92" s="98"/>
      <c r="E92" s="99"/>
      <c r="F92" s="100" t="str">
        <f t="shared" ca="1" si="22"/>
        <v/>
      </c>
      <c r="G92" s="185">
        <f ca="1">IF(F92="V",NETWORKDAYS(D92,E92,Calendrier!M$17:M$30)/2,NETWORKDAYS(D92,E92,Calendrier!M$17:M$30))</f>
        <v>0</v>
      </c>
      <c r="H92" s="111" t="str">
        <f t="shared" ca="1" si="29"/>
        <v/>
      </c>
      <c r="I92" s="111" t="str">
        <f t="shared" ca="1" si="29"/>
        <v/>
      </c>
      <c r="J92" s="111" t="str">
        <f t="shared" ca="1" si="29"/>
        <v/>
      </c>
      <c r="K92" s="111" t="str">
        <f t="shared" ca="1" si="29"/>
        <v/>
      </c>
      <c r="L92" s="111" t="str">
        <f t="shared" si="29"/>
        <v>C</v>
      </c>
      <c r="M92" s="111" t="str">
        <f t="shared" si="29"/>
        <v>C</v>
      </c>
      <c r="N92" s="111" t="str">
        <f t="shared" ca="1" si="29"/>
        <v/>
      </c>
      <c r="O92" s="111" t="str">
        <f t="shared" ca="1" si="29"/>
        <v/>
      </c>
      <c r="P92" s="111" t="str">
        <f t="shared" ca="1" si="29"/>
        <v/>
      </c>
      <c r="Q92" s="111" t="str">
        <f t="shared" ca="1" si="29"/>
        <v/>
      </c>
      <c r="R92" s="111" t="str">
        <f t="shared" ca="1" si="29"/>
        <v/>
      </c>
      <c r="S92" s="111" t="str">
        <f t="shared" si="29"/>
        <v>C</v>
      </c>
      <c r="T92" s="111" t="str">
        <f t="shared" si="29"/>
        <v>C</v>
      </c>
      <c r="U92" s="111" t="str">
        <f t="shared" ca="1" si="29"/>
        <v/>
      </c>
      <c r="V92" s="111" t="str">
        <f t="shared" ca="1" si="29"/>
        <v/>
      </c>
      <c r="W92" s="111" t="str">
        <f t="shared" ca="1" si="29"/>
        <v/>
      </c>
      <c r="X92" s="111" t="str">
        <f t="shared" ca="1" si="28"/>
        <v/>
      </c>
      <c r="Y92" s="111" t="str">
        <f t="shared" ca="1" si="28"/>
        <v/>
      </c>
      <c r="Z92" s="111" t="str">
        <f t="shared" si="28"/>
        <v>C</v>
      </c>
      <c r="AA92" s="111" t="str">
        <f t="shared" si="28"/>
        <v>C</v>
      </c>
      <c r="AB92" s="111" t="str">
        <f t="shared" ca="1" si="28"/>
        <v/>
      </c>
      <c r="AC92" s="111" t="str">
        <f t="shared" ca="1" si="28"/>
        <v/>
      </c>
      <c r="AD92" s="111" t="str">
        <f t="shared" ca="1" si="28"/>
        <v/>
      </c>
      <c r="AE92" s="111" t="str">
        <f t="shared" ca="1" si="28"/>
        <v/>
      </c>
      <c r="AF92" s="111" t="str">
        <f t="shared" ca="1" si="28"/>
        <v/>
      </c>
      <c r="AG92" s="111" t="str">
        <f t="shared" si="28"/>
        <v>C</v>
      </c>
      <c r="AH92" s="111" t="str">
        <f t="shared" si="28"/>
        <v>C</v>
      </c>
      <c r="AI92" s="111" t="str">
        <f t="shared" ca="1" si="28"/>
        <v/>
      </c>
      <c r="AJ92" s="111" t="str">
        <f t="shared" ca="1" si="28"/>
        <v/>
      </c>
      <c r="AK92" s="111" t="str">
        <f t="shared" ca="1" si="28"/>
        <v/>
      </c>
      <c r="AL92" s="111" t="str">
        <f t="shared" ca="1" si="27"/>
        <v/>
      </c>
      <c r="AM92" s="111" t="str">
        <f t="shared" ca="1" si="27"/>
        <v/>
      </c>
      <c r="AN92" s="111" t="str">
        <f t="shared" si="27"/>
        <v>C</v>
      </c>
      <c r="AO92" s="111" t="str">
        <f t="shared" si="27"/>
        <v>C</v>
      </c>
      <c r="AP92" s="111" t="str">
        <f t="shared" ca="1" si="27"/>
        <v/>
      </c>
      <c r="AQ92" s="111" t="str">
        <f t="shared" ca="1" si="27"/>
        <v/>
      </c>
      <c r="AR92" s="111" t="str">
        <f t="shared" ca="1" si="27"/>
        <v/>
      </c>
      <c r="AS92" s="111" t="str">
        <f t="shared" ca="1" si="27"/>
        <v/>
      </c>
    </row>
    <row r="93" spans="1:45" x14ac:dyDescent="0.3">
      <c r="A93" s="95" t="str">
        <f t="shared" ca="1" si="26"/>
        <v/>
      </c>
      <c r="B93" s="96"/>
      <c r="C93" s="97"/>
      <c r="D93" s="98"/>
      <c r="E93" s="99"/>
      <c r="F93" s="100" t="str">
        <f t="shared" ca="1" si="22"/>
        <v/>
      </c>
      <c r="G93" s="185">
        <f ca="1">IF(F93="V",NETWORKDAYS(D93,E93,Calendrier!M$17:M$30)/2,NETWORKDAYS(D93,E93,Calendrier!M$17:M$30))</f>
        <v>0</v>
      </c>
      <c r="H93" s="111" t="str">
        <f t="shared" ca="1" si="29"/>
        <v/>
      </c>
      <c r="I93" s="111" t="str">
        <f t="shared" ca="1" si="29"/>
        <v/>
      </c>
      <c r="J93" s="111" t="str">
        <f t="shared" ca="1" si="29"/>
        <v/>
      </c>
      <c r="K93" s="111" t="str">
        <f t="shared" ca="1" si="29"/>
        <v/>
      </c>
      <c r="L93" s="111" t="str">
        <f t="shared" si="29"/>
        <v>C</v>
      </c>
      <c r="M93" s="111" t="str">
        <f t="shared" si="29"/>
        <v>C</v>
      </c>
      <c r="N93" s="111" t="str">
        <f t="shared" ca="1" si="29"/>
        <v/>
      </c>
      <c r="O93" s="111" t="str">
        <f t="shared" ca="1" si="29"/>
        <v/>
      </c>
      <c r="P93" s="111" t="str">
        <f t="shared" ca="1" si="29"/>
        <v/>
      </c>
      <c r="Q93" s="111" t="str">
        <f t="shared" ca="1" si="29"/>
        <v/>
      </c>
      <c r="R93" s="111" t="str">
        <f t="shared" ca="1" si="29"/>
        <v/>
      </c>
      <c r="S93" s="111" t="str">
        <f t="shared" si="29"/>
        <v>C</v>
      </c>
      <c r="T93" s="111" t="str">
        <f t="shared" si="29"/>
        <v>C</v>
      </c>
      <c r="U93" s="111" t="str">
        <f t="shared" ca="1" si="29"/>
        <v/>
      </c>
      <c r="V93" s="111" t="str">
        <f t="shared" ca="1" si="29"/>
        <v/>
      </c>
      <c r="W93" s="111" t="str">
        <f t="shared" ca="1" si="29"/>
        <v/>
      </c>
      <c r="X93" s="111" t="str">
        <f t="shared" ca="1" si="28"/>
        <v/>
      </c>
      <c r="Y93" s="111" t="str">
        <f t="shared" ca="1" si="28"/>
        <v/>
      </c>
      <c r="Z93" s="111" t="str">
        <f t="shared" si="28"/>
        <v>C</v>
      </c>
      <c r="AA93" s="111" t="str">
        <f t="shared" si="28"/>
        <v>C</v>
      </c>
      <c r="AB93" s="111" t="str">
        <f t="shared" ca="1" si="28"/>
        <v/>
      </c>
      <c r="AC93" s="111" t="str">
        <f t="shared" ca="1" si="28"/>
        <v/>
      </c>
      <c r="AD93" s="111" t="str">
        <f t="shared" ca="1" si="28"/>
        <v/>
      </c>
      <c r="AE93" s="111" t="str">
        <f t="shared" ca="1" si="28"/>
        <v/>
      </c>
      <c r="AF93" s="111" t="str">
        <f t="shared" ca="1" si="28"/>
        <v/>
      </c>
      <c r="AG93" s="111" t="str">
        <f t="shared" si="28"/>
        <v>C</v>
      </c>
      <c r="AH93" s="111" t="str">
        <f t="shared" si="28"/>
        <v>C</v>
      </c>
      <c r="AI93" s="111" t="str">
        <f t="shared" ca="1" si="28"/>
        <v/>
      </c>
      <c r="AJ93" s="111" t="str">
        <f t="shared" ca="1" si="28"/>
        <v/>
      </c>
      <c r="AK93" s="111" t="str">
        <f t="shared" ca="1" si="28"/>
        <v/>
      </c>
      <c r="AL93" s="111" t="str">
        <f t="shared" ca="1" si="27"/>
        <v/>
      </c>
      <c r="AM93" s="111" t="str">
        <f t="shared" ca="1" si="27"/>
        <v/>
      </c>
      <c r="AN93" s="111" t="str">
        <f t="shared" si="27"/>
        <v>C</v>
      </c>
      <c r="AO93" s="111" t="str">
        <f t="shared" si="27"/>
        <v>C</v>
      </c>
      <c r="AP93" s="111" t="str">
        <f t="shared" ca="1" si="27"/>
        <v/>
      </c>
      <c r="AQ93" s="111" t="str">
        <f t="shared" ca="1" si="27"/>
        <v/>
      </c>
      <c r="AR93" s="111" t="str">
        <f t="shared" ca="1" si="27"/>
        <v/>
      </c>
      <c r="AS93" s="111" t="str">
        <f t="shared" ca="1" si="27"/>
        <v/>
      </c>
    </row>
    <row r="94" spans="1:45" x14ac:dyDescent="0.3">
      <c r="A94" s="95" t="str">
        <f t="shared" ca="1" si="26"/>
        <v/>
      </c>
      <c r="B94" s="96"/>
      <c r="C94" s="97"/>
      <c r="D94" s="98"/>
      <c r="E94" s="99"/>
      <c r="F94" s="100" t="str">
        <f t="shared" ca="1" si="22"/>
        <v/>
      </c>
      <c r="G94" s="185">
        <f ca="1">IF(F94="V",NETWORKDAYS(D94,E94,Calendrier!M$17:M$30)/2,NETWORKDAYS(D94,E94,Calendrier!M$17:M$30))</f>
        <v>0</v>
      </c>
      <c r="H94" s="111" t="str">
        <f t="shared" ca="1" si="29"/>
        <v/>
      </c>
      <c r="I94" s="111" t="str">
        <f t="shared" ca="1" si="29"/>
        <v/>
      </c>
      <c r="J94" s="111" t="str">
        <f t="shared" ca="1" si="29"/>
        <v/>
      </c>
      <c r="K94" s="111" t="str">
        <f t="shared" ca="1" si="29"/>
        <v/>
      </c>
      <c r="L94" s="111" t="str">
        <f t="shared" si="29"/>
        <v>C</v>
      </c>
      <c r="M94" s="111" t="str">
        <f t="shared" si="29"/>
        <v>C</v>
      </c>
      <c r="N94" s="111" t="str">
        <f t="shared" ca="1" si="29"/>
        <v/>
      </c>
      <c r="O94" s="111" t="str">
        <f t="shared" ca="1" si="29"/>
        <v/>
      </c>
      <c r="P94" s="111" t="str">
        <f t="shared" ca="1" si="29"/>
        <v/>
      </c>
      <c r="Q94" s="111" t="str">
        <f t="shared" ca="1" si="29"/>
        <v/>
      </c>
      <c r="R94" s="111" t="str">
        <f t="shared" ca="1" si="29"/>
        <v/>
      </c>
      <c r="S94" s="111" t="str">
        <f t="shared" si="29"/>
        <v>C</v>
      </c>
      <c r="T94" s="111" t="str">
        <f t="shared" si="29"/>
        <v>C</v>
      </c>
      <c r="U94" s="111" t="str">
        <f t="shared" ca="1" si="29"/>
        <v/>
      </c>
      <c r="V94" s="111" t="str">
        <f t="shared" ca="1" si="29"/>
        <v/>
      </c>
      <c r="W94" s="111" t="str">
        <f t="shared" ca="1" si="29"/>
        <v/>
      </c>
      <c r="X94" s="111" t="str">
        <f t="shared" ca="1" si="28"/>
        <v/>
      </c>
      <c r="Y94" s="111" t="str">
        <f t="shared" ca="1" si="28"/>
        <v/>
      </c>
      <c r="Z94" s="111" t="str">
        <f t="shared" si="28"/>
        <v>C</v>
      </c>
      <c r="AA94" s="111" t="str">
        <f t="shared" si="28"/>
        <v>C</v>
      </c>
      <c r="AB94" s="111" t="str">
        <f t="shared" ca="1" si="28"/>
        <v/>
      </c>
      <c r="AC94" s="111" t="str">
        <f t="shared" ca="1" si="28"/>
        <v/>
      </c>
      <c r="AD94" s="111" t="str">
        <f t="shared" ca="1" si="28"/>
        <v/>
      </c>
      <c r="AE94" s="111" t="str">
        <f t="shared" ca="1" si="28"/>
        <v/>
      </c>
      <c r="AF94" s="111" t="str">
        <f t="shared" ca="1" si="28"/>
        <v/>
      </c>
      <c r="AG94" s="111" t="str">
        <f t="shared" si="28"/>
        <v>C</v>
      </c>
      <c r="AH94" s="111" t="str">
        <f t="shared" si="28"/>
        <v>C</v>
      </c>
      <c r="AI94" s="111" t="str">
        <f t="shared" ca="1" si="28"/>
        <v/>
      </c>
      <c r="AJ94" s="111" t="str">
        <f t="shared" ca="1" si="28"/>
        <v/>
      </c>
      <c r="AK94" s="111" t="str">
        <f t="shared" ca="1" si="28"/>
        <v/>
      </c>
      <c r="AL94" s="111" t="str">
        <f t="shared" ca="1" si="27"/>
        <v/>
      </c>
      <c r="AM94" s="111" t="str">
        <f t="shared" ca="1" si="27"/>
        <v/>
      </c>
      <c r="AN94" s="111" t="str">
        <f t="shared" si="27"/>
        <v>C</v>
      </c>
      <c r="AO94" s="111" t="str">
        <f t="shared" si="27"/>
        <v>C</v>
      </c>
      <c r="AP94" s="111" t="str">
        <f t="shared" ca="1" si="27"/>
        <v/>
      </c>
      <c r="AQ94" s="111" t="str">
        <f t="shared" ca="1" si="27"/>
        <v/>
      </c>
      <c r="AR94" s="111" t="str">
        <f t="shared" ca="1" si="27"/>
        <v/>
      </c>
      <c r="AS94" s="111" t="str">
        <f t="shared" ca="1" si="27"/>
        <v/>
      </c>
    </row>
    <row r="95" spans="1:45" x14ac:dyDescent="0.3">
      <c r="A95" s="95" t="str">
        <f t="shared" ca="1" si="26"/>
        <v/>
      </c>
      <c r="B95" s="96"/>
      <c r="C95" s="97"/>
      <c r="D95" s="98"/>
      <c r="E95" s="99"/>
      <c r="F95" s="100" t="str">
        <f t="shared" ca="1" si="22"/>
        <v/>
      </c>
      <c r="G95" s="185">
        <f ca="1">IF(F95="V",NETWORKDAYS(D95,E95,Calendrier!M$17:M$30)/2,NETWORKDAYS(D95,E95,Calendrier!M$17:M$30))</f>
        <v>0</v>
      </c>
      <c r="H95" s="111" t="str">
        <f t="shared" ca="1" si="29"/>
        <v/>
      </c>
      <c r="I95" s="111" t="str">
        <f t="shared" ca="1" si="29"/>
        <v/>
      </c>
      <c r="J95" s="111" t="str">
        <f t="shared" ca="1" si="29"/>
        <v/>
      </c>
      <c r="K95" s="111" t="str">
        <f t="shared" ca="1" si="29"/>
        <v/>
      </c>
      <c r="L95" s="111" t="str">
        <f t="shared" si="29"/>
        <v>C</v>
      </c>
      <c r="M95" s="111" t="str">
        <f t="shared" si="29"/>
        <v>C</v>
      </c>
      <c r="N95" s="111" t="str">
        <f t="shared" ca="1" si="29"/>
        <v/>
      </c>
      <c r="O95" s="111" t="str">
        <f t="shared" ca="1" si="29"/>
        <v/>
      </c>
      <c r="P95" s="111" t="str">
        <f t="shared" ca="1" si="29"/>
        <v/>
      </c>
      <c r="Q95" s="111" t="str">
        <f t="shared" ca="1" si="29"/>
        <v/>
      </c>
      <c r="R95" s="111" t="str">
        <f t="shared" ca="1" si="29"/>
        <v/>
      </c>
      <c r="S95" s="111" t="str">
        <f t="shared" si="29"/>
        <v>C</v>
      </c>
      <c r="T95" s="111" t="str">
        <f t="shared" si="29"/>
        <v>C</v>
      </c>
      <c r="U95" s="111" t="str">
        <f t="shared" ca="1" si="29"/>
        <v/>
      </c>
      <c r="V95" s="111" t="str">
        <f t="shared" ca="1" si="29"/>
        <v/>
      </c>
      <c r="W95" s="111" t="str">
        <f t="shared" ca="1" si="29"/>
        <v/>
      </c>
      <c r="X95" s="111" t="str">
        <f t="shared" ca="1" si="28"/>
        <v/>
      </c>
      <c r="Y95" s="111" t="str">
        <f t="shared" ca="1" si="28"/>
        <v/>
      </c>
      <c r="Z95" s="111" t="str">
        <f t="shared" si="28"/>
        <v>C</v>
      </c>
      <c r="AA95" s="111" t="str">
        <f t="shared" si="28"/>
        <v>C</v>
      </c>
      <c r="AB95" s="111" t="str">
        <f t="shared" ca="1" si="28"/>
        <v/>
      </c>
      <c r="AC95" s="111" t="str">
        <f t="shared" ca="1" si="28"/>
        <v/>
      </c>
      <c r="AD95" s="111" t="str">
        <f t="shared" ca="1" si="28"/>
        <v/>
      </c>
      <c r="AE95" s="111" t="str">
        <f t="shared" ca="1" si="28"/>
        <v/>
      </c>
      <c r="AF95" s="111" t="str">
        <f t="shared" ca="1" si="28"/>
        <v/>
      </c>
      <c r="AG95" s="111" t="str">
        <f t="shared" si="28"/>
        <v>C</v>
      </c>
      <c r="AH95" s="111" t="str">
        <f t="shared" si="28"/>
        <v>C</v>
      </c>
      <c r="AI95" s="111" t="str">
        <f t="shared" ca="1" si="28"/>
        <v/>
      </c>
      <c r="AJ95" s="111" t="str">
        <f t="shared" ca="1" si="28"/>
        <v/>
      </c>
      <c r="AK95" s="111" t="str">
        <f t="shared" ca="1" si="28"/>
        <v/>
      </c>
      <c r="AL95" s="111" t="str">
        <f t="shared" ca="1" si="27"/>
        <v/>
      </c>
      <c r="AM95" s="111" t="str">
        <f t="shared" ca="1" si="27"/>
        <v/>
      </c>
      <c r="AN95" s="111" t="str">
        <f t="shared" si="27"/>
        <v>C</v>
      </c>
      <c r="AO95" s="111" t="str">
        <f t="shared" si="27"/>
        <v>C</v>
      </c>
      <c r="AP95" s="111" t="str">
        <f t="shared" ca="1" si="27"/>
        <v/>
      </c>
      <c r="AQ95" s="111" t="str">
        <f t="shared" ca="1" si="27"/>
        <v/>
      </c>
      <c r="AR95" s="111" t="str">
        <f t="shared" ca="1" si="27"/>
        <v/>
      </c>
      <c r="AS95" s="111" t="str">
        <f t="shared" ca="1" si="27"/>
        <v/>
      </c>
    </row>
    <row r="96" spans="1:45" x14ac:dyDescent="0.3">
      <c r="A96" s="95" t="str">
        <f t="shared" ca="1" si="26"/>
        <v/>
      </c>
      <c r="B96" s="96"/>
      <c r="C96" s="97"/>
      <c r="D96" s="98"/>
      <c r="E96" s="99"/>
      <c r="F96" s="100" t="str">
        <f t="shared" ca="1" si="22"/>
        <v/>
      </c>
      <c r="G96" s="185">
        <f ca="1">IF(F96="V",NETWORKDAYS(D96,E96,Calendrier!M$17:M$30)/2,NETWORKDAYS(D96,E96,Calendrier!M$17:M$30))</f>
        <v>0</v>
      </c>
      <c r="H96" s="111" t="str">
        <f t="shared" ca="1" si="29"/>
        <v/>
      </c>
      <c r="I96" s="111" t="str">
        <f t="shared" ca="1" si="29"/>
        <v/>
      </c>
      <c r="J96" s="111" t="str">
        <f t="shared" ca="1" si="29"/>
        <v/>
      </c>
      <c r="K96" s="111" t="str">
        <f t="shared" ca="1" si="29"/>
        <v/>
      </c>
      <c r="L96" s="111" t="str">
        <f t="shared" si="29"/>
        <v>C</v>
      </c>
      <c r="M96" s="111" t="str">
        <f t="shared" si="29"/>
        <v>C</v>
      </c>
      <c r="N96" s="111" t="str">
        <f t="shared" ca="1" si="29"/>
        <v/>
      </c>
      <c r="O96" s="111" t="str">
        <f t="shared" ca="1" si="29"/>
        <v/>
      </c>
      <c r="P96" s="111" t="str">
        <f t="shared" ca="1" si="29"/>
        <v/>
      </c>
      <c r="Q96" s="111" t="str">
        <f t="shared" ca="1" si="29"/>
        <v/>
      </c>
      <c r="R96" s="111" t="str">
        <f t="shared" ca="1" si="29"/>
        <v/>
      </c>
      <c r="S96" s="111" t="str">
        <f t="shared" si="29"/>
        <v>C</v>
      </c>
      <c r="T96" s="111" t="str">
        <f t="shared" si="29"/>
        <v>C</v>
      </c>
      <c r="U96" s="111" t="str">
        <f t="shared" ca="1" si="29"/>
        <v/>
      </c>
      <c r="V96" s="111" t="str">
        <f t="shared" ca="1" si="29"/>
        <v/>
      </c>
      <c r="W96" s="111" t="str">
        <f t="shared" ca="1" si="29"/>
        <v/>
      </c>
      <c r="X96" s="111" t="str">
        <f t="shared" ca="1" si="28"/>
        <v/>
      </c>
      <c r="Y96" s="111" t="str">
        <f t="shared" ca="1" si="28"/>
        <v/>
      </c>
      <c r="Z96" s="111" t="str">
        <f t="shared" si="28"/>
        <v>C</v>
      </c>
      <c r="AA96" s="111" t="str">
        <f t="shared" si="28"/>
        <v>C</v>
      </c>
      <c r="AB96" s="111" t="str">
        <f t="shared" ca="1" si="28"/>
        <v/>
      </c>
      <c r="AC96" s="111" t="str">
        <f t="shared" ca="1" si="28"/>
        <v/>
      </c>
      <c r="AD96" s="111" t="str">
        <f t="shared" ca="1" si="28"/>
        <v/>
      </c>
      <c r="AE96" s="111" t="str">
        <f t="shared" ca="1" si="28"/>
        <v/>
      </c>
      <c r="AF96" s="111" t="str">
        <f t="shared" ca="1" si="28"/>
        <v/>
      </c>
      <c r="AG96" s="111" t="str">
        <f t="shared" si="28"/>
        <v>C</v>
      </c>
      <c r="AH96" s="111" t="str">
        <f t="shared" si="28"/>
        <v>C</v>
      </c>
      <c r="AI96" s="111" t="str">
        <f t="shared" ca="1" si="28"/>
        <v/>
      </c>
      <c r="AJ96" s="111" t="str">
        <f t="shared" ca="1" si="28"/>
        <v/>
      </c>
      <c r="AK96" s="111" t="str">
        <f t="shared" ca="1" si="28"/>
        <v/>
      </c>
      <c r="AL96" s="111" t="str">
        <f t="shared" ca="1" si="27"/>
        <v/>
      </c>
      <c r="AM96" s="111" t="str">
        <f t="shared" ca="1" si="27"/>
        <v/>
      </c>
      <c r="AN96" s="111" t="str">
        <f t="shared" si="27"/>
        <v>C</v>
      </c>
      <c r="AO96" s="111" t="str">
        <f t="shared" si="27"/>
        <v>C</v>
      </c>
      <c r="AP96" s="111" t="str">
        <f t="shared" ca="1" si="27"/>
        <v/>
      </c>
      <c r="AQ96" s="111" t="str">
        <f t="shared" ca="1" si="27"/>
        <v/>
      </c>
      <c r="AR96" s="111" t="str">
        <f t="shared" ca="1" si="27"/>
        <v/>
      </c>
      <c r="AS96" s="111" t="str">
        <f t="shared" ca="1" si="27"/>
        <v/>
      </c>
    </row>
    <row r="97" spans="1:45" x14ac:dyDescent="0.3">
      <c r="A97" s="95" t="str">
        <f t="shared" ca="1" si="26"/>
        <v/>
      </c>
      <c r="B97" s="96"/>
      <c r="C97" s="97"/>
      <c r="D97" s="98"/>
      <c r="E97" s="99"/>
      <c r="F97" s="100" t="str">
        <f t="shared" ca="1" si="22"/>
        <v/>
      </c>
      <c r="G97" s="185">
        <f ca="1">IF(F97="V",NETWORKDAYS(D97,E97,Calendrier!M$17:M$30)/2,NETWORKDAYS(D97,E97,Calendrier!M$17:M$30))</f>
        <v>0</v>
      </c>
      <c r="H97" s="111" t="str">
        <f t="shared" ca="1" si="29"/>
        <v/>
      </c>
      <c r="I97" s="111" t="str">
        <f t="shared" ca="1" si="29"/>
        <v/>
      </c>
      <c r="J97" s="111" t="str">
        <f t="shared" ca="1" si="29"/>
        <v/>
      </c>
      <c r="K97" s="111" t="str">
        <f t="shared" ca="1" si="29"/>
        <v/>
      </c>
      <c r="L97" s="111" t="str">
        <f t="shared" si="29"/>
        <v>C</v>
      </c>
      <c r="M97" s="111" t="str">
        <f t="shared" si="29"/>
        <v>C</v>
      </c>
      <c r="N97" s="111" t="str">
        <f t="shared" ca="1" si="29"/>
        <v/>
      </c>
      <c r="O97" s="111" t="str">
        <f t="shared" ca="1" si="29"/>
        <v/>
      </c>
      <c r="P97" s="111" t="str">
        <f t="shared" ca="1" si="29"/>
        <v/>
      </c>
      <c r="Q97" s="111" t="str">
        <f t="shared" ca="1" si="29"/>
        <v/>
      </c>
      <c r="R97" s="111" t="str">
        <f t="shared" ca="1" si="29"/>
        <v/>
      </c>
      <c r="S97" s="111" t="str">
        <f t="shared" si="29"/>
        <v>C</v>
      </c>
      <c r="T97" s="111" t="str">
        <f t="shared" si="29"/>
        <v>C</v>
      </c>
      <c r="U97" s="111" t="str">
        <f t="shared" ca="1" si="29"/>
        <v/>
      </c>
      <c r="V97" s="111" t="str">
        <f t="shared" ca="1" si="29"/>
        <v/>
      </c>
      <c r="W97" s="111" t="str">
        <f t="shared" ca="1" si="29"/>
        <v/>
      </c>
      <c r="X97" s="111" t="str">
        <f t="shared" ca="1" si="28"/>
        <v/>
      </c>
      <c r="Y97" s="111" t="str">
        <f t="shared" ca="1" si="28"/>
        <v/>
      </c>
      <c r="Z97" s="111" t="str">
        <f t="shared" si="28"/>
        <v>C</v>
      </c>
      <c r="AA97" s="111" t="str">
        <f t="shared" si="28"/>
        <v>C</v>
      </c>
      <c r="AB97" s="111" t="str">
        <f t="shared" ca="1" si="28"/>
        <v/>
      </c>
      <c r="AC97" s="111" t="str">
        <f t="shared" ca="1" si="28"/>
        <v/>
      </c>
      <c r="AD97" s="111" t="str">
        <f t="shared" ca="1" si="28"/>
        <v/>
      </c>
      <c r="AE97" s="111" t="str">
        <f t="shared" ca="1" si="28"/>
        <v/>
      </c>
      <c r="AF97" s="111" t="str">
        <f t="shared" ca="1" si="28"/>
        <v/>
      </c>
      <c r="AG97" s="111" t="str">
        <f t="shared" si="28"/>
        <v>C</v>
      </c>
      <c r="AH97" s="111" t="str">
        <f t="shared" si="28"/>
        <v>C</v>
      </c>
      <c r="AI97" s="111" t="str">
        <f t="shared" ca="1" si="28"/>
        <v/>
      </c>
      <c r="AJ97" s="111" t="str">
        <f t="shared" ca="1" si="28"/>
        <v/>
      </c>
      <c r="AK97" s="111" t="str">
        <f t="shared" ca="1" si="28"/>
        <v/>
      </c>
      <c r="AL97" s="111" t="str">
        <f t="shared" ca="1" si="27"/>
        <v/>
      </c>
      <c r="AM97" s="111" t="str">
        <f t="shared" ca="1" si="27"/>
        <v/>
      </c>
      <c r="AN97" s="111" t="str">
        <f t="shared" si="27"/>
        <v>C</v>
      </c>
      <c r="AO97" s="111" t="str">
        <f t="shared" si="27"/>
        <v>C</v>
      </c>
      <c r="AP97" s="111" t="str">
        <f t="shared" ca="1" si="27"/>
        <v/>
      </c>
      <c r="AQ97" s="111" t="str">
        <f t="shared" ca="1" si="27"/>
        <v/>
      </c>
      <c r="AR97" s="111" t="str">
        <f t="shared" ca="1" si="27"/>
        <v/>
      </c>
      <c r="AS97" s="111" t="str">
        <f t="shared" ca="1" si="27"/>
        <v/>
      </c>
    </row>
    <row r="98" spans="1:45" x14ac:dyDescent="0.3">
      <c r="A98" s="95" t="str">
        <f t="shared" ca="1" si="26"/>
        <v/>
      </c>
      <c r="B98" s="96"/>
      <c r="C98" s="97"/>
      <c r="D98" s="98"/>
      <c r="E98" s="99"/>
      <c r="F98" s="100" t="str">
        <f t="shared" ca="1" si="22"/>
        <v/>
      </c>
      <c r="G98" s="185">
        <f ca="1">IF(F98="V",NETWORKDAYS(D98,E98,Calendrier!M$17:M$30)/2,NETWORKDAYS(D98,E98,Calendrier!M$17:M$30))</f>
        <v>0</v>
      </c>
      <c r="H98" s="111" t="str">
        <f t="shared" ca="1" si="29"/>
        <v/>
      </c>
      <c r="I98" s="111" t="str">
        <f t="shared" ca="1" si="29"/>
        <v/>
      </c>
      <c r="J98" s="111" t="str">
        <f t="shared" ca="1" si="29"/>
        <v/>
      </c>
      <c r="K98" s="111" t="str">
        <f t="shared" ca="1" si="29"/>
        <v/>
      </c>
      <c r="L98" s="111" t="str">
        <f t="shared" si="29"/>
        <v>C</v>
      </c>
      <c r="M98" s="111" t="str">
        <f t="shared" si="29"/>
        <v>C</v>
      </c>
      <c r="N98" s="111" t="str">
        <f t="shared" ca="1" si="29"/>
        <v/>
      </c>
      <c r="O98" s="111" t="str">
        <f t="shared" ca="1" si="29"/>
        <v/>
      </c>
      <c r="P98" s="111" t="str">
        <f t="shared" ca="1" si="29"/>
        <v/>
      </c>
      <c r="Q98" s="111" t="str">
        <f t="shared" ca="1" si="29"/>
        <v/>
      </c>
      <c r="R98" s="111" t="str">
        <f t="shared" ca="1" si="29"/>
        <v/>
      </c>
      <c r="S98" s="111" t="str">
        <f t="shared" si="29"/>
        <v>C</v>
      </c>
      <c r="T98" s="111" t="str">
        <f t="shared" si="29"/>
        <v>C</v>
      </c>
      <c r="U98" s="111" t="str">
        <f t="shared" ca="1" si="29"/>
        <v/>
      </c>
      <c r="V98" s="111" t="str">
        <f t="shared" ca="1" si="29"/>
        <v/>
      </c>
      <c r="W98" s="111" t="str">
        <f t="shared" ca="1" si="29"/>
        <v/>
      </c>
      <c r="X98" s="111" t="str">
        <f t="shared" ca="1" si="28"/>
        <v/>
      </c>
      <c r="Y98" s="111" t="str">
        <f t="shared" ca="1" si="28"/>
        <v/>
      </c>
      <c r="Z98" s="111" t="str">
        <f t="shared" si="28"/>
        <v>C</v>
      </c>
      <c r="AA98" s="111" t="str">
        <f t="shared" si="28"/>
        <v>C</v>
      </c>
      <c r="AB98" s="111" t="str">
        <f t="shared" ca="1" si="28"/>
        <v/>
      </c>
      <c r="AC98" s="111" t="str">
        <f t="shared" ca="1" si="28"/>
        <v/>
      </c>
      <c r="AD98" s="111" t="str">
        <f t="shared" ca="1" si="28"/>
        <v/>
      </c>
      <c r="AE98" s="111" t="str">
        <f t="shared" ca="1" si="28"/>
        <v/>
      </c>
      <c r="AF98" s="111" t="str">
        <f t="shared" ca="1" si="28"/>
        <v/>
      </c>
      <c r="AG98" s="111" t="str">
        <f t="shared" si="28"/>
        <v>C</v>
      </c>
      <c r="AH98" s="111" t="str">
        <f t="shared" si="28"/>
        <v>C</v>
      </c>
      <c r="AI98" s="111" t="str">
        <f t="shared" ca="1" si="28"/>
        <v/>
      </c>
      <c r="AJ98" s="111" t="str">
        <f t="shared" ca="1" si="28"/>
        <v/>
      </c>
      <c r="AK98" s="111" t="str">
        <f t="shared" ca="1" si="28"/>
        <v/>
      </c>
      <c r="AL98" s="111" t="str">
        <f t="shared" ca="1" si="27"/>
        <v/>
      </c>
      <c r="AM98" s="111" t="str">
        <f t="shared" ca="1" si="27"/>
        <v/>
      </c>
      <c r="AN98" s="111" t="str">
        <f t="shared" si="27"/>
        <v>C</v>
      </c>
      <c r="AO98" s="111" t="str">
        <f t="shared" si="27"/>
        <v>C</v>
      </c>
      <c r="AP98" s="111" t="str">
        <f t="shared" ca="1" si="27"/>
        <v/>
      </c>
      <c r="AQ98" s="111" t="str">
        <f t="shared" ca="1" si="27"/>
        <v/>
      </c>
      <c r="AR98" s="111" t="str">
        <f t="shared" ca="1" si="27"/>
        <v/>
      </c>
      <c r="AS98" s="111" t="str">
        <f t="shared" ca="1" si="27"/>
        <v/>
      </c>
    </row>
    <row r="99" spans="1:45" x14ac:dyDescent="0.3">
      <c r="A99" s="95" t="str">
        <f t="shared" ca="1" si="26"/>
        <v/>
      </c>
      <c r="B99" s="96"/>
      <c r="C99" s="97"/>
      <c r="D99" s="98"/>
      <c r="E99" s="99"/>
      <c r="F99" s="100" t="str">
        <f t="shared" ca="1" si="22"/>
        <v/>
      </c>
      <c r="G99" s="185">
        <f ca="1">IF(F99="V",NETWORKDAYS(D99,E99,Calendrier!M$17:M$30)/2,NETWORKDAYS(D99,E99,Calendrier!M$17:M$30))</f>
        <v>0</v>
      </c>
      <c r="H99" s="111" t="str">
        <f t="shared" ca="1" si="29"/>
        <v/>
      </c>
      <c r="I99" s="111" t="str">
        <f t="shared" ca="1" si="29"/>
        <v/>
      </c>
      <c r="J99" s="111" t="str">
        <f t="shared" ca="1" si="29"/>
        <v/>
      </c>
      <c r="K99" s="111" t="str">
        <f t="shared" ca="1" si="29"/>
        <v/>
      </c>
      <c r="L99" s="111" t="str">
        <f t="shared" si="29"/>
        <v>C</v>
      </c>
      <c r="M99" s="111" t="str">
        <f t="shared" si="29"/>
        <v>C</v>
      </c>
      <c r="N99" s="111" t="str">
        <f t="shared" ca="1" si="29"/>
        <v/>
      </c>
      <c r="O99" s="111" t="str">
        <f t="shared" ca="1" si="29"/>
        <v/>
      </c>
      <c r="P99" s="111" t="str">
        <f t="shared" ca="1" si="29"/>
        <v/>
      </c>
      <c r="Q99" s="111" t="str">
        <f t="shared" ca="1" si="29"/>
        <v/>
      </c>
      <c r="R99" s="111" t="str">
        <f t="shared" ca="1" si="29"/>
        <v/>
      </c>
      <c r="S99" s="111" t="str">
        <f t="shared" si="29"/>
        <v>C</v>
      </c>
      <c r="T99" s="111" t="str">
        <f t="shared" si="29"/>
        <v>C</v>
      </c>
      <c r="U99" s="111" t="str">
        <f t="shared" ca="1" si="29"/>
        <v/>
      </c>
      <c r="V99" s="111" t="str">
        <f t="shared" ca="1" si="29"/>
        <v/>
      </c>
      <c r="W99" s="111" t="str">
        <f t="shared" ca="1" si="29"/>
        <v/>
      </c>
      <c r="X99" s="111" t="str">
        <f t="shared" ca="1" si="28"/>
        <v/>
      </c>
      <c r="Y99" s="111" t="str">
        <f t="shared" ca="1" si="28"/>
        <v/>
      </c>
      <c r="Z99" s="111" t="str">
        <f t="shared" si="28"/>
        <v>C</v>
      </c>
      <c r="AA99" s="111" t="str">
        <f t="shared" si="28"/>
        <v>C</v>
      </c>
      <c r="AB99" s="111" t="str">
        <f t="shared" ca="1" si="28"/>
        <v/>
      </c>
      <c r="AC99" s="111" t="str">
        <f t="shared" ca="1" si="28"/>
        <v/>
      </c>
      <c r="AD99" s="111" t="str">
        <f t="shared" ca="1" si="28"/>
        <v/>
      </c>
      <c r="AE99" s="111" t="str">
        <f t="shared" ca="1" si="28"/>
        <v/>
      </c>
      <c r="AF99" s="111" t="str">
        <f t="shared" ca="1" si="28"/>
        <v/>
      </c>
      <c r="AG99" s="111" t="str">
        <f t="shared" si="28"/>
        <v>C</v>
      </c>
      <c r="AH99" s="111" t="str">
        <f t="shared" si="28"/>
        <v>C</v>
      </c>
      <c r="AI99" s="111" t="str">
        <f t="shared" ca="1" si="28"/>
        <v/>
      </c>
      <c r="AJ99" s="111" t="str">
        <f t="shared" ca="1" si="28"/>
        <v/>
      </c>
      <c r="AK99" s="111" t="str">
        <f t="shared" ca="1" si="28"/>
        <v/>
      </c>
      <c r="AL99" s="111" t="str">
        <f t="shared" ca="1" si="27"/>
        <v/>
      </c>
      <c r="AM99" s="111" t="str">
        <f t="shared" ca="1" si="27"/>
        <v/>
      </c>
      <c r="AN99" s="111" t="str">
        <f t="shared" si="27"/>
        <v>C</v>
      </c>
      <c r="AO99" s="111" t="str">
        <f t="shared" si="27"/>
        <v>C</v>
      </c>
      <c r="AP99" s="111" t="str">
        <f t="shared" ca="1" si="27"/>
        <v/>
      </c>
      <c r="AQ99" s="111" t="str">
        <f t="shared" ca="1" si="27"/>
        <v/>
      </c>
      <c r="AR99" s="111" t="str">
        <f t="shared" ca="1" si="27"/>
        <v/>
      </c>
      <c r="AS99" s="111" t="str">
        <f t="shared" ca="1" si="27"/>
        <v/>
      </c>
    </row>
    <row r="100" spans="1:45" x14ac:dyDescent="0.3">
      <c r="A100" s="95" t="str">
        <f t="shared" ca="1" si="26"/>
        <v/>
      </c>
      <c r="B100" s="96"/>
      <c r="C100" s="97"/>
      <c r="D100" s="98"/>
      <c r="E100" s="99"/>
      <c r="F100" s="100" t="str">
        <f t="shared" ca="1" si="22"/>
        <v/>
      </c>
      <c r="G100" s="185">
        <f ca="1">IF(F100="V",NETWORKDAYS(D100,E100,Calendrier!M$17:M$30)/2,NETWORKDAYS(D100,E100,Calendrier!M$17:M$30))</f>
        <v>0</v>
      </c>
      <c r="H100" s="111" t="str">
        <f t="shared" ca="1" si="29"/>
        <v/>
      </c>
      <c r="I100" s="111" t="str">
        <f t="shared" ca="1" si="29"/>
        <v/>
      </c>
      <c r="J100" s="111" t="str">
        <f t="shared" ca="1" si="29"/>
        <v/>
      </c>
      <c r="K100" s="111" t="str">
        <f t="shared" ca="1" si="29"/>
        <v/>
      </c>
      <c r="L100" s="111" t="str">
        <f t="shared" si="29"/>
        <v>C</v>
      </c>
      <c r="M100" s="111" t="str">
        <f t="shared" si="29"/>
        <v>C</v>
      </c>
      <c r="N100" s="111" t="str">
        <f t="shared" ca="1" si="29"/>
        <v/>
      </c>
      <c r="O100" s="111" t="str">
        <f t="shared" ca="1" si="29"/>
        <v/>
      </c>
      <c r="P100" s="111" t="str">
        <f t="shared" ca="1" si="29"/>
        <v/>
      </c>
      <c r="Q100" s="111" t="str">
        <f t="shared" ca="1" si="29"/>
        <v/>
      </c>
      <c r="R100" s="111" t="str">
        <f t="shared" ca="1" si="29"/>
        <v/>
      </c>
      <c r="S100" s="111" t="str">
        <f t="shared" si="29"/>
        <v>C</v>
      </c>
      <c r="T100" s="111" t="str">
        <f t="shared" si="29"/>
        <v>C</v>
      </c>
      <c r="U100" s="111" t="str">
        <f t="shared" ca="1" si="29"/>
        <v/>
      </c>
      <c r="V100" s="111" t="str">
        <f t="shared" ca="1" si="29"/>
        <v/>
      </c>
      <c r="W100" s="111" t="str">
        <f t="shared" ca="1" si="29"/>
        <v/>
      </c>
      <c r="X100" s="111" t="str">
        <f t="shared" ca="1" si="28"/>
        <v/>
      </c>
      <c r="Y100" s="111" t="str">
        <f t="shared" ca="1" si="28"/>
        <v/>
      </c>
      <c r="Z100" s="111" t="str">
        <f t="shared" si="28"/>
        <v>C</v>
      </c>
      <c r="AA100" s="111" t="str">
        <f t="shared" si="28"/>
        <v>C</v>
      </c>
      <c r="AB100" s="111" t="str">
        <f t="shared" ca="1" si="28"/>
        <v/>
      </c>
      <c r="AC100" s="111" t="str">
        <f t="shared" ca="1" si="28"/>
        <v/>
      </c>
      <c r="AD100" s="111" t="str">
        <f t="shared" ca="1" si="28"/>
        <v/>
      </c>
      <c r="AE100" s="111" t="str">
        <f t="shared" ca="1" si="28"/>
        <v/>
      </c>
      <c r="AF100" s="111" t="str">
        <f t="shared" ca="1" si="28"/>
        <v/>
      </c>
      <c r="AG100" s="111" t="str">
        <f t="shared" si="28"/>
        <v>C</v>
      </c>
      <c r="AH100" s="111" t="str">
        <f t="shared" si="28"/>
        <v>C</v>
      </c>
      <c r="AI100" s="111" t="str">
        <f t="shared" ca="1" si="28"/>
        <v/>
      </c>
      <c r="AJ100" s="111" t="str">
        <f t="shared" ca="1" si="28"/>
        <v/>
      </c>
      <c r="AK100" s="111" t="str">
        <f t="shared" ca="1" si="28"/>
        <v/>
      </c>
      <c r="AL100" s="111" t="str">
        <f t="shared" ca="1" si="27"/>
        <v/>
      </c>
      <c r="AM100" s="111" t="str">
        <f t="shared" ca="1" si="27"/>
        <v/>
      </c>
      <c r="AN100" s="111" t="str">
        <f t="shared" si="27"/>
        <v>C</v>
      </c>
      <c r="AO100" s="111" t="str">
        <f t="shared" si="27"/>
        <v>C</v>
      </c>
      <c r="AP100" s="111" t="str">
        <f t="shared" ca="1" si="27"/>
        <v/>
      </c>
      <c r="AQ100" s="111" t="str">
        <f t="shared" ca="1" si="27"/>
        <v/>
      </c>
      <c r="AR100" s="111" t="str">
        <f t="shared" ca="1" si="27"/>
        <v/>
      </c>
      <c r="AS100" s="111" t="str">
        <f t="shared" ca="1" si="27"/>
        <v/>
      </c>
    </row>
    <row r="101" spans="1:45" x14ac:dyDescent="0.3">
      <c r="A101" s="95" t="str">
        <f t="shared" ca="1" si="26"/>
        <v/>
      </c>
      <c r="B101" s="96"/>
      <c r="C101" s="97"/>
      <c r="D101" s="98"/>
      <c r="E101" s="99"/>
      <c r="F101" s="100" t="str">
        <f t="shared" ca="1" si="22"/>
        <v/>
      </c>
      <c r="G101" s="185">
        <f ca="1">IF(F101="V",NETWORKDAYS(D101,E101,Calendrier!M$17:M$30)/2,NETWORKDAYS(D101,E101,Calendrier!M$17:M$30))</f>
        <v>0</v>
      </c>
      <c r="H101" s="111" t="str">
        <f t="shared" ca="1" si="29"/>
        <v/>
      </c>
      <c r="I101" s="111" t="str">
        <f t="shared" ca="1" si="29"/>
        <v/>
      </c>
      <c r="J101" s="111" t="str">
        <f t="shared" ca="1" si="29"/>
        <v/>
      </c>
      <c r="K101" s="111" t="str">
        <f t="shared" ca="1" si="29"/>
        <v/>
      </c>
      <c r="L101" s="111" t="str">
        <f t="shared" si="29"/>
        <v>C</v>
      </c>
      <c r="M101" s="111" t="str">
        <f t="shared" si="29"/>
        <v>C</v>
      </c>
      <c r="N101" s="111" t="str">
        <f t="shared" ca="1" si="29"/>
        <v/>
      </c>
      <c r="O101" s="111" t="str">
        <f t="shared" ca="1" si="29"/>
        <v/>
      </c>
      <c r="P101" s="111" t="str">
        <f t="shared" ca="1" si="29"/>
        <v/>
      </c>
      <c r="Q101" s="111" t="str">
        <f t="shared" ca="1" si="29"/>
        <v/>
      </c>
      <c r="R101" s="111" t="str">
        <f t="shared" ca="1" si="29"/>
        <v/>
      </c>
      <c r="S101" s="111" t="str">
        <f t="shared" si="29"/>
        <v>C</v>
      </c>
      <c r="T101" s="111" t="str">
        <f t="shared" si="29"/>
        <v>C</v>
      </c>
      <c r="U101" s="111" t="str">
        <f t="shared" ca="1" si="29"/>
        <v/>
      </c>
      <c r="V101" s="111" t="str">
        <f t="shared" ca="1" si="29"/>
        <v/>
      </c>
      <c r="W101" s="111" t="str">
        <f t="shared" ca="1" si="29"/>
        <v/>
      </c>
      <c r="X101" s="111" t="str">
        <f t="shared" ca="1" si="28"/>
        <v/>
      </c>
      <c r="Y101" s="111" t="str">
        <f t="shared" ca="1" si="28"/>
        <v/>
      </c>
      <c r="Z101" s="111" t="str">
        <f t="shared" si="28"/>
        <v>C</v>
      </c>
      <c r="AA101" s="111" t="str">
        <f t="shared" si="28"/>
        <v>C</v>
      </c>
      <c r="AB101" s="111" t="str">
        <f t="shared" ca="1" si="28"/>
        <v/>
      </c>
      <c r="AC101" s="111" t="str">
        <f t="shared" ca="1" si="28"/>
        <v/>
      </c>
      <c r="AD101" s="111" t="str">
        <f t="shared" ca="1" si="28"/>
        <v/>
      </c>
      <c r="AE101" s="111" t="str">
        <f t="shared" ca="1" si="28"/>
        <v/>
      </c>
      <c r="AF101" s="111" t="str">
        <f t="shared" ca="1" si="28"/>
        <v/>
      </c>
      <c r="AG101" s="111" t="str">
        <f t="shared" si="28"/>
        <v>C</v>
      </c>
      <c r="AH101" s="111" t="str">
        <f t="shared" si="28"/>
        <v>C</v>
      </c>
      <c r="AI101" s="111" t="str">
        <f t="shared" ca="1" si="28"/>
        <v/>
      </c>
      <c r="AJ101" s="111" t="str">
        <f t="shared" ca="1" si="28"/>
        <v/>
      </c>
      <c r="AK101" s="111" t="str">
        <f t="shared" ca="1" si="28"/>
        <v/>
      </c>
      <c r="AL101" s="111" t="str">
        <f t="shared" ca="1" si="27"/>
        <v/>
      </c>
      <c r="AM101" s="111" t="str">
        <f t="shared" ca="1" si="27"/>
        <v/>
      </c>
      <c r="AN101" s="111" t="str">
        <f t="shared" si="27"/>
        <v>C</v>
      </c>
      <c r="AO101" s="111" t="str">
        <f t="shared" si="27"/>
        <v>C</v>
      </c>
      <c r="AP101" s="111" t="str">
        <f t="shared" ca="1" si="27"/>
        <v/>
      </c>
      <c r="AQ101" s="111" t="str">
        <f t="shared" ca="1" si="27"/>
        <v/>
      </c>
      <c r="AR101" s="111" t="str">
        <f t="shared" ca="1" si="27"/>
        <v/>
      </c>
      <c r="AS101" s="111" t="str">
        <f t="shared" ca="1" si="27"/>
        <v/>
      </c>
    </row>
    <row r="102" spans="1:45" x14ac:dyDescent="0.3">
      <c r="A102" s="95" t="str">
        <f t="shared" ca="1" si="26"/>
        <v/>
      </c>
      <c r="B102" s="96"/>
      <c r="C102" s="97"/>
      <c r="D102" s="98"/>
      <c r="E102" s="99"/>
      <c r="F102" s="100" t="str">
        <f t="shared" ca="1" si="22"/>
        <v/>
      </c>
      <c r="G102" s="185">
        <f ca="1">IF(F102="V",NETWORKDAYS(D102,E102,Calendrier!M$17:M$30)/2,NETWORKDAYS(D102,E102,Calendrier!M$17:M$30))</f>
        <v>0</v>
      </c>
      <c r="H102" s="111" t="str">
        <f t="shared" ca="1" si="29"/>
        <v/>
      </c>
      <c r="I102" s="111" t="str">
        <f t="shared" ca="1" si="29"/>
        <v/>
      </c>
      <c r="J102" s="111" t="str">
        <f t="shared" ca="1" si="29"/>
        <v/>
      </c>
      <c r="K102" s="111" t="str">
        <f t="shared" ca="1" si="29"/>
        <v/>
      </c>
      <c r="L102" s="111" t="str">
        <f t="shared" si="29"/>
        <v>C</v>
      </c>
      <c r="M102" s="111" t="str">
        <f t="shared" si="29"/>
        <v>C</v>
      </c>
      <c r="N102" s="111" t="str">
        <f t="shared" ca="1" si="29"/>
        <v/>
      </c>
      <c r="O102" s="111" t="str">
        <f t="shared" ca="1" si="29"/>
        <v/>
      </c>
      <c r="P102" s="111" t="str">
        <f t="shared" ca="1" si="29"/>
        <v/>
      </c>
      <c r="Q102" s="111" t="str">
        <f t="shared" ca="1" si="29"/>
        <v/>
      </c>
      <c r="R102" s="111" t="str">
        <f t="shared" ca="1" si="29"/>
        <v/>
      </c>
      <c r="S102" s="111" t="str">
        <f t="shared" si="29"/>
        <v>C</v>
      </c>
      <c r="T102" s="111" t="str">
        <f t="shared" si="29"/>
        <v>C</v>
      </c>
      <c r="U102" s="111" t="str">
        <f t="shared" ca="1" si="29"/>
        <v/>
      </c>
      <c r="V102" s="111" t="str">
        <f t="shared" ca="1" si="29"/>
        <v/>
      </c>
      <c r="W102" s="111" t="str">
        <f t="shared" ca="1" si="29"/>
        <v/>
      </c>
      <c r="X102" s="111" t="str">
        <f t="shared" ca="1" si="28"/>
        <v/>
      </c>
      <c r="Y102" s="111" t="str">
        <f t="shared" ca="1" si="28"/>
        <v/>
      </c>
      <c r="Z102" s="111" t="str">
        <f t="shared" si="28"/>
        <v>C</v>
      </c>
      <c r="AA102" s="111" t="str">
        <f t="shared" si="28"/>
        <v>C</v>
      </c>
      <c r="AB102" s="111" t="str">
        <f t="shared" ca="1" si="28"/>
        <v/>
      </c>
      <c r="AC102" s="111" t="str">
        <f t="shared" ca="1" si="28"/>
        <v/>
      </c>
      <c r="AD102" s="111" t="str">
        <f t="shared" ca="1" si="28"/>
        <v/>
      </c>
      <c r="AE102" s="111" t="str">
        <f t="shared" ca="1" si="28"/>
        <v/>
      </c>
      <c r="AF102" s="111" t="str">
        <f t="shared" ca="1" si="28"/>
        <v/>
      </c>
      <c r="AG102" s="111" t="str">
        <f t="shared" si="28"/>
        <v>C</v>
      </c>
      <c r="AH102" s="111" t="str">
        <f t="shared" si="28"/>
        <v>C</v>
      </c>
      <c r="AI102" s="111" t="str">
        <f t="shared" ca="1" si="28"/>
        <v/>
      </c>
      <c r="AJ102" s="111" t="str">
        <f t="shared" ca="1" si="28"/>
        <v/>
      </c>
      <c r="AK102" s="111" t="str">
        <f t="shared" ca="1" si="28"/>
        <v/>
      </c>
      <c r="AL102" s="111" t="str">
        <f t="shared" ca="1" si="28"/>
        <v/>
      </c>
      <c r="AM102" s="111" t="str">
        <f t="shared" ca="1" si="28"/>
        <v/>
      </c>
      <c r="AN102" s="111" t="str">
        <f t="shared" ref="AN102:AS117" si="30">IF(OR(AN$6="s",AN$6="f",AN$6="d"),"C",IF(AND(AN$5&gt;=$D102,AN$5&lt;=$E102,$F102="a"),$F102,IF(AND(AN$5&gt;=$D102,AN$5&lt;=$E102,$F102="V"),$F102,IF(AND(AN$5&gt;=$D102,AN$5&lt;=$E102,$F102="VA"),$F102,IF(AND(AN$5&gt;=$D102,AN$5&lt;=$E102,$F102="R"),$F102,IF(AND(AN$5&gt;=$D102,AN$5&lt;=$E102,$F102="ATF"),$F102,IF(AND(AN$5&gt;=$D102,AN$5&lt;=$E102,$F102="F"),$F102,IF(AND(AN$5&gt;=$D102,AN$5&lt;=$E102,$F102="FO"),$F102,IF(AND(AN$5&gt;=$D102,AN$5&lt;=$E102,$F102="M"),$F102,IF(AND(AN$5&gt;=$D102,AN$5&lt;=$E102,$F102="MA"),$F102,IF(AND(AN$5&gt;=$D102,AN$5&lt;=$E102,$F102="MO"),$F102,IF(AND(AN$5&gt;=$D102,AN$5&lt;=$E102,$F102="CO"),$F102,""))))))))))))</f>
        <v>C</v>
      </c>
      <c r="AO102" s="111" t="str">
        <f t="shared" si="30"/>
        <v>C</v>
      </c>
      <c r="AP102" s="111" t="str">
        <f t="shared" ca="1" si="30"/>
        <v/>
      </c>
      <c r="AQ102" s="111" t="str">
        <f t="shared" ca="1" si="30"/>
        <v/>
      </c>
      <c r="AR102" s="111" t="str">
        <f t="shared" ca="1" si="30"/>
        <v/>
      </c>
      <c r="AS102" s="111" t="str">
        <f t="shared" ca="1" si="30"/>
        <v/>
      </c>
    </row>
    <row r="103" spans="1:45" x14ac:dyDescent="0.3">
      <c r="A103" s="95" t="str">
        <f t="shared" ca="1" si="26"/>
        <v/>
      </c>
      <c r="B103" s="96"/>
      <c r="C103" s="97"/>
      <c r="D103" s="98"/>
      <c r="E103" s="99"/>
      <c r="F103" s="100" t="str">
        <f t="shared" ca="1" si="22"/>
        <v/>
      </c>
      <c r="G103" s="185">
        <f ca="1">IF(F103="V",NETWORKDAYS(D103,E103,Calendrier!M$17:M$30)/2,NETWORKDAYS(D103,E103,Calendrier!M$17:M$30))</f>
        <v>0</v>
      </c>
      <c r="H103" s="111" t="str">
        <f t="shared" ca="1" si="29"/>
        <v/>
      </c>
      <c r="I103" s="111" t="str">
        <f t="shared" ca="1" si="29"/>
        <v/>
      </c>
      <c r="J103" s="111" t="str">
        <f t="shared" ca="1" si="29"/>
        <v/>
      </c>
      <c r="K103" s="111" t="str">
        <f t="shared" ca="1" si="29"/>
        <v/>
      </c>
      <c r="L103" s="111" t="str">
        <f t="shared" si="29"/>
        <v>C</v>
      </c>
      <c r="M103" s="111" t="str">
        <f t="shared" si="29"/>
        <v>C</v>
      </c>
      <c r="N103" s="111" t="str">
        <f t="shared" ca="1" si="29"/>
        <v/>
      </c>
      <c r="O103" s="111" t="str">
        <f t="shared" ca="1" si="29"/>
        <v/>
      </c>
      <c r="P103" s="111" t="str">
        <f t="shared" ca="1" si="29"/>
        <v/>
      </c>
      <c r="Q103" s="111" t="str">
        <f t="shared" ca="1" si="29"/>
        <v/>
      </c>
      <c r="R103" s="111" t="str">
        <f t="shared" ca="1" si="29"/>
        <v/>
      </c>
      <c r="S103" s="111" t="str">
        <f t="shared" si="29"/>
        <v>C</v>
      </c>
      <c r="T103" s="111" t="str">
        <f t="shared" si="29"/>
        <v>C</v>
      </c>
      <c r="U103" s="111" t="str">
        <f t="shared" ca="1" si="29"/>
        <v/>
      </c>
      <c r="V103" s="111" t="str">
        <f t="shared" ca="1" si="29"/>
        <v/>
      </c>
      <c r="W103" s="111" t="str">
        <f t="shared" ref="W103:AL118" ca="1" si="31">IF(OR(W$6="s",W$6="f",W$6="d"),"C",IF(AND(W$5&gt;=$D103,W$5&lt;=$E103,$F103="a"),$F103,IF(AND(W$5&gt;=$D103,W$5&lt;=$E103,$F103="V"),$F103,IF(AND(W$5&gt;=$D103,W$5&lt;=$E103,$F103="VA"),$F103,IF(AND(W$5&gt;=$D103,W$5&lt;=$E103,$F103="R"),$F103,IF(AND(W$5&gt;=$D103,W$5&lt;=$E103,$F103="ATF"),$F103,IF(AND(W$5&gt;=$D103,W$5&lt;=$E103,$F103="F"),$F103,IF(AND(W$5&gt;=$D103,W$5&lt;=$E103,$F103="FO"),$F103,IF(AND(W$5&gt;=$D103,W$5&lt;=$E103,$F103="M"),$F103,IF(AND(W$5&gt;=$D103,W$5&lt;=$E103,$F103="MA"),$F103,IF(AND(W$5&gt;=$D103,W$5&lt;=$E103,$F103="MO"),$F103,IF(AND(W$5&gt;=$D103,W$5&lt;=$E103,$F103="CO"),$F103,""))))))))))))</f>
        <v/>
      </c>
      <c r="X103" s="111" t="str">
        <f t="shared" ca="1" si="31"/>
        <v/>
      </c>
      <c r="Y103" s="111" t="str">
        <f t="shared" ca="1" si="31"/>
        <v/>
      </c>
      <c r="Z103" s="111" t="str">
        <f t="shared" si="31"/>
        <v>C</v>
      </c>
      <c r="AA103" s="111" t="str">
        <f t="shared" si="31"/>
        <v>C</v>
      </c>
      <c r="AB103" s="111" t="str">
        <f t="shared" ca="1" si="31"/>
        <v/>
      </c>
      <c r="AC103" s="111" t="str">
        <f t="shared" ca="1" si="31"/>
        <v/>
      </c>
      <c r="AD103" s="111" t="str">
        <f t="shared" ca="1" si="31"/>
        <v/>
      </c>
      <c r="AE103" s="111" t="str">
        <f t="shared" ca="1" si="31"/>
        <v/>
      </c>
      <c r="AF103" s="111" t="str">
        <f t="shared" ca="1" si="31"/>
        <v/>
      </c>
      <c r="AG103" s="111" t="str">
        <f t="shared" si="31"/>
        <v>C</v>
      </c>
      <c r="AH103" s="111" t="str">
        <f t="shared" si="31"/>
        <v>C</v>
      </c>
      <c r="AI103" s="111" t="str">
        <f t="shared" ca="1" si="31"/>
        <v/>
      </c>
      <c r="AJ103" s="111" t="str">
        <f t="shared" ca="1" si="31"/>
        <v/>
      </c>
      <c r="AK103" s="111" t="str">
        <f t="shared" ca="1" si="31"/>
        <v/>
      </c>
      <c r="AL103" s="111" t="str">
        <f t="shared" ca="1" si="31"/>
        <v/>
      </c>
      <c r="AM103" s="111" t="str">
        <f t="shared" ref="AM103:AS118" ca="1" si="32">IF(OR(AM$6="s",AM$6="f",AM$6="d"),"C",IF(AND(AM$5&gt;=$D103,AM$5&lt;=$E103,$F103="a"),$F103,IF(AND(AM$5&gt;=$D103,AM$5&lt;=$E103,$F103="V"),$F103,IF(AND(AM$5&gt;=$D103,AM$5&lt;=$E103,$F103="VA"),$F103,IF(AND(AM$5&gt;=$D103,AM$5&lt;=$E103,$F103="R"),$F103,IF(AND(AM$5&gt;=$D103,AM$5&lt;=$E103,$F103="ATF"),$F103,IF(AND(AM$5&gt;=$D103,AM$5&lt;=$E103,$F103="F"),$F103,IF(AND(AM$5&gt;=$D103,AM$5&lt;=$E103,$F103="FO"),$F103,IF(AND(AM$5&gt;=$D103,AM$5&lt;=$E103,$F103="M"),$F103,IF(AND(AM$5&gt;=$D103,AM$5&lt;=$E103,$F103="MA"),$F103,IF(AND(AM$5&gt;=$D103,AM$5&lt;=$E103,$F103="MO"),$F103,IF(AND(AM$5&gt;=$D103,AM$5&lt;=$E103,$F103="CO"),$F103,""))))))))))))</f>
        <v/>
      </c>
      <c r="AN103" s="111" t="str">
        <f t="shared" si="30"/>
        <v>C</v>
      </c>
      <c r="AO103" s="111" t="str">
        <f t="shared" si="30"/>
        <v>C</v>
      </c>
      <c r="AP103" s="111" t="str">
        <f t="shared" ca="1" si="30"/>
        <v/>
      </c>
      <c r="AQ103" s="111" t="str">
        <f t="shared" ca="1" si="30"/>
        <v/>
      </c>
      <c r="AR103" s="111" t="str">
        <f t="shared" ca="1" si="30"/>
        <v/>
      </c>
      <c r="AS103" s="111" t="str">
        <f t="shared" ca="1" si="30"/>
        <v/>
      </c>
    </row>
    <row r="104" spans="1:45" x14ac:dyDescent="0.3">
      <c r="A104" s="95" t="str">
        <f t="shared" ca="1" si="26"/>
        <v/>
      </c>
      <c r="B104" s="96"/>
      <c r="C104" s="97"/>
      <c r="D104" s="98"/>
      <c r="E104" s="99"/>
      <c r="F104" s="100" t="str">
        <f t="shared" ca="1" si="22"/>
        <v/>
      </c>
      <c r="G104" s="185">
        <f ca="1">IF(F104="V",NETWORKDAYS(D104,E104,Calendrier!M$17:M$30)/2,NETWORKDAYS(D104,E104,Calendrier!M$17:M$30))</f>
        <v>0</v>
      </c>
      <c r="H104" s="111" t="str">
        <f t="shared" ref="H104:W119" ca="1" si="33">IF(OR(H$6="s",H$6="f",H$6="d"),"C",IF(AND(H$5&gt;=$D104,H$5&lt;=$E104,$F104="a"),$F104,IF(AND(H$5&gt;=$D104,H$5&lt;=$E104,$F104="V"),$F104,IF(AND(H$5&gt;=$D104,H$5&lt;=$E104,$F104="VA"),$F104,IF(AND(H$5&gt;=$D104,H$5&lt;=$E104,$F104="R"),$F104,IF(AND(H$5&gt;=$D104,H$5&lt;=$E104,$F104="ATF"),$F104,IF(AND(H$5&gt;=$D104,H$5&lt;=$E104,$F104="F"),$F104,IF(AND(H$5&gt;=$D104,H$5&lt;=$E104,$F104="FO"),$F104,IF(AND(H$5&gt;=$D104,H$5&lt;=$E104,$F104="M"),$F104,IF(AND(H$5&gt;=$D104,H$5&lt;=$E104,$F104="MA"),$F104,IF(AND(H$5&gt;=$D104,H$5&lt;=$E104,$F104="MO"),$F104,IF(AND(H$5&gt;=$D104,H$5&lt;=$E104,$F104="CO"),$F104,""))))))))))))</f>
        <v/>
      </c>
      <c r="I104" s="111" t="str">
        <f t="shared" ca="1" si="33"/>
        <v/>
      </c>
      <c r="J104" s="111" t="str">
        <f t="shared" ca="1" si="33"/>
        <v/>
      </c>
      <c r="K104" s="111" t="str">
        <f t="shared" ca="1" si="33"/>
        <v/>
      </c>
      <c r="L104" s="111" t="str">
        <f t="shared" si="33"/>
        <v>C</v>
      </c>
      <c r="M104" s="111" t="str">
        <f t="shared" si="33"/>
        <v>C</v>
      </c>
      <c r="N104" s="111" t="str">
        <f t="shared" ca="1" si="33"/>
        <v/>
      </c>
      <c r="O104" s="111" t="str">
        <f t="shared" ca="1" si="33"/>
        <v/>
      </c>
      <c r="P104" s="111" t="str">
        <f t="shared" ca="1" si="33"/>
        <v/>
      </c>
      <c r="Q104" s="111" t="str">
        <f t="shared" ca="1" si="33"/>
        <v/>
      </c>
      <c r="R104" s="111" t="str">
        <f t="shared" ca="1" si="33"/>
        <v/>
      </c>
      <c r="S104" s="111" t="str">
        <f t="shared" si="33"/>
        <v>C</v>
      </c>
      <c r="T104" s="111" t="str">
        <f t="shared" si="33"/>
        <v>C</v>
      </c>
      <c r="U104" s="111" t="str">
        <f t="shared" ca="1" si="33"/>
        <v/>
      </c>
      <c r="V104" s="111" t="str">
        <f t="shared" ca="1" si="33"/>
        <v/>
      </c>
      <c r="W104" s="111" t="str">
        <f t="shared" ca="1" si="31"/>
        <v/>
      </c>
      <c r="X104" s="111" t="str">
        <f t="shared" ca="1" si="31"/>
        <v/>
      </c>
      <c r="Y104" s="111" t="str">
        <f t="shared" ca="1" si="31"/>
        <v/>
      </c>
      <c r="Z104" s="111" t="str">
        <f t="shared" si="31"/>
        <v>C</v>
      </c>
      <c r="AA104" s="111" t="str">
        <f t="shared" si="31"/>
        <v>C</v>
      </c>
      <c r="AB104" s="111" t="str">
        <f t="shared" ca="1" si="31"/>
        <v/>
      </c>
      <c r="AC104" s="111" t="str">
        <f t="shared" ca="1" si="31"/>
        <v/>
      </c>
      <c r="AD104" s="111" t="str">
        <f t="shared" ca="1" si="31"/>
        <v/>
      </c>
      <c r="AE104" s="111" t="str">
        <f t="shared" ca="1" si="31"/>
        <v/>
      </c>
      <c r="AF104" s="111" t="str">
        <f t="shared" ca="1" si="31"/>
        <v/>
      </c>
      <c r="AG104" s="111" t="str">
        <f t="shared" si="31"/>
        <v>C</v>
      </c>
      <c r="AH104" s="111" t="str">
        <f t="shared" si="31"/>
        <v>C</v>
      </c>
      <c r="AI104" s="111" t="str">
        <f t="shared" ca="1" si="31"/>
        <v/>
      </c>
      <c r="AJ104" s="111" t="str">
        <f t="shared" ca="1" si="31"/>
        <v/>
      </c>
      <c r="AK104" s="111" t="str">
        <f t="shared" ca="1" si="31"/>
        <v/>
      </c>
      <c r="AL104" s="111" t="str">
        <f t="shared" ca="1" si="31"/>
        <v/>
      </c>
      <c r="AM104" s="111" t="str">
        <f t="shared" ca="1" si="32"/>
        <v/>
      </c>
      <c r="AN104" s="111" t="str">
        <f t="shared" si="30"/>
        <v>C</v>
      </c>
      <c r="AO104" s="111" t="str">
        <f t="shared" si="30"/>
        <v>C</v>
      </c>
      <c r="AP104" s="111" t="str">
        <f t="shared" ca="1" si="30"/>
        <v/>
      </c>
      <c r="AQ104" s="111" t="str">
        <f t="shared" ca="1" si="30"/>
        <v/>
      </c>
      <c r="AR104" s="111" t="str">
        <f t="shared" ca="1" si="30"/>
        <v/>
      </c>
      <c r="AS104" s="111" t="str">
        <f t="shared" ca="1" si="30"/>
        <v/>
      </c>
    </row>
    <row r="105" spans="1:45" x14ac:dyDescent="0.3">
      <c r="A105" s="95" t="str">
        <f t="shared" ca="1" si="26"/>
        <v/>
      </c>
      <c r="B105" s="96"/>
      <c r="C105" s="97"/>
      <c r="D105" s="98"/>
      <c r="E105" s="99"/>
      <c r="F105" s="100" t="str">
        <f t="shared" ca="1" si="22"/>
        <v/>
      </c>
      <c r="G105" s="185">
        <f ca="1">IF(F105="V",NETWORKDAYS(D105,E105,Calendrier!M$17:M$30)/2,NETWORKDAYS(D105,E105,Calendrier!M$17:M$30))</f>
        <v>0</v>
      </c>
      <c r="H105" s="111" t="str">
        <f t="shared" ca="1" si="33"/>
        <v/>
      </c>
      <c r="I105" s="111" t="str">
        <f t="shared" ca="1" si="33"/>
        <v/>
      </c>
      <c r="J105" s="111" t="str">
        <f t="shared" ca="1" si="33"/>
        <v/>
      </c>
      <c r="K105" s="111" t="str">
        <f t="shared" ca="1" si="33"/>
        <v/>
      </c>
      <c r="L105" s="111" t="str">
        <f t="shared" si="33"/>
        <v>C</v>
      </c>
      <c r="M105" s="111" t="str">
        <f t="shared" si="33"/>
        <v>C</v>
      </c>
      <c r="N105" s="111" t="str">
        <f t="shared" ca="1" si="33"/>
        <v/>
      </c>
      <c r="O105" s="111" t="str">
        <f t="shared" ca="1" si="33"/>
        <v/>
      </c>
      <c r="P105" s="111" t="str">
        <f t="shared" ca="1" si="33"/>
        <v/>
      </c>
      <c r="Q105" s="111" t="str">
        <f t="shared" ca="1" si="33"/>
        <v/>
      </c>
      <c r="R105" s="111" t="str">
        <f t="shared" ca="1" si="33"/>
        <v/>
      </c>
      <c r="S105" s="111" t="str">
        <f t="shared" si="33"/>
        <v>C</v>
      </c>
      <c r="T105" s="111" t="str">
        <f t="shared" si="33"/>
        <v>C</v>
      </c>
      <c r="U105" s="111" t="str">
        <f t="shared" ca="1" si="33"/>
        <v/>
      </c>
      <c r="V105" s="111" t="str">
        <f t="shared" ca="1" si="33"/>
        <v/>
      </c>
      <c r="W105" s="111" t="str">
        <f t="shared" ca="1" si="31"/>
        <v/>
      </c>
      <c r="X105" s="111" t="str">
        <f t="shared" ca="1" si="31"/>
        <v/>
      </c>
      <c r="Y105" s="111" t="str">
        <f t="shared" ca="1" si="31"/>
        <v/>
      </c>
      <c r="Z105" s="111" t="str">
        <f t="shared" si="31"/>
        <v>C</v>
      </c>
      <c r="AA105" s="111" t="str">
        <f t="shared" si="31"/>
        <v>C</v>
      </c>
      <c r="AB105" s="111" t="str">
        <f t="shared" ca="1" si="31"/>
        <v/>
      </c>
      <c r="AC105" s="111" t="str">
        <f t="shared" ca="1" si="31"/>
        <v/>
      </c>
      <c r="AD105" s="111" t="str">
        <f t="shared" ca="1" si="31"/>
        <v/>
      </c>
      <c r="AE105" s="111" t="str">
        <f t="shared" ca="1" si="31"/>
        <v/>
      </c>
      <c r="AF105" s="111" t="str">
        <f t="shared" ca="1" si="31"/>
        <v/>
      </c>
      <c r="AG105" s="111" t="str">
        <f t="shared" si="31"/>
        <v>C</v>
      </c>
      <c r="AH105" s="111" t="str">
        <f t="shared" si="31"/>
        <v>C</v>
      </c>
      <c r="AI105" s="111" t="str">
        <f t="shared" ca="1" si="31"/>
        <v/>
      </c>
      <c r="AJ105" s="111" t="str">
        <f t="shared" ca="1" si="31"/>
        <v/>
      </c>
      <c r="AK105" s="111" t="str">
        <f t="shared" ca="1" si="31"/>
        <v/>
      </c>
      <c r="AL105" s="111" t="str">
        <f t="shared" ca="1" si="31"/>
        <v/>
      </c>
      <c r="AM105" s="111" t="str">
        <f t="shared" ca="1" si="32"/>
        <v/>
      </c>
      <c r="AN105" s="111" t="str">
        <f t="shared" si="30"/>
        <v>C</v>
      </c>
      <c r="AO105" s="111" t="str">
        <f t="shared" si="30"/>
        <v>C</v>
      </c>
      <c r="AP105" s="111" t="str">
        <f t="shared" ca="1" si="30"/>
        <v/>
      </c>
      <c r="AQ105" s="111" t="str">
        <f t="shared" ca="1" si="30"/>
        <v/>
      </c>
      <c r="AR105" s="111" t="str">
        <f t="shared" ca="1" si="30"/>
        <v/>
      </c>
      <c r="AS105" s="111" t="str">
        <f t="shared" ca="1" si="30"/>
        <v/>
      </c>
    </row>
    <row r="106" spans="1:45" x14ac:dyDescent="0.3">
      <c r="A106" s="95" t="str">
        <f t="shared" ref="A106:A108" ca="1" si="34">+B106&amp;F106</f>
        <v/>
      </c>
      <c r="B106" s="96"/>
      <c r="C106" s="97"/>
      <c r="D106" s="98"/>
      <c r="E106" s="99"/>
      <c r="F106" s="100" t="str">
        <f t="shared" ca="1" si="22"/>
        <v/>
      </c>
      <c r="G106" s="185">
        <f ca="1">IF(F106="V",NETWORKDAYS(D106,E106,Calendrier!M$17:M$30)/2,NETWORKDAYS(D106,E106,Calendrier!M$17:M$30))</f>
        <v>0</v>
      </c>
      <c r="H106" s="111" t="str">
        <f t="shared" ca="1" si="33"/>
        <v/>
      </c>
      <c r="I106" s="111" t="str">
        <f t="shared" ca="1" si="33"/>
        <v/>
      </c>
      <c r="J106" s="111" t="str">
        <f t="shared" ca="1" si="33"/>
        <v/>
      </c>
      <c r="K106" s="111" t="str">
        <f t="shared" ca="1" si="33"/>
        <v/>
      </c>
      <c r="L106" s="111" t="str">
        <f t="shared" si="33"/>
        <v>C</v>
      </c>
      <c r="M106" s="111" t="str">
        <f t="shared" si="33"/>
        <v>C</v>
      </c>
      <c r="N106" s="111" t="str">
        <f t="shared" ca="1" si="33"/>
        <v/>
      </c>
      <c r="O106" s="111" t="str">
        <f t="shared" ca="1" si="33"/>
        <v/>
      </c>
      <c r="P106" s="111" t="str">
        <f t="shared" ca="1" si="33"/>
        <v/>
      </c>
      <c r="Q106" s="111" t="str">
        <f t="shared" ca="1" si="33"/>
        <v/>
      </c>
      <c r="R106" s="111" t="str">
        <f t="shared" ca="1" si="33"/>
        <v/>
      </c>
      <c r="S106" s="111" t="str">
        <f t="shared" si="33"/>
        <v>C</v>
      </c>
      <c r="T106" s="111" t="str">
        <f t="shared" si="33"/>
        <v>C</v>
      </c>
      <c r="U106" s="111" t="str">
        <f t="shared" ca="1" si="33"/>
        <v/>
      </c>
      <c r="V106" s="111" t="str">
        <f t="shared" ca="1" si="33"/>
        <v/>
      </c>
      <c r="W106" s="111" t="str">
        <f t="shared" ca="1" si="31"/>
        <v/>
      </c>
      <c r="X106" s="111" t="str">
        <f t="shared" ca="1" si="31"/>
        <v/>
      </c>
      <c r="Y106" s="111" t="str">
        <f t="shared" ca="1" si="31"/>
        <v/>
      </c>
      <c r="Z106" s="111" t="str">
        <f t="shared" si="31"/>
        <v>C</v>
      </c>
      <c r="AA106" s="111" t="str">
        <f t="shared" si="31"/>
        <v>C</v>
      </c>
      <c r="AB106" s="111" t="str">
        <f t="shared" ca="1" si="31"/>
        <v/>
      </c>
      <c r="AC106" s="111" t="str">
        <f t="shared" ca="1" si="31"/>
        <v/>
      </c>
      <c r="AD106" s="111" t="str">
        <f t="shared" ca="1" si="31"/>
        <v/>
      </c>
      <c r="AE106" s="111" t="str">
        <f t="shared" ca="1" si="31"/>
        <v/>
      </c>
      <c r="AF106" s="111" t="str">
        <f t="shared" ca="1" si="31"/>
        <v/>
      </c>
      <c r="AG106" s="111" t="str">
        <f t="shared" si="31"/>
        <v>C</v>
      </c>
      <c r="AH106" s="111" t="str">
        <f t="shared" si="31"/>
        <v>C</v>
      </c>
      <c r="AI106" s="111" t="str">
        <f t="shared" ca="1" si="31"/>
        <v/>
      </c>
      <c r="AJ106" s="111" t="str">
        <f t="shared" ca="1" si="31"/>
        <v/>
      </c>
      <c r="AK106" s="111" t="str">
        <f t="shared" ca="1" si="31"/>
        <v/>
      </c>
      <c r="AL106" s="111" t="str">
        <f t="shared" ca="1" si="31"/>
        <v/>
      </c>
      <c r="AM106" s="111" t="str">
        <f t="shared" ca="1" si="32"/>
        <v/>
      </c>
      <c r="AN106" s="111" t="str">
        <f t="shared" si="30"/>
        <v>C</v>
      </c>
      <c r="AO106" s="111" t="str">
        <f t="shared" si="30"/>
        <v>C</v>
      </c>
      <c r="AP106" s="111" t="str">
        <f t="shared" ca="1" si="30"/>
        <v/>
      </c>
      <c r="AQ106" s="111" t="str">
        <f t="shared" ca="1" si="30"/>
        <v/>
      </c>
      <c r="AR106" s="111" t="str">
        <f t="shared" ca="1" si="30"/>
        <v/>
      </c>
      <c r="AS106" s="111" t="str">
        <f t="shared" ca="1" si="30"/>
        <v/>
      </c>
    </row>
    <row r="107" spans="1:45" x14ac:dyDescent="0.3">
      <c r="A107" s="95" t="str">
        <f t="shared" ca="1" si="34"/>
        <v/>
      </c>
      <c r="B107" s="96"/>
      <c r="C107" s="97"/>
      <c r="D107" s="98"/>
      <c r="E107" s="99"/>
      <c r="F107" s="100" t="str">
        <f t="shared" ca="1" si="22"/>
        <v/>
      </c>
      <c r="G107" s="185">
        <f ca="1">IF(F107="V",NETWORKDAYS(D107,E107,Calendrier!M$17:M$30)/2,NETWORKDAYS(D107,E107,Calendrier!M$17:M$30))</f>
        <v>0</v>
      </c>
      <c r="H107" s="111" t="str">
        <f t="shared" ca="1" si="33"/>
        <v/>
      </c>
      <c r="I107" s="111" t="str">
        <f t="shared" ca="1" si="33"/>
        <v/>
      </c>
      <c r="J107" s="111" t="str">
        <f t="shared" ca="1" si="33"/>
        <v/>
      </c>
      <c r="K107" s="111" t="str">
        <f t="shared" ca="1" si="33"/>
        <v/>
      </c>
      <c r="L107" s="111" t="str">
        <f t="shared" si="33"/>
        <v>C</v>
      </c>
      <c r="M107" s="111" t="str">
        <f t="shared" si="33"/>
        <v>C</v>
      </c>
      <c r="N107" s="111" t="str">
        <f t="shared" ca="1" si="33"/>
        <v/>
      </c>
      <c r="O107" s="111" t="str">
        <f t="shared" ca="1" si="33"/>
        <v/>
      </c>
      <c r="P107" s="111" t="str">
        <f t="shared" ca="1" si="33"/>
        <v/>
      </c>
      <c r="Q107" s="111" t="str">
        <f t="shared" ca="1" si="33"/>
        <v/>
      </c>
      <c r="R107" s="111" t="str">
        <f t="shared" ca="1" si="33"/>
        <v/>
      </c>
      <c r="S107" s="111" t="str">
        <f t="shared" si="33"/>
        <v>C</v>
      </c>
      <c r="T107" s="111" t="str">
        <f t="shared" si="33"/>
        <v>C</v>
      </c>
      <c r="U107" s="111" t="str">
        <f t="shared" ca="1" si="33"/>
        <v/>
      </c>
      <c r="V107" s="111" t="str">
        <f t="shared" ca="1" si="33"/>
        <v/>
      </c>
      <c r="W107" s="111" t="str">
        <f t="shared" ca="1" si="31"/>
        <v/>
      </c>
      <c r="X107" s="111" t="str">
        <f t="shared" ca="1" si="31"/>
        <v/>
      </c>
      <c r="Y107" s="111" t="str">
        <f t="shared" ca="1" si="31"/>
        <v/>
      </c>
      <c r="Z107" s="111" t="str">
        <f t="shared" si="31"/>
        <v>C</v>
      </c>
      <c r="AA107" s="111" t="str">
        <f t="shared" si="31"/>
        <v>C</v>
      </c>
      <c r="AB107" s="111" t="str">
        <f t="shared" ca="1" si="31"/>
        <v/>
      </c>
      <c r="AC107" s="111" t="str">
        <f t="shared" ca="1" si="31"/>
        <v/>
      </c>
      <c r="AD107" s="111" t="str">
        <f t="shared" ca="1" si="31"/>
        <v/>
      </c>
      <c r="AE107" s="111" t="str">
        <f t="shared" ca="1" si="31"/>
        <v/>
      </c>
      <c r="AF107" s="111" t="str">
        <f t="shared" ca="1" si="31"/>
        <v/>
      </c>
      <c r="AG107" s="111" t="str">
        <f t="shared" si="31"/>
        <v>C</v>
      </c>
      <c r="AH107" s="111" t="str">
        <f t="shared" si="31"/>
        <v>C</v>
      </c>
      <c r="AI107" s="111" t="str">
        <f t="shared" ca="1" si="31"/>
        <v/>
      </c>
      <c r="AJ107" s="111" t="str">
        <f t="shared" ca="1" si="31"/>
        <v/>
      </c>
      <c r="AK107" s="111" t="str">
        <f t="shared" ca="1" si="31"/>
        <v/>
      </c>
      <c r="AL107" s="111" t="str">
        <f t="shared" ca="1" si="31"/>
        <v/>
      </c>
      <c r="AM107" s="111" t="str">
        <f t="shared" ca="1" si="32"/>
        <v/>
      </c>
      <c r="AN107" s="111" t="str">
        <f t="shared" si="30"/>
        <v>C</v>
      </c>
      <c r="AO107" s="111" t="str">
        <f t="shared" si="30"/>
        <v>C</v>
      </c>
      <c r="AP107" s="111" t="str">
        <f t="shared" ca="1" si="30"/>
        <v/>
      </c>
      <c r="AQ107" s="111" t="str">
        <f t="shared" ca="1" si="30"/>
        <v/>
      </c>
      <c r="AR107" s="111" t="str">
        <f t="shared" ca="1" si="30"/>
        <v/>
      </c>
      <c r="AS107" s="111" t="str">
        <f t="shared" ca="1" si="30"/>
        <v/>
      </c>
    </row>
    <row r="108" spans="1:45" x14ac:dyDescent="0.3">
      <c r="A108" s="95" t="str">
        <f t="shared" ca="1" si="34"/>
        <v/>
      </c>
      <c r="B108" s="96"/>
      <c r="C108" s="97"/>
      <c r="D108" s="98"/>
      <c r="E108" s="99"/>
      <c r="F108" s="100" t="str">
        <f t="shared" ca="1" si="22"/>
        <v/>
      </c>
      <c r="G108" s="185">
        <f ca="1">IF(F108="V",NETWORKDAYS(D108,E108,Calendrier!M$17:M$30)/2,NETWORKDAYS(D108,E108,Calendrier!M$17:M$30))</f>
        <v>0</v>
      </c>
      <c r="H108" s="111" t="str">
        <f t="shared" ca="1" si="33"/>
        <v/>
      </c>
      <c r="I108" s="111" t="str">
        <f t="shared" ca="1" si="33"/>
        <v/>
      </c>
      <c r="J108" s="111" t="str">
        <f t="shared" ca="1" si="33"/>
        <v/>
      </c>
      <c r="K108" s="111" t="str">
        <f t="shared" ca="1" si="33"/>
        <v/>
      </c>
      <c r="L108" s="111" t="str">
        <f t="shared" si="33"/>
        <v>C</v>
      </c>
      <c r="M108" s="111" t="str">
        <f t="shared" si="33"/>
        <v>C</v>
      </c>
      <c r="N108" s="111" t="str">
        <f t="shared" ca="1" si="33"/>
        <v/>
      </c>
      <c r="O108" s="111" t="str">
        <f t="shared" ca="1" si="33"/>
        <v/>
      </c>
      <c r="P108" s="111" t="str">
        <f t="shared" ca="1" si="33"/>
        <v/>
      </c>
      <c r="Q108" s="111" t="str">
        <f t="shared" ca="1" si="33"/>
        <v/>
      </c>
      <c r="R108" s="111" t="str">
        <f t="shared" ca="1" si="33"/>
        <v/>
      </c>
      <c r="S108" s="111" t="str">
        <f t="shared" si="33"/>
        <v>C</v>
      </c>
      <c r="T108" s="111" t="str">
        <f t="shared" si="33"/>
        <v>C</v>
      </c>
      <c r="U108" s="111" t="str">
        <f t="shared" ca="1" si="33"/>
        <v/>
      </c>
      <c r="V108" s="111" t="str">
        <f t="shared" ca="1" si="33"/>
        <v/>
      </c>
      <c r="W108" s="111" t="str">
        <f t="shared" ca="1" si="31"/>
        <v/>
      </c>
      <c r="X108" s="111" t="str">
        <f t="shared" ca="1" si="31"/>
        <v/>
      </c>
      <c r="Y108" s="111" t="str">
        <f t="shared" ca="1" si="31"/>
        <v/>
      </c>
      <c r="Z108" s="111" t="str">
        <f t="shared" si="31"/>
        <v>C</v>
      </c>
      <c r="AA108" s="111" t="str">
        <f t="shared" si="31"/>
        <v>C</v>
      </c>
      <c r="AB108" s="111" t="str">
        <f t="shared" ca="1" si="31"/>
        <v/>
      </c>
      <c r="AC108" s="111" t="str">
        <f t="shared" ca="1" si="31"/>
        <v/>
      </c>
      <c r="AD108" s="111" t="str">
        <f t="shared" ca="1" si="31"/>
        <v/>
      </c>
      <c r="AE108" s="111" t="str">
        <f t="shared" ca="1" si="31"/>
        <v/>
      </c>
      <c r="AF108" s="111" t="str">
        <f t="shared" ca="1" si="31"/>
        <v/>
      </c>
      <c r="AG108" s="111" t="str">
        <f t="shared" si="31"/>
        <v>C</v>
      </c>
      <c r="AH108" s="111" t="str">
        <f t="shared" si="31"/>
        <v>C</v>
      </c>
      <c r="AI108" s="111" t="str">
        <f t="shared" ca="1" si="31"/>
        <v/>
      </c>
      <c r="AJ108" s="111" t="str">
        <f t="shared" ca="1" si="31"/>
        <v/>
      </c>
      <c r="AK108" s="111" t="str">
        <f t="shared" ca="1" si="31"/>
        <v/>
      </c>
      <c r="AL108" s="111" t="str">
        <f t="shared" ca="1" si="31"/>
        <v/>
      </c>
      <c r="AM108" s="111" t="str">
        <f t="shared" ca="1" si="32"/>
        <v/>
      </c>
      <c r="AN108" s="111" t="str">
        <f t="shared" si="30"/>
        <v>C</v>
      </c>
      <c r="AO108" s="111" t="str">
        <f t="shared" si="30"/>
        <v>C</v>
      </c>
      <c r="AP108" s="111" t="str">
        <f t="shared" ca="1" si="30"/>
        <v/>
      </c>
      <c r="AQ108" s="111" t="str">
        <f t="shared" ca="1" si="30"/>
        <v/>
      </c>
      <c r="AR108" s="111" t="str">
        <f t="shared" ca="1" si="30"/>
        <v/>
      </c>
      <c r="AS108" s="111" t="str">
        <f t="shared" ca="1" si="30"/>
        <v/>
      </c>
    </row>
    <row r="109" spans="1:45" x14ac:dyDescent="0.3">
      <c r="B109" s="96"/>
      <c r="C109" s="97"/>
      <c r="D109" s="98"/>
      <c r="E109" s="99"/>
      <c r="F109" s="100" t="str">
        <f t="shared" ca="1" si="22"/>
        <v/>
      </c>
      <c r="G109" s="185">
        <f ca="1">IF(F109="V",NETWORKDAYS(D109,E109,Calendrier!M$17:M$30)/2,NETWORKDAYS(D109,E109,Calendrier!M$17:M$30))</f>
        <v>0</v>
      </c>
      <c r="H109" s="111" t="str">
        <f t="shared" ca="1" si="33"/>
        <v/>
      </c>
      <c r="I109" s="111" t="str">
        <f t="shared" ca="1" si="33"/>
        <v/>
      </c>
      <c r="J109" s="111" t="str">
        <f t="shared" ca="1" si="33"/>
        <v/>
      </c>
      <c r="K109" s="111" t="str">
        <f t="shared" ca="1" si="33"/>
        <v/>
      </c>
      <c r="L109" s="111" t="str">
        <f t="shared" si="33"/>
        <v>C</v>
      </c>
      <c r="M109" s="111" t="str">
        <f t="shared" si="33"/>
        <v>C</v>
      </c>
      <c r="N109" s="111" t="str">
        <f t="shared" ca="1" si="33"/>
        <v/>
      </c>
      <c r="O109" s="111" t="str">
        <f t="shared" ca="1" si="33"/>
        <v/>
      </c>
      <c r="P109" s="111" t="str">
        <f t="shared" ca="1" si="33"/>
        <v/>
      </c>
      <c r="Q109" s="111" t="str">
        <f t="shared" ca="1" si="33"/>
        <v/>
      </c>
      <c r="R109" s="111" t="str">
        <f t="shared" ca="1" si="33"/>
        <v/>
      </c>
      <c r="S109" s="111" t="str">
        <f t="shared" si="33"/>
        <v>C</v>
      </c>
      <c r="T109" s="111" t="str">
        <f t="shared" si="33"/>
        <v>C</v>
      </c>
      <c r="U109" s="111" t="str">
        <f t="shared" ca="1" si="33"/>
        <v/>
      </c>
      <c r="V109" s="111" t="str">
        <f t="shared" ca="1" si="33"/>
        <v/>
      </c>
      <c r="W109" s="111" t="str">
        <f t="shared" ca="1" si="31"/>
        <v/>
      </c>
      <c r="X109" s="111" t="str">
        <f t="shared" ca="1" si="31"/>
        <v/>
      </c>
      <c r="Y109" s="111" t="str">
        <f t="shared" ca="1" si="31"/>
        <v/>
      </c>
      <c r="Z109" s="111" t="str">
        <f t="shared" si="31"/>
        <v>C</v>
      </c>
      <c r="AA109" s="111" t="str">
        <f t="shared" si="31"/>
        <v>C</v>
      </c>
      <c r="AB109" s="111" t="str">
        <f t="shared" ca="1" si="31"/>
        <v/>
      </c>
      <c r="AC109" s="111" t="str">
        <f t="shared" ca="1" si="31"/>
        <v/>
      </c>
      <c r="AD109" s="111" t="str">
        <f t="shared" ca="1" si="31"/>
        <v/>
      </c>
      <c r="AE109" s="111" t="str">
        <f t="shared" ca="1" si="31"/>
        <v/>
      </c>
      <c r="AF109" s="111" t="str">
        <f t="shared" ca="1" si="31"/>
        <v/>
      </c>
      <c r="AG109" s="111" t="str">
        <f t="shared" si="31"/>
        <v>C</v>
      </c>
      <c r="AH109" s="111" t="str">
        <f t="shared" si="31"/>
        <v>C</v>
      </c>
      <c r="AI109" s="111" t="str">
        <f t="shared" ca="1" si="31"/>
        <v/>
      </c>
      <c r="AJ109" s="111" t="str">
        <f t="shared" ca="1" si="31"/>
        <v/>
      </c>
      <c r="AK109" s="111" t="str">
        <f t="shared" ca="1" si="31"/>
        <v/>
      </c>
      <c r="AL109" s="111" t="str">
        <f t="shared" ca="1" si="31"/>
        <v/>
      </c>
      <c r="AM109" s="111" t="str">
        <f t="shared" ca="1" si="32"/>
        <v/>
      </c>
      <c r="AN109" s="111" t="str">
        <f t="shared" si="30"/>
        <v>C</v>
      </c>
      <c r="AO109" s="111" t="str">
        <f t="shared" si="30"/>
        <v>C</v>
      </c>
      <c r="AP109" s="111" t="str">
        <f t="shared" ca="1" si="30"/>
        <v/>
      </c>
      <c r="AQ109" s="111" t="str">
        <f t="shared" ca="1" si="30"/>
        <v/>
      </c>
      <c r="AR109" s="111" t="str">
        <f t="shared" ca="1" si="30"/>
        <v/>
      </c>
      <c r="AS109" s="111" t="str">
        <f t="shared" ca="1" si="30"/>
        <v/>
      </c>
    </row>
    <row r="110" spans="1:45" x14ac:dyDescent="0.3">
      <c r="B110" s="96"/>
      <c r="C110" s="97"/>
      <c r="D110" s="98"/>
      <c r="E110" s="99"/>
      <c r="F110" s="100" t="str">
        <f t="shared" ca="1" si="22"/>
        <v/>
      </c>
      <c r="G110" s="185">
        <f ca="1">IF(F110="V",NETWORKDAYS(D110,E110,Calendrier!M$17:M$30)/2,NETWORKDAYS(D110,E110,Calendrier!M$17:M$30))</f>
        <v>0</v>
      </c>
      <c r="H110" s="111" t="str">
        <f t="shared" ca="1" si="33"/>
        <v/>
      </c>
      <c r="I110" s="111" t="str">
        <f t="shared" ca="1" si="33"/>
        <v/>
      </c>
      <c r="J110" s="111" t="str">
        <f t="shared" ca="1" si="33"/>
        <v/>
      </c>
      <c r="K110" s="111" t="str">
        <f t="shared" ca="1" si="33"/>
        <v/>
      </c>
      <c r="L110" s="111" t="str">
        <f t="shared" si="33"/>
        <v>C</v>
      </c>
      <c r="M110" s="111" t="str">
        <f t="shared" si="33"/>
        <v>C</v>
      </c>
      <c r="N110" s="111" t="str">
        <f t="shared" ca="1" si="33"/>
        <v/>
      </c>
      <c r="O110" s="111" t="str">
        <f t="shared" ca="1" si="33"/>
        <v/>
      </c>
      <c r="P110" s="111" t="str">
        <f t="shared" ca="1" si="33"/>
        <v/>
      </c>
      <c r="Q110" s="111" t="str">
        <f t="shared" ca="1" si="33"/>
        <v/>
      </c>
      <c r="R110" s="111" t="str">
        <f t="shared" ca="1" si="33"/>
        <v/>
      </c>
      <c r="S110" s="111" t="str">
        <f t="shared" si="33"/>
        <v>C</v>
      </c>
      <c r="T110" s="111" t="str">
        <f t="shared" si="33"/>
        <v>C</v>
      </c>
      <c r="U110" s="111" t="str">
        <f t="shared" ca="1" si="33"/>
        <v/>
      </c>
      <c r="V110" s="111" t="str">
        <f t="shared" ca="1" si="33"/>
        <v/>
      </c>
      <c r="W110" s="111" t="str">
        <f t="shared" ca="1" si="31"/>
        <v/>
      </c>
      <c r="X110" s="111" t="str">
        <f t="shared" ca="1" si="31"/>
        <v/>
      </c>
      <c r="Y110" s="111" t="str">
        <f t="shared" ca="1" si="31"/>
        <v/>
      </c>
      <c r="Z110" s="111" t="str">
        <f t="shared" si="31"/>
        <v>C</v>
      </c>
      <c r="AA110" s="111" t="str">
        <f t="shared" si="31"/>
        <v>C</v>
      </c>
      <c r="AB110" s="111" t="str">
        <f t="shared" ca="1" si="31"/>
        <v/>
      </c>
      <c r="AC110" s="111" t="str">
        <f t="shared" ca="1" si="31"/>
        <v/>
      </c>
      <c r="AD110" s="111" t="str">
        <f t="shared" ca="1" si="31"/>
        <v/>
      </c>
      <c r="AE110" s="111" t="str">
        <f t="shared" ca="1" si="31"/>
        <v/>
      </c>
      <c r="AF110" s="111" t="str">
        <f t="shared" ca="1" si="31"/>
        <v/>
      </c>
      <c r="AG110" s="111" t="str">
        <f t="shared" si="31"/>
        <v>C</v>
      </c>
      <c r="AH110" s="111" t="str">
        <f t="shared" si="31"/>
        <v>C</v>
      </c>
      <c r="AI110" s="111" t="str">
        <f t="shared" ca="1" si="31"/>
        <v/>
      </c>
      <c r="AJ110" s="111" t="str">
        <f t="shared" ca="1" si="31"/>
        <v/>
      </c>
      <c r="AK110" s="111" t="str">
        <f t="shared" ca="1" si="31"/>
        <v/>
      </c>
      <c r="AL110" s="111" t="str">
        <f t="shared" ca="1" si="31"/>
        <v/>
      </c>
      <c r="AM110" s="111" t="str">
        <f t="shared" ca="1" si="32"/>
        <v/>
      </c>
      <c r="AN110" s="111" t="str">
        <f t="shared" si="30"/>
        <v>C</v>
      </c>
      <c r="AO110" s="111" t="str">
        <f t="shared" si="30"/>
        <v>C</v>
      </c>
      <c r="AP110" s="111" t="str">
        <f t="shared" ca="1" si="30"/>
        <v/>
      </c>
      <c r="AQ110" s="111" t="str">
        <f t="shared" ca="1" si="30"/>
        <v/>
      </c>
      <c r="AR110" s="111" t="str">
        <f t="shared" ca="1" si="30"/>
        <v/>
      </c>
      <c r="AS110" s="111" t="str">
        <f t="shared" ca="1" si="30"/>
        <v/>
      </c>
    </row>
    <row r="111" spans="1:45" x14ac:dyDescent="0.3">
      <c r="B111" s="96"/>
      <c r="C111" s="97"/>
      <c r="D111" s="98"/>
      <c r="E111" s="99"/>
      <c r="F111" s="100" t="str">
        <f t="shared" ca="1" si="22"/>
        <v/>
      </c>
      <c r="G111" s="185">
        <f ca="1">IF(F111="V",NETWORKDAYS(D111,E111,Calendrier!M$17:M$30)/2,NETWORKDAYS(D111,E111,Calendrier!M$17:M$30))</f>
        <v>0</v>
      </c>
      <c r="H111" s="111" t="str">
        <f t="shared" ca="1" si="33"/>
        <v/>
      </c>
      <c r="I111" s="111" t="str">
        <f t="shared" ca="1" si="33"/>
        <v/>
      </c>
      <c r="J111" s="111" t="str">
        <f t="shared" ca="1" si="33"/>
        <v/>
      </c>
      <c r="K111" s="111" t="str">
        <f t="shared" ca="1" si="33"/>
        <v/>
      </c>
      <c r="L111" s="111" t="str">
        <f t="shared" si="33"/>
        <v>C</v>
      </c>
      <c r="M111" s="111" t="str">
        <f t="shared" si="33"/>
        <v>C</v>
      </c>
      <c r="N111" s="111" t="str">
        <f t="shared" ca="1" si="33"/>
        <v/>
      </c>
      <c r="O111" s="111" t="str">
        <f t="shared" ca="1" si="33"/>
        <v/>
      </c>
      <c r="P111" s="111" t="str">
        <f t="shared" ca="1" si="33"/>
        <v/>
      </c>
      <c r="Q111" s="111" t="str">
        <f t="shared" ca="1" si="33"/>
        <v/>
      </c>
      <c r="R111" s="111" t="str">
        <f t="shared" ca="1" si="33"/>
        <v/>
      </c>
      <c r="S111" s="111" t="str">
        <f t="shared" si="33"/>
        <v>C</v>
      </c>
      <c r="T111" s="111" t="str">
        <f t="shared" si="33"/>
        <v>C</v>
      </c>
      <c r="U111" s="111" t="str">
        <f t="shared" ca="1" si="33"/>
        <v/>
      </c>
      <c r="V111" s="111" t="str">
        <f t="shared" ca="1" si="33"/>
        <v/>
      </c>
      <c r="W111" s="111" t="str">
        <f t="shared" ca="1" si="31"/>
        <v/>
      </c>
      <c r="X111" s="111" t="str">
        <f t="shared" ca="1" si="31"/>
        <v/>
      </c>
      <c r="Y111" s="111" t="str">
        <f t="shared" ca="1" si="31"/>
        <v/>
      </c>
      <c r="Z111" s="111" t="str">
        <f t="shared" si="31"/>
        <v>C</v>
      </c>
      <c r="AA111" s="111" t="str">
        <f t="shared" si="31"/>
        <v>C</v>
      </c>
      <c r="AB111" s="111" t="str">
        <f t="shared" ca="1" si="31"/>
        <v/>
      </c>
      <c r="AC111" s="111" t="str">
        <f t="shared" ca="1" si="31"/>
        <v/>
      </c>
      <c r="AD111" s="111" t="str">
        <f t="shared" ca="1" si="31"/>
        <v/>
      </c>
      <c r="AE111" s="111" t="str">
        <f t="shared" ca="1" si="31"/>
        <v/>
      </c>
      <c r="AF111" s="111" t="str">
        <f t="shared" ca="1" si="31"/>
        <v/>
      </c>
      <c r="AG111" s="111" t="str">
        <f t="shared" si="31"/>
        <v>C</v>
      </c>
      <c r="AH111" s="111" t="str">
        <f t="shared" si="31"/>
        <v>C</v>
      </c>
      <c r="AI111" s="111" t="str">
        <f t="shared" ca="1" si="31"/>
        <v/>
      </c>
      <c r="AJ111" s="111" t="str">
        <f t="shared" ca="1" si="31"/>
        <v/>
      </c>
      <c r="AK111" s="111" t="str">
        <f t="shared" ca="1" si="31"/>
        <v/>
      </c>
      <c r="AL111" s="111" t="str">
        <f t="shared" ca="1" si="31"/>
        <v/>
      </c>
      <c r="AM111" s="111" t="str">
        <f t="shared" ca="1" si="32"/>
        <v/>
      </c>
      <c r="AN111" s="111" t="str">
        <f t="shared" si="30"/>
        <v>C</v>
      </c>
      <c r="AO111" s="111" t="str">
        <f t="shared" si="30"/>
        <v>C</v>
      </c>
      <c r="AP111" s="111" t="str">
        <f t="shared" ca="1" si="30"/>
        <v/>
      </c>
      <c r="AQ111" s="111" t="str">
        <f t="shared" ca="1" si="30"/>
        <v/>
      </c>
      <c r="AR111" s="111" t="str">
        <f t="shared" ca="1" si="30"/>
        <v/>
      </c>
      <c r="AS111" s="111" t="str">
        <f t="shared" ca="1" si="30"/>
        <v/>
      </c>
    </row>
    <row r="112" spans="1:45" x14ac:dyDescent="0.3">
      <c r="B112" s="96"/>
      <c r="C112" s="97"/>
      <c r="D112" s="98"/>
      <c r="E112" s="99"/>
      <c r="F112" s="100" t="str">
        <f t="shared" ca="1" si="22"/>
        <v/>
      </c>
      <c r="G112" s="185">
        <f ca="1">IF(F112="V",NETWORKDAYS(D112,E112,Calendrier!M$17:M$30)/2,NETWORKDAYS(D112,E112,Calendrier!M$17:M$30))</f>
        <v>0</v>
      </c>
      <c r="H112" s="111" t="str">
        <f t="shared" ca="1" si="33"/>
        <v/>
      </c>
      <c r="I112" s="111" t="str">
        <f t="shared" ca="1" si="33"/>
        <v/>
      </c>
      <c r="J112" s="111" t="str">
        <f t="shared" ca="1" si="33"/>
        <v/>
      </c>
      <c r="K112" s="111" t="str">
        <f t="shared" ca="1" si="33"/>
        <v/>
      </c>
      <c r="L112" s="111" t="str">
        <f t="shared" si="33"/>
        <v>C</v>
      </c>
      <c r="M112" s="111" t="str">
        <f t="shared" si="33"/>
        <v>C</v>
      </c>
      <c r="N112" s="111" t="str">
        <f t="shared" ca="1" si="33"/>
        <v/>
      </c>
      <c r="O112" s="111" t="str">
        <f t="shared" ca="1" si="33"/>
        <v/>
      </c>
      <c r="P112" s="111" t="str">
        <f t="shared" ca="1" si="33"/>
        <v/>
      </c>
      <c r="Q112" s="111" t="str">
        <f t="shared" ca="1" si="33"/>
        <v/>
      </c>
      <c r="R112" s="111" t="str">
        <f t="shared" ca="1" si="33"/>
        <v/>
      </c>
      <c r="S112" s="111" t="str">
        <f t="shared" si="33"/>
        <v>C</v>
      </c>
      <c r="T112" s="111" t="str">
        <f t="shared" si="33"/>
        <v>C</v>
      </c>
      <c r="U112" s="111" t="str">
        <f t="shared" ca="1" si="33"/>
        <v/>
      </c>
      <c r="V112" s="111" t="str">
        <f t="shared" ca="1" si="33"/>
        <v/>
      </c>
      <c r="W112" s="111" t="str">
        <f t="shared" ca="1" si="31"/>
        <v/>
      </c>
      <c r="X112" s="111" t="str">
        <f t="shared" ca="1" si="31"/>
        <v/>
      </c>
      <c r="Y112" s="111" t="str">
        <f t="shared" ca="1" si="31"/>
        <v/>
      </c>
      <c r="Z112" s="111" t="str">
        <f t="shared" si="31"/>
        <v>C</v>
      </c>
      <c r="AA112" s="111" t="str">
        <f t="shared" si="31"/>
        <v>C</v>
      </c>
      <c r="AB112" s="111" t="str">
        <f t="shared" ca="1" si="31"/>
        <v/>
      </c>
      <c r="AC112" s="111" t="str">
        <f t="shared" ca="1" si="31"/>
        <v/>
      </c>
      <c r="AD112" s="111" t="str">
        <f t="shared" ca="1" si="31"/>
        <v/>
      </c>
      <c r="AE112" s="111" t="str">
        <f t="shared" ca="1" si="31"/>
        <v/>
      </c>
      <c r="AF112" s="111" t="str">
        <f t="shared" ca="1" si="31"/>
        <v/>
      </c>
      <c r="AG112" s="111" t="str">
        <f t="shared" si="31"/>
        <v>C</v>
      </c>
      <c r="AH112" s="111" t="str">
        <f t="shared" si="31"/>
        <v>C</v>
      </c>
      <c r="AI112" s="111" t="str">
        <f t="shared" ca="1" si="31"/>
        <v/>
      </c>
      <c r="AJ112" s="111" t="str">
        <f t="shared" ca="1" si="31"/>
        <v/>
      </c>
      <c r="AK112" s="111" t="str">
        <f t="shared" ca="1" si="31"/>
        <v/>
      </c>
      <c r="AL112" s="111" t="str">
        <f t="shared" ca="1" si="31"/>
        <v/>
      </c>
      <c r="AM112" s="111" t="str">
        <f t="shared" ca="1" si="32"/>
        <v/>
      </c>
      <c r="AN112" s="111" t="str">
        <f t="shared" si="30"/>
        <v>C</v>
      </c>
      <c r="AO112" s="111" t="str">
        <f t="shared" si="30"/>
        <v>C</v>
      </c>
      <c r="AP112" s="111" t="str">
        <f t="shared" ca="1" si="30"/>
        <v/>
      </c>
      <c r="AQ112" s="111" t="str">
        <f t="shared" ca="1" si="30"/>
        <v/>
      </c>
      <c r="AR112" s="111" t="str">
        <f t="shared" ca="1" si="30"/>
        <v/>
      </c>
      <c r="AS112" s="111" t="str">
        <f t="shared" ca="1" si="30"/>
        <v/>
      </c>
    </row>
    <row r="113" spans="2:45" x14ac:dyDescent="0.3">
      <c r="B113" s="96"/>
      <c r="C113" s="97"/>
      <c r="D113" s="98"/>
      <c r="E113" s="99"/>
      <c r="F113" s="100" t="str">
        <f t="shared" ca="1" si="22"/>
        <v/>
      </c>
      <c r="G113" s="185">
        <f ca="1">IF(F113="V",NETWORKDAYS(D113,E113,Calendrier!M$17:M$30)/2,NETWORKDAYS(D113,E113,Calendrier!M$17:M$30))</f>
        <v>0</v>
      </c>
      <c r="H113" s="111" t="str">
        <f t="shared" ca="1" si="33"/>
        <v/>
      </c>
      <c r="I113" s="111" t="str">
        <f t="shared" ca="1" si="33"/>
        <v/>
      </c>
      <c r="J113" s="111" t="str">
        <f t="shared" ca="1" si="33"/>
        <v/>
      </c>
      <c r="K113" s="111" t="str">
        <f t="shared" ca="1" si="33"/>
        <v/>
      </c>
      <c r="L113" s="111" t="str">
        <f t="shared" si="33"/>
        <v>C</v>
      </c>
      <c r="M113" s="111" t="str">
        <f t="shared" si="33"/>
        <v>C</v>
      </c>
      <c r="N113" s="111" t="str">
        <f t="shared" ca="1" si="33"/>
        <v/>
      </c>
      <c r="O113" s="111" t="str">
        <f t="shared" ca="1" si="33"/>
        <v/>
      </c>
      <c r="P113" s="111" t="str">
        <f t="shared" ca="1" si="33"/>
        <v/>
      </c>
      <c r="Q113" s="111" t="str">
        <f t="shared" ca="1" si="33"/>
        <v/>
      </c>
      <c r="R113" s="111" t="str">
        <f t="shared" ca="1" si="33"/>
        <v/>
      </c>
      <c r="S113" s="111" t="str">
        <f t="shared" si="33"/>
        <v>C</v>
      </c>
      <c r="T113" s="111" t="str">
        <f t="shared" si="33"/>
        <v>C</v>
      </c>
      <c r="U113" s="111" t="str">
        <f t="shared" ca="1" si="33"/>
        <v/>
      </c>
      <c r="V113" s="111" t="str">
        <f t="shared" ca="1" si="33"/>
        <v/>
      </c>
      <c r="W113" s="111" t="str">
        <f t="shared" ca="1" si="31"/>
        <v/>
      </c>
      <c r="X113" s="111" t="str">
        <f t="shared" ca="1" si="31"/>
        <v/>
      </c>
      <c r="Y113" s="111" t="str">
        <f t="shared" ca="1" si="31"/>
        <v/>
      </c>
      <c r="Z113" s="111" t="str">
        <f t="shared" si="31"/>
        <v>C</v>
      </c>
      <c r="AA113" s="111" t="str">
        <f t="shared" si="31"/>
        <v>C</v>
      </c>
      <c r="AB113" s="111" t="str">
        <f t="shared" ca="1" si="31"/>
        <v/>
      </c>
      <c r="AC113" s="111" t="str">
        <f t="shared" ca="1" si="31"/>
        <v/>
      </c>
      <c r="AD113" s="111" t="str">
        <f t="shared" ca="1" si="31"/>
        <v/>
      </c>
      <c r="AE113" s="111" t="str">
        <f t="shared" ca="1" si="31"/>
        <v/>
      </c>
      <c r="AF113" s="111" t="str">
        <f t="shared" ca="1" si="31"/>
        <v/>
      </c>
      <c r="AG113" s="111" t="str">
        <f t="shared" si="31"/>
        <v>C</v>
      </c>
      <c r="AH113" s="111" t="str">
        <f t="shared" si="31"/>
        <v>C</v>
      </c>
      <c r="AI113" s="111" t="str">
        <f t="shared" ca="1" si="31"/>
        <v/>
      </c>
      <c r="AJ113" s="111" t="str">
        <f t="shared" ca="1" si="31"/>
        <v/>
      </c>
      <c r="AK113" s="111" t="str">
        <f t="shared" ca="1" si="31"/>
        <v/>
      </c>
      <c r="AL113" s="111" t="str">
        <f t="shared" ca="1" si="31"/>
        <v/>
      </c>
      <c r="AM113" s="111" t="str">
        <f t="shared" ca="1" si="32"/>
        <v/>
      </c>
      <c r="AN113" s="111" t="str">
        <f t="shared" si="30"/>
        <v>C</v>
      </c>
      <c r="AO113" s="111" t="str">
        <f t="shared" si="30"/>
        <v>C</v>
      </c>
      <c r="AP113" s="111" t="str">
        <f t="shared" ca="1" si="30"/>
        <v/>
      </c>
      <c r="AQ113" s="111" t="str">
        <f t="shared" ca="1" si="30"/>
        <v/>
      </c>
      <c r="AR113" s="111" t="str">
        <f t="shared" ca="1" si="30"/>
        <v/>
      </c>
      <c r="AS113" s="111" t="str">
        <f t="shared" ca="1" si="30"/>
        <v/>
      </c>
    </row>
    <row r="114" spans="2:45" x14ac:dyDescent="0.3">
      <c r="B114" s="96"/>
      <c r="C114" s="97"/>
      <c r="D114" s="98"/>
      <c r="E114" s="99"/>
      <c r="F114" s="100" t="str">
        <f t="shared" ca="1" si="22"/>
        <v/>
      </c>
      <c r="G114" s="185">
        <f ca="1">IF(F114="V",NETWORKDAYS(D114,E114,Calendrier!M$17:M$30)/2,NETWORKDAYS(D114,E114,Calendrier!M$17:M$30))</f>
        <v>0</v>
      </c>
      <c r="H114" s="111" t="str">
        <f t="shared" ca="1" si="33"/>
        <v/>
      </c>
      <c r="I114" s="111" t="str">
        <f t="shared" ca="1" si="33"/>
        <v/>
      </c>
      <c r="J114" s="111" t="str">
        <f t="shared" ca="1" si="33"/>
        <v/>
      </c>
      <c r="K114" s="111" t="str">
        <f t="shared" ca="1" si="33"/>
        <v/>
      </c>
      <c r="L114" s="111" t="str">
        <f t="shared" si="33"/>
        <v>C</v>
      </c>
      <c r="M114" s="111" t="str">
        <f t="shared" si="33"/>
        <v>C</v>
      </c>
      <c r="N114" s="111" t="str">
        <f t="shared" ca="1" si="33"/>
        <v/>
      </c>
      <c r="O114" s="111" t="str">
        <f t="shared" ca="1" si="33"/>
        <v/>
      </c>
      <c r="P114" s="111" t="str">
        <f t="shared" ca="1" si="33"/>
        <v/>
      </c>
      <c r="Q114" s="111" t="str">
        <f t="shared" ca="1" si="33"/>
        <v/>
      </c>
      <c r="R114" s="111" t="str">
        <f t="shared" ca="1" si="33"/>
        <v/>
      </c>
      <c r="S114" s="111" t="str">
        <f t="shared" si="33"/>
        <v>C</v>
      </c>
      <c r="T114" s="111" t="str">
        <f t="shared" si="33"/>
        <v>C</v>
      </c>
      <c r="U114" s="111" t="str">
        <f t="shared" ca="1" si="33"/>
        <v/>
      </c>
      <c r="V114" s="111" t="str">
        <f t="shared" ca="1" si="33"/>
        <v/>
      </c>
      <c r="W114" s="111" t="str">
        <f t="shared" ca="1" si="31"/>
        <v/>
      </c>
      <c r="X114" s="111" t="str">
        <f t="shared" ca="1" si="31"/>
        <v/>
      </c>
      <c r="Y114" s="111" t="str">
        <f t="shared" ca="1" si="31"/>
        <v/>
      </c>
      <c r="Z114" s="111" t="str">
        <f t="shared" si="31"/>
        <v>C</v>
      </c>
      <c r="AA114" s="111" t="str">
        <f t="shared" si="31"/>
        <v>C</v>
      </c>
      <c r="AB114" s="111" t="str">
        <f t="shared" ca="1" si="31"/>
        <v/>
      </c>
      <c r="AC114" s="111" t="str">
        <f t="shared" ca="1" si="31"/>
        <v/>
      </c>
      <c r="AD114" s="111" t="str">
        <f t="shared" ca="1" si="31"/>
        <v/>
      </c>
      <c r="AE114" s="111" t="str">
        <f t="shared" ca="1" si="31"/>
        <v/>
      </c>
      <c r="AF114" s="111" t="str">
        <f t="shared" ca="1" si="31"/>
        <v/>
      </c>
      <c r="AG114" s="111" t="str">
        <f t="shared" si="31"/>
        <v>C</v>
      </c>
      <c r="AH114" s="111" t="str">
        <f t="shared" si="31"/>
        <v>C</v>
      </c>
      <c r="AI114" s="111" t="str">
        <f t="shared" ca="1" si="31"/>
        <v/>
      </c>
      <c r="AJ114" s="111" t="str">
        <f t="shared" ca="1" si="31"/>
        <v/>
      </c>
      <c r="AK114" s="111" t="str">
        <f t="shared" ca="1" si="31"/>
        <v/>
      </c>
      <c r="AL114" s="111" t="str">
        <f t="shared" ca="1" si="31"/>
        <v/>
      </c>
      <c r="AM114" s="111" t="str">
        <f t="shared" ca="1" si="32"/>
        <v/>
      </c>
      <c r="AN114" s="111" t="str">
        <f t="shared" si="30"/>
        <v>C</v>
      </c>
      <c r="AO114" s="111" t="str">
        <f t="shared" si="30"/>
        <v>C</v>
      </c>
      <c r="AP114" s="111" t="str">
        <f t="shared" ca="1" si="30"/>
        <v/>
      </c>
      <c r="AQ114" s="111" t="str">
        <f t="shared" ca="1" si="30"/>
        <v/>
      </c>
      <c r="AR114" s="111" t="str">
        <f t="shared" ca="1" si="30"/>
        <v/>
      </c>
      <c r="AS114" s="111" t="str">
        <f t="shared" ca="1" si="30"/>
        <v/>
      </c>
    </row>
    <row r="115" spans="2:45" x14ac:dyDescent="0.3">
      <c r="B115" s="96"/>
      <c r="C115" s="97"/>
      <c r="D115" s="98"/>
      <c r="E115" s="99"/>
      <c r="F115" s="100" t="str">
        <f t="shared" ca="1" si="22"/>
        <v/>
      </c>
      <c r="G115" s="185">
        <f ca="1">IF(F115="V",NETWORKDAYS(D115,E115,Calendrier!M$17:M$30)/2,NETWORKDAYS(D115,E115,Calendrier!M$17:M$30))</f>
        <v>0</v>
      </c>
      <c r="H115" s="111" t="str">
        <f t="shared" ca="1" si="33"/>
        <v/>
      </c>
      <c r="I115" s="111" t="str">
        <f t="shared" ca="1" si="33"/>
        <v/>
      </c>
      <c r="J115" s="111" t="str">
        <f t="shared" ca="1" si="33"/>
        <v/>
      </c>
      <c r="K115" s="111" t="str">
        <f t="shared" ca="1" si="33"/>
        <v/>
      </c>
      <c r="L115" s="111" t="str">
        <f t="shared" si="33"/>
        <v>C</v>
      </c>
      <c r="M115" s="111" t="str">
        <f t="shared" si="33"/>
        <v>C</v>
      </c>
      <c r="N115" s="111" t="str">
        <f t="shared" ca="1" si="33"/>
        <v/>
      </c>
      <c r="O115" s="111" t="str">
        <f t="shared" ca="1" si="33"/>
        <v/>
      </c>
      <c r="P115" s="111" t="str">
        <f t="shared" ca="1" si="33"/>
        <v/>
      </c>
      <c r="Q115" s="111" t="str">
        <f t="shared" ca="1" si="33"/>
        <v/>
      </c>
      <c r="R115" s="111" t="str">
        <f t="shared" ca="1" si="33"/>
        <v/>
      </c>
      <c r="S115" s="111" t="str">
        <f t="shared" si="33"/>
        <v>C</v>
      </c>
      <c r="T115" s="111" t="str">
        <f t="shared" si="33"/>
        <v>C</v>
      </c>
      <c r="U115" s="111" t="str">
        <f t="shared" ca="1" si="33"/>
        <v/>
      </c>
      <c r="V115" s="111" t="str">
        <f t="shared" ca="1" si="33"/>
        <v/>
      </c>
      <c r="W115" s="111" t="str">
        <f t="shared" ca="1" si="31"/>
        <v/>
      </c>
      <c r="X115" s="111" t="str">
        <f t="shared" ca="1" si="31"/>
        <v/>
      </c>
      <c r="Y115" s="111" t="str">
        <f t="shared" ca="1" si="31"/>
        <v/>
      </c>
      <c r="Z115" s="111" t="str">
        <f t="shared" si="31"/>
        <v>C</v>
      </c>
      <c r="AA115" s="111" t="str">
        <f t="shared" si="31"/>
        <v>C</v>
      </c>
      <c r="AB115" s="111" t="str">
        <f t="shared" ca="1" si="31"/>
        <v/>
      </c>
      <c r="AC115" s="111" t="str">
        <f t="shared" ca="1" si="31"/>
        <v/>
      </c>
      <c r="AD115" s="111" t="str">
        <f t="shared" ca="1" si="31"/>
        <v/>
      </c>
      <c r="AE115" s="111" t="str">
        <f t="shared" ca="1" si="31"/>
        <v/>
      </c>
      <c r="AF115" s="111" t="str">
        <f t="shared" ca="1" si="31"/>
        <v/>
      </c>
      <c r="AG115" s="111" t="str">
        <f t="shared" si="31"/>
        <v>C</v>
      </c>
      <c r="AH115" s="111" t="str">
        <f t="shared" si="31"/>
        <v>C</v>
      </c>
      <c r="AI115" s="111" t="str">
        <f t="shared" ca="1" si="31"/>
        <v/>
      </c>
      <c r="AJ115" s="111" t="str">
        <f t="shared" ca="1" si="31"/>
        <v/>
      </c>
      <c r="AK115" s="111" t="str">
        <f t="shared" ca="1" si="31"/>
        <v/>
      </c>
      <c r="AL115" s="111" t="str">
        <f t="shared" ca="1" si="31"/>
        <v/>
      </c>
      <c r="AM115" s="111" t="str">
        <f t="shared" ca="1" si="32"/>
        <v/>
      </c>
      <c r="AN115" s="111" t="str">
        <f t="shared" si="30"/>
        <v>C</v>
      </c>
      <c r="AO115" s="111" t="str">
        <f t="shared" si="30"/>
        <v>C</v>
      </c>
      <c r="AP115" s="111" t="str">
        <f t="shared" ca="1" si="30"/>
        <v/>
      </c>
      <c r="AQ115" s="111" t="str">
        <f t="shared" ca="1" si="30"/>
        <v/>
      </c>
      <c r="AR115" s="111" t="str">
        <f t="shared" ca="1" si="30"/>
        <v/>
      </c>
      <c r="AS115" s="111" t="str">
        <f t="shared" ca="1" si="30"/>
        <v/>
      </c>
    </row>
    <row r="116" spans="2:45" x14ac:dyDescent="0.3">
      <c r="B116" s="96"/>
      <c r="C116" s="97"/>
      <c r="D116" s="98"/>
      <c r="E116" s="99"/>
      <c r="F116" s="100" t="str">
        <f t="shared" ca="1" si="22"/>
        <v/>
      </c>
      <c r="G116" s="185">
        <f ca="1">IF(F116="V",NETWORKDAYS(D116,E116,Calendrier!M$17:M$30)/2,NETWORKDAYS(D116,E116,Calendrier!M$17:M$30))</f>
        <v>0</v>
      </c>
      <c r="H116" s="111" t="str">
        <f t="shared" ca="1" si="33"/>
        <v/>
      </c>
      <c r="I116" s="111" t="str">
        <f t="shared" ca="1" si="33"/>
        <v/>
      </c>
      <c r="J116" s="111" t="str">
        <f t="shared" ca="1" si="33"/>
        <v/>
      </c>
      <c r="K116" s="111" t="str">
        <f t="shared" ca="1" si="33"/>
        <v/>
      </c>
      <c r="L116" s="111" t="str">
        <f t="shared" si="33"/>
        <v>C</v>
      </c>
      <c r="M116" s="111" t="str">
        <f t="shared" si="33"/>
        <v>C</v>
      </c>
      <c r="N116" s="111" t="str">
        <f t="shared" ca="1" si="33"/>
        <v/>
      </c>
      <c r="O116" s="111" t="str">
        <f t="shared" ca="1" si="33"/>
        <v/>
      </c>
      <c r="P116" s="111" t="str">
        <f t="shared" ca="1" si="33"/>
        <v/>
      </c>
      <c r="Q116" s="111" t="str">
        <f t="shared" ca="1" si="33"/>
        <v/>
      </c>
      <c r="R116" s="111" t="str">
        <f t="shared" ca="1" si="33"/>
        <v/>
      </c>
      <c r="S116" s="111" t="str">
        <f t="shared" si="33"/>
        <v>C</v>
      </c>
      <c r="T116" s="111" t="str">
        <f t="shared" si="33"/>
        <v>C</v>
      </c>
      <c r="U116" s="111" t="str">
        <f t="shared" ca="1" si="33"/>
        <v/>
      </c>
      <c r="V116" s="111" t="str">
        <f t="shared" ca="1" si="33"/>
        <v/>
      </c>
      <c r="W116" s="111" t="str">
        <f t="shared" ca="1" si="31"/>
        <v/>
      </c>
      <c r="X116" s="111" t="str">
        <f t="shared" ca="1" si="31"/>
        <v/>
      </c>
      <c r="Y116" s="111" t="str">
        <f t="shared" ca="1" si="31"/>
        <v/>
      </c>
      <c r="Z116" s="111" t="str">
        <f t="shared" si="31"/>
        <v>C</v>
      </c>
      <c r="AA116" s="111" t="str">
        <f t="shared" si="31"/>
        <v>C</v>
      </c>
      <c r="AB116" s="111" t="str">
        <f t="shared" ca="1" si="31"/>
        <v/>
      </c>
      <c r="AC116" s="111" t="str">
        <f t="shared" ca="1" si="31"/>
        <v/>
      </c>
      <c r="AD116" s="111" t="str">
        <f t="shared" ca="1" si="31"/>
        <v/>
      </c>
      <c r="AE116" s="111" t="str">
        <f t="shared" ca="1" si="31"/>
        <v/>
      </c>
      <c r="AF116" s="111" t="str">
        <f t="shared" ca="1" si="31"/>
        <v/>
      </c>
      <c r="AG116" s="111" t="str">
        <f t="shared" si="31"/>
        <v>C</v>
      </c>
      <c r="AH116" s="111" t="str">
        <f t="shared" si="31"/>
        <v>C</v>
      </c>
      <c r="AI116" s="111" t="str">
        <f t="shared" ca="1" si="31"/>
        <v/>
      </c>
      <c r="AJ116" s="111" t="str">
        <f t="shared" ca="1" si="31"/>
        <v/>
      </c>
      <c r="AK116" s="111" t="str">
        <f t="shared" ca="1" si="31"/>
        <v/>
      </c>
      <c r="AL116" s="111" t="str">
        <f t="shared" ca="1" si="31"/>
        <v/>
      </c>
      <c r="AM116" s="111" t="str">
        <f t="shared" ca="1" si="32"/>
        <v/>
      </c>
      <c r="AN116" s="111" t="str">
        <f t="shared" si="30"/>
        <v>C</v>
      </c>
      <c r="AO116" s="111" t="str">
        <f t="shared" si="30"/>
        <v>C</v>
      </c>
      <c r="AP116" s="111" t="str">
        <f t="shared" ca="1" si="30"/>
        <v/>
      </c>
      <c r="AQ116" s="111" t="str">
        <f t="shared" ca="1" si="30"/>
        <v/>
      </c>
      <c r="AR116" s="111" t="str">
        <f t="shared" ca="1" si="30"/>
        <v/>
      </c>
      <c r="AS116" s="111" t="str">
        <f t="shared" ca="1" si="30"/>
        <v/>
      </c>
    </row>
    <row r="117" spans="2:45" x14ac:dyDescent="0.3">
      <c r="B117" s="96"/>
      <c r="C117" s="97"/>
      <c r="D117" s="98"/>
      <c r="E117" s="99"/>
      <c r="F117" s="100" t="str">
        <f t="shared" ca="1" si="22"/>
        <v/>
      </c>
      <c r="G117" s="185">
        <f ca="1">IF(F117="V",NETWORKDAYS(D117,E117,Calendrier!M$17:M$30)/2,NETWORKDAYS(D117,E117,Calendrier!M$17:M$30))</f>
        <v>0</v>
      </c>
      <c r="H117" s="111" t="str">
        <f t="shared" ca="1" si="33"/>
        <v/>
      </c>
      <c r="I117" s="111" t="str">
        <f t="shared" ca="1" si="33"/>
        <v/>
      </c>
      <c r="J117" s="111" t="str">
        <f t="shared" ca="1" si="33"/>
        <v/>
      </c>
      <c r="K117" s="111" t="str">
        <f t="shared" ca="1" si="33"/>
        <v/>
      </c>
      <c r="L117" s="111" t="str">
        <f t="shared" si="33"/>
        <v>C</v>
      </c>
      <c r="M117" s="111" t="str">
        <f t="shared" si="33"/>
        <v>C</v>
      </c>
      <c r="N117" s="111" t="str">
        <f t="shared" ca="1" si="33"/>
        <v/>
      </c>
      <c r="O117" s="111" t="str">
        <f t="shared" ca="1" si="33"/>
        <v/>
      </c>
      <c r="P117" s="111" t="str">
        <f t="shared" ca="1" si="33"/>
        <v/>
      </c>
      <c r="Q117" s="111" t="str">
        <f t="shared" ca="1" si="33"/>
        <v/>
      </c>
      <c r="R117" s="111" t="str">
        <f t="shared" ca="1" si="33"/>
        <v/>
      </c>
      <c r="S117" s="111" t="str">
        <f t="shared" si="33"/>
        <v>C</v>
      </c>
      <c r="T117" s="111" t="str">
        <f t="shared" si="33"/>
        <v>C</v>
      </c>
      <c r="U117" s="111" t="str">
        <f t="shared" ca="1" si="33"/>
        <v/>
      </c>
      <c r="V117" s="111" t="str">
        <f t="shared" ca="1" si="33"/>
        <v/>
      </c>
      <c r="W117" s="111" t="str">
        <f t="shared" ca="1" si="31"/>
        <v/>
      </c>
      <c r="X117" s="111" t="str">
        <f t="shared" ca="1" si="31"/>
        <v/>
      </c>
      <c r="Y117" s="111" t="str">
        <f t="shared" ca="1" si="31"/>
        <v/>
      </c>
      <c r="Z117" s="111" t="str">
        <f t="shared" si="31"/>
        <v>C</v>
      </c>
      <c r="AA117" s="111" t="str">
        <f t="shared" si="31"/>
        <v>C</v>
      </c>
      <c r="AB117" s="111" t="str">
        <f t="shared" ca="1" si="31"/>
        <v/>
      </c>
      <c r="AC117" s="111" t="str">
        <f t="shared" ca="1" si="31"/>
        <v/>
      </c>
      <c r="AD117" s="111" t="str">
        <f t="shared" ca="1" si="31"/>
        <v/>
      </c>
      <c r="AE117" s="111" t="str">
        <f t="shared" ca="1" si="31"/>
        <v/>
      </c>
      <c r="AF117" s="111" t="str">
        <f t="shared" ca="1" si="31"/>
        <v/>
      </c>
      <c r="AG117" s="111" t="str">
        <f t="shared" si="31"/>
        <v>C</v>
      </c>
      <c r="AH117" s="111" t="str">
        <f t="shared" si="31"/>
        <v>C</v>
      </c>
      <c r="AI117" s="111" t="str">
        <f t="shared" ca="1" si="31"/>
        <v/>
      </c>
      <c r="AJ117" s="111" t="str">
        <f t="shared" ca="1" si="31"/>
        <v/>
      </c>
      <c r="AK117" s="111" t="str">
        <f t="shared" ca="1" si="31"/>
        <v/>
      </c>
      <c r="AL117" s="111" t="str">
        <f t="shared" ca="1" si="31"/>
        <v/>
      </c>
      <c r="AM117" s="111" t="str">
        <f t="shared" ca="1" si="32"/>
        <v/>
      </c>
      <c r="AN117" s="111" t="str">
        <f t="shared" si="30"/>
        <v>C</v>
      </c>
      <c r="AO117" s="111" t="str">
        <f t="shared" si="30"/>
        <v>C</v>
      </c>
      <c r="AP117" s="111" t="str">
        <f t="shared" ca="1" si="30"/>
        <v/>
      </c>
      <c r="AQ117" s="111" t="str">
        <f t="shared" ca="1" si="30"/>
        <v/>
      </c>
      <c r="AR117" s="111" t="str">
        <f t="shared" ca="1" si="30"/>
        <v/>
      </c>
      <c r="AS117" s="111" t="str">
        <f t="shared" ca="1" si="30"/>
        <v/>
      </c>
    </row>
    <row r="118" spans="2:45" x14ac:dyDescent="0.3">
      <c r="B118" s="96"/>
      <c r="C118" s="97"/>
      <c r="D118" s="98"/>
      <c r="E118" s="99"/>
      <c r="F118" s="100" t="str">
        <f t="shared" ca="1" si="22"/>
        <v/>
      </c>
      <c r="G118" s="185">
        <f ca="1">IF(F118="V",NETWORKDAYS(D118,E118,Calendrier!M$17:M$30)/2,NETWORKDAYS(D118,E118,Calendrier!M$17:M$30))</f>
        <v>0</v>
      </c>
      <c r="H118" s="111" t="str">
        <f t="shared" ca="1" si="33"/>
        <v/>
      </c>
      <c r="I118" s="111" t="str">
        <f t="shared" ca="1" si="33"/>
        <v/>
      </c>
      <c r="J118" s="111" t="str">
        <f t="shared" ca="1" si="33"/>
        <v/>
      </c>
      <c r="K118" s="111" t="str">
        <f t="shared" ca="1" si="33"/>
        <v/>
      </c>
      <c r="L118" s="111" t="str">
        <f t="shared" si="33"/>
        <v>C</v>
      </c>
      <c r="M118" s="111" t="str">
        <f t="shared" si="33"/>
        <v>C</v>
      </c>
      <c r="N118" s="111" t="str">
        <f t="shared" ca="1" si="33"/>
        <v/>
      </c>
      <c r="O118" s="111" t="str">
        <f t="shared" ca="1" si="33"/>
        <v/>
      </c>
      <c r="P118" s="111" t="str">
        <f t="shared" ca="1" si="33"/>
        <v/>
      </c>
      <c r="Q118" s="111" t="str">
        <f t="shared" ca="1" si="33"/>
        <v/>
      </c>
      <c r="R118" s="111" t="str">
        <f t="shared" ca="1" si="33"/>
        <v/>
      </c>
      <c r="S118" s="111" t="str">
        <f t="shared" si="33"/>
        <v>C</v>
      </c>
      <c r="T118" s="111" t="str">
        <f t="shared" si="33"/>
        <v>C</v>
      </c>
      <c r="U118" s="111" t="str">
        <f t="shared" ca="1" si="33"/>
        <v/>
      </c>
      <c r="V118" s="111" t="str">
        <f t="shared" ca="1" si="33"/>
        <v/>
      </c>
      <c r="W118" s="111" t="str">
        <f t="shared" ca="1" si="31"/>
        <v/>
      </c>
      <c r="X118" s="111" t="str">
        <f t="shared" ca="1" si="31"/>
        <v/>
      </c>
      <c r="Y118" s="111" t="str">
        <f t="shared" ca="1" si="31"/>
        <v/>
      </c>
      <c r="Z118" s="111" t="str">
        <f t="shared" si="31"/>
        <v>C</v>
      </c>
      <c r="AA118" s="111" t="str">
        <f t="shared" si="31"/>
        <v>C</v>
      </c>
      <c r="AB118" s="111" t="str">
        <f t="shared" ca="1" si="31"/>
        <v/>
      </c>
      <c r="AC118" s="111" t="str">
        <f t="shared" ca="1" si="31"/>
        <v/>
      </c>
      <c r="AD118" s="111" t="str">
        <f t="shared" ca="1" si="31"/>
        <v/>
      </c>
      <c r="AE118" s="111" t="str">
        <f t="shared" ca="1" si="31"/>
        <v/>
      </c>
      <c r="AF118" s="111" t="str">
        <f t="shared" ca="1" si="31"/>
        <v/>
      </c>
      <c r="AG118" s="111" t="str">
        <f t="shared" si="31"/>
        <v>C</v>
      </c>
      <c r="AH118" s="111" t="str">
        <f t="shared" si="31"/>
        <v>C</v>
      </c>
      <c r="AI118" s="111" t="str">
        <f t="shared" ca="1" si="31"/>
        <v/>
      </c>
      <c r="AJ118" s="111" t="str">
        <f t="shared" ca="1" si="31"/>
        <v/>
      </c>
      <c r="AK118" s="111" t="str">
        <f t="shared" ca="1" si="31"/>
        <v/>
      </c>
      <c r="AL118" s="111" t="str">
        <f t="shared" ref="AL118:AS133" ca="1" si="35">IF(OR(AL$6="s",AL$6="f",AL$6="d"),"C",IF(AND(AL$5&gt;=$D118,AL$5&lt;=$E118,$F118="a"),$F118,IF(AND(AL$5&gt;=$D118,AL$5&lt;=$E118,$F118="V"),$F118,IF(AND(AL$5&gt;=$D118,AL$5&lt;=$E118,$F118="VA"),$F118,IF(AND(AL$5&gt;=$D118,AL$5&lt;=$E118,$F118="R"),$F118,IF(AND(AL$5&gt;=$D118,AL$5&lt;=$E118,$F118="ATF"),$F118,IF(AND(AL$5&gt;=$D118,AL$5&lt;=$E118,$F118="F"),$F118,IF(AND(AL$5&gt;=$D118,AL$5&lt;=$E118,$F118="FO"),$F118,IF(AND(AL$5&gt;=$D118,AL$5&lt;=$E118,$F118="M"),$F118,IF(AND(AL$5&gt;=$D118,AL$5&lt;=$E118,$F118="MA"),$F118,IF(AND(AL$5&gt;=$D118,AL$5&lt;=$E118,$F118="MO"),$F118,IF(AND(AL$5&gt;=$D118,AL$5&lt;=$E118,$F118="CO"),$F118,""))))))))))))</f>
        <v/>
      </c>
      <c r="AM118" s="111" t="str">
        <f t="shared" ca="1" si="32"/>
        <v/>
      </c>
      <c r="AN118" s="111" t="str">
        <f t="shared" si="32"/>
        <v>C</v>
      </c>
      <c r="AO118" s="111" t="str">
        <f t="shared" si="32"/>
        <v>C</v>
      </c>
      <c r="AP118" s="111" t="str">
        <f t="shared" ca="1" si="32"/>
        <v/>
      </c>
      <c r="AQ118" s="111" t="str">
        <f t="shared" ca="1" si="32"/>
        <v/>
      </c>
      <c r="AR118" s="111" t="str">
        <f t="shared" ca="1" si="32"/>
        <v/>
      </c>
      <c r="AS118" s="111" t="str">
        <f t="shared" ca="1" si="32"/>
        <v/>
      </c>
    </row>
    <row r="119" spans="2:45" x14ac:dyDescent="0.3">
      <c r="B119" s="96"/>
      <c r="C119" s="97"/>
      <c r="D119" s="98"/>
      <c r="E119" s="99"/>
      <c r="F119" s="100" t="str">
        <f t="shared" ca="1" si="22"/>
        <v/>
      </c>
      <c r="G119" s="185">
        <f ca="1">IF(F119="V",NETWORKDAYS(D119,E119,Calendrier!M$17:M$30)/2,NETWORKDAYS(D119,E119,Calendrier!M$17:M$30))</f>
        <v>0</v>
      </c>
      <c r="H119" s="111" t="str">
        <f t="shared" ca="1" si="33"/>
        <v/>
      </c>
      <c r="I119" s="111" t="str">
        <f t="shared" ca="1" si="33"/>
        <v/>
      </c>
      <c r="J119" s="111" t="str">
        <f t="shared" ca="1" si="33"/>
        <v/>
      </c>
      <c r="K119" s="111" t="str">
        <f t="shared" ca="1" si="33"/>
        <v/>
      </c>
      <c r="L119" s="111" t="str">
        <f t="shared" si="33"/>
        <v>C</v>
      </c>
      <c r="M119" s="111" t="str">
        <f t="shared" si="33"/>
        <v>C</v>
      </c>
      <c r="N119" s="111" t="str">
        <f t="shared" ca="1" si="33"/>
        <v/>
      </c>
      <c r="O119" s="111" t="str">
        <f t="shared" ca="1" si="33"/>
        <v/>
      </c>
      <c r="P119" s="111" t="str">
        <f t="shared" ca="1" si="33"/>
        <v/>
      </c>
      <c r="Q119" s="111" t="str">
        <f t="shared" ca="1" si="33"/>
        <v/>
      </c>
      <c r="R119" s="111" t="str">
        <f t="shared" ca="1" si="33"/>
        <v/>
      </c>
      <c r="S119" s="111" t="str">
        <f t="shared" si="33"/>
        <v>C</v>
      </c>
      <c r="T119" s="111" t="str">
        <f t="shared" si="33"/>
        <v>C</v>
      </c>
      <c r="U119" s="111" t="str">
        <f t="shared" ca="1" si="33"/>
        <v/>
      </c>
      <c r="V119" s="111" t="str">
        <f t="shared" ca="1" si="33"/>
        <v/>
      </c>
      <c r="W119" s="111" t="str">
        <f t="shared" ca="1" si="33"/>
        <v/>
      </c>
      <c r="X119" s="111" t="str">
        <f t="shared" ref="X119:AM134" ca="1" si="36">IF(OR(X$6="s",X$6="f",X$6="d"),"C",IF(AND(X$5&gt;=$D119,X$5&lt;=$E119,$F119="a"),$F119,IF(AND(X$5&gt;=$D119,X$5&lt;=$E119,$F119="V"),$F119,IF(AND(X$5&gt;=$D119,X$5&lt;=$E119,$F119="VA"),$F119,IF(AND(X$5&gt;=$D119,X$5&lt;=$E119,$F119="R"),$F119,IF(AND(X$5&gt;=$D119,X$5&lt;=$E119,$F119="ATF"),$F119,IF(AND(X$5&gt;=$D119,X$5&lt;=$E119,$F119="F"),$F119,IF(AND(X$5&gt;=$D119,X$5&lt;=$E119,$F119="FO"),$F119,IF(AND(X$5&gt;=$D119,X$5&lt;=$E119,$F119="M"),$F119,IF(AND(X$5&gt;=$D119,X$5&lt;=$E119,$F119="MA"),$F119,IF(AND(X$5&gt;=$D119,X$5&lt;=$E119,$F119="MO"),$F119,IF(AND(X$5&gt;=$D119,X$5&lt;=$E119,$F119="CO"),$F119,""))))))))))))</f>
        <v/>
      </c>
      <c r="Y119" s="111" t="str">
        <f t="shared" ca="1" si="36"/>
        <v/>
      </c>
      <c r="Z119" s="111" t="str">
        <f t="shared" si="36"/>
        <v>C</v>
      </c>
      <c r="AA119" s="111" t="str">
        <f t="shared" si="36"/>
        <v>C</v>
      </c>
      <c r="AB119" s="111" t="str">
        <f t="shared" ca="1" si="36"/>
        <v/>
      </c>
      <c r="AC119" s="111" t="str">
        <f t="shared" ca="1" si="36"/>
        <v/>
      </c>
      <c r="AD119" s="111" t="str">
        <f t="shared" ca="1" si="36"/>
        <v/>
      </c>
      <c r="AE119" s="111" t="str">
        <f t="shared" ca="1" si="36"/>
        <v/>
      </c>
      <c r="AF119" s="111" t="str">
        <f t="shared" ca="1" si="36"/>
        <v/>
      </c>
      <c r="AG119" s="111" t="str">
        <f t="shared" si="36"/>
        <v>C</v>
      </c>
      <c r="AH119" s="111" t="str">
        <f t="shared" si="36"/>
        <v>C</v>
      </c>
      <c r="AI119" s="111" t="str">
        <f t="shared" ca="1" si="36"/>
        <v/>
      </c>
      <c r="AJ119" s="111" t="str">
        <f t="shared" ca="1" si="36"/>
        <v/>
      </c>
      <c r="AK119" s="111" t="str">
        <f t="shared" ca="1" si="36"/>
        <v/>
      </c>
      <c r="AL119" s="111" t="str">
        <f t="shared" ca="1" si="35"/>
        <v/>
      </c>
      <c r="AM119" s="111" t="str">
        <f t="shared" ca="1" si="35"/>
        <v/>
      </c>
      <c r="AN119" s="111" t="str">
        <f t="shared" si="35"/>
        <v>C</v>
      </c>
      <c r="AO119" s="111" t="str">
        <f t="shared" si="35"/>
        <v>C</v>
      </c>
      <c r="AP119" s="111" t="str">
        <f t="shared" ca="1" si="35"/>
        <v/>
      </c>
      <c r="AQ119" s="111" t="str">
        <f t="shared" ca="1" si="35"/>
        <v/>
      </c>
      <c r="AR119" s="111" t="str">
        <f t="shared" ca="1" si="35"/>
        <v/>
      </c>
      <c r="AS119" s="111" t="str">
        <f t="shared" ca="1" si="35"/>
        <v/>
      </c>
    </row>
    <row r="120" spans="2:45" x14ac:dyDescent="0.3">
      <c r="B120" s="96"/>
      <c r="C120" s="97"/>
      <c r="D120" s="98"/>
      <c r="E120" s="99"/>
      <c r="F120" s="100" t="str">
        <f t="shared" ca="1" si="22"/>
        <v/>
      </c>
      <c r="G120" s="185">
        <f ca="1">IF(F120="V",NETWORKDAYS(D120,E120,Calendrier!M$17:M$30)/2,NETWORKDAYS(D120,E120,Calendrier!M$17:M$30))</f>
        <v>0</v>
      </c>
      <c r="H120" s="111" t="str">
        <f t="shared" ref="H120:W135" ca="1" si="37">IF(OR(H$6="s",H$6="f",H$6="d"),"C",IF(AND(H$5&gt;=$D120,H$5&lt;=$E120,$F120="a"),$F120,IF(AND(H$5&gt;=$D120,H$5&lt;=$E120,$F120="V"),$F120,IF(AND(H$5&gt;=$D120,H$5&lt;=$E120,$F120="VA"),$F120,IF(AND(H$5&gt;=$D120,H$5&lt;=$E120,$F120="R"),$F120,IF(AND(H$5&gt;=$D120,H$5&lt;=$E120,$F120="ATF"),$F120,IF(AND(H$5&gt;=$D120,H$5&lt;=$E120,$F120="F"),$F120,IF(AND(H$5&gt;=$D120,H$5&lt;=$E120,$F120="FO"),$F120,IF(AND(H$5&gt;=$D120,H$5&lt;=$E120,$F120="M"),$F120,IF(AND(H$5&gt;=$D120,H$5&lt;=$E120,$F120="MA"),$F120,IF(AND(H$5&gt;=$D120,H$5&lt;=$E120,$F120="MO"),$F120,IF(AND(H$5&gt;=$D120,H$5&lt;=$E120,$F120="CO"),$F120,""))))))))))))</f>
        <v/>
      </c>
      <c r="I120" s="111" t="str">
        <f t="shared" ca="1" si="37"/>
        <v/>
      </c>
      <c r="J120" s="111" t="str">
        <f t="shared" ca="1" si="37"/>
        <v/>
      </c>
      <c r="K120" s="111" t="str">
        <f t="shared" ca="1" si="37"/>
        <v/>
      </c>
      <c r="L120" s="111" t="str">
        <f t="shared" si="37"/>
        <v>C</v>
      </c>
      <c r="M120" s="111" t="str">
        <f t="shared" si="37"/>
        <v>C</v>
      </c>
      <c r="N120" s="111" t="str">
        <f t="shared" ca="1" si="37"/>
        <v/>
      </c>
      <c r="O120" s="111" t="str">
        <f t="shared" ca="1" si="37"/>
        <v/>
      </c>
      <c r="P120" s="111" t="str">
        <f t="shared" ca="1" si="37"/>
        <v/>
      </c>
      <c r="Q120" s="111" t="str">
        <f t="shared" ca="1" si="37"/>
        <v/>
      </c>
      <c r="R120" s="111" t="str">
        <f t="shared" ca="1" si="37"/>
        <v/>
      </c>
      <c r="S120" s="111" t="str">
        <f t="shared" si="37"/>
        <v>C</v>
      </c>
      <c r="T120" s="111" t="str">
        <f t="shared" si="37"/>
        <v>C</v>
      </c>
      <c r="U120" s="111" t="str">
        <f t="shared" ca="1" si="37"/>
        <v/>
      </c>
      <c r="V120" s="111" t="str">
        <f t="shared" ca="1" si="37"/>
        <v/>
      </c>
      <c r="W120" s="111" t="str">
        <f t="shared" ca="1" si="37"/>
        <v/>
      </c>
      <c r="X120" s="111" t="str">
        <f t="shared" ca="1" si="36"/>
        <v/>
      </c>
      <c r="Y120" s="111" t="str">
        <f t="shared" ca="1" si="36"/>
        <v/>
      </c>
      <c r="Z120" s="111" t="str">
        <f t="shared" si="36"/>
        <v>C</v>
      </c>
      <c r="AA120" s="111" t="str">
        <f t="shared" si="36"/>
        <v>C</v>
      </c>
      <c r="AB120" s="111" t="str">
        <f t="shared" ca="1" si="36"/>
        <v/>
      </c>
      <c r="AC120" s="111" t="str">
        <f t="shared" ca="1" si="36"/>
        <v/>
      </c>
      <c r="AD120" s="111" t="str">
        <f t="shared" ca="1" si="36"/>
        <v/>
      </c>
      <c r="AE120" s="111" t="str">
        <f t="shared" ca="1" si="36"/>
        <v/>
      </c>
      <c r="AF120" s="111" t="str">
        <f t="shared" ca="1" si="36"/>
        <v/>
      </c>
      <c r="AG120" s="111" t="str">
        <f t="shared" si="36"/>
        <v>C</v>
      </c>
      <c r="AH120" s="111" t="str">
        <f t="shared" si="36"/>
        <v>C</v>
      </c>
      <c r="AI120" s="111" t="str">
        <f t="shared" ca="1" si="36"/>
        <v/>
      </c>
      <c r="AJ120" s="111" t="str">
        <f t="shared" ca="1" si="36"/>
        <v/>
      </c>
      <c r="AK120" s="111" t="str">
        <f t="shared" ca="1" si="36"/>
        <v/>
      </c>
      <c r="AL120" s="111" t="str">
        <f t="shared" ca="1" si="35"/>
        <v/>
      </c>
      <c r="AM120" s="111" t="str">
        <f t="shared" ca="1" si="35"/>
        <v/>
      </c>
      <c r="AN120" s="111" t="str">
        <f t="shared" si="35"/>
        <v>C</v>
      </c>
      <c r="AO120" s="111" t="str">
        <f t="shared" si="35"/>
        <v>C</v>
      </c>
      <c r="AP120" s="111" t="str">
        <f t="shared" ca="1" si="35"/>
        <v/>
      </c>
      <c r="AQ120" s="111" t="str">
        <f t="shared" ca="1" si="35"/>
        <v/>
      </c>
      <c r="AR120" s="111" t="str">
        <f t="shared" ca="1" si="35"/>
        <v/>
      </c>
      <c r="AS120" s="111" t="str">
        <f t="shared" ca="1" si="35"/>
        <v/>
      </c>
    </row>
    <row r="121" spans="2:45" x14ac:dyDescent="0.3">
      <c r="B121" s="96"/>
      <c r="C121" s="97"/>
      <c r="D121" s="98"/>
      <c r="E121" s="99"/>
      <c r="F121" s="100" t="str">
        <f t="shared" ca="1" si="22"/>
        <v/>
      </c>
      <c r="G121" s="185">
        <f ca="1">IF(F121="V",NETWORKDAYS(D121,E121,Calendrier!M$17:M$30)/2,NETWORKDAYS(D121,E121,Calendrier!M$17:M$30))</f>
        <v>0</v>
      </c>
      <c r="H121" s="111" t="str">
        <f t="shared" ca="1" si="37"/>
        <v/>
      </c>
      <c r="I121" s="111" t="str">
        <f t="shared" ca="1" si="37"/>
        <v/>
      </c>
      <c r="J121" s="111" t="str">
        <f t="shared" ca="1" si="37"/>
        <v/>
      </c>
      <c r="K121" s="111" t="str">
        <f t="shared" ca="1" si="37"/>
        <v/>
      </c>
      <c r="L121" s="111" t="str">
        <f t="shared" si="37"/>
        <v>C</v>
      </c>
      <c r="M121" s="111" t="str">
        <f t="shared" si="37"/>
        <v>C</v>
      </c>
      <c r="N121" s="111" t="str">
        <f t="shared" ca="1" si="37"/>
        <v/>
      </c>
      <c r="O121" s="111" t="str">
        <f t="shared" ca="1" si="37"/>
        <v/>
      </c>
      <c r="P121" s="111" t="str">
        <f t="shared" ca="1" si="37"/>
        <v/>
      </c>
      <c r="Q121" s="111" t="str">
        <f t="shared" ca="1" si="37"/>
        <v/>
      </c>
      <c r="R121" s="111" t="str">
        <f t="shared" ca="1" si="37"/>
        <v/>
      </c>
      <c r="S121" s="111" t="str">
        <f t="shared" si="37"/>
        <v>C</v>
      </c>
      <c r="T121" s="111" t="str">
        <f t="shared" si="37"/>
        <v>C</v>
      </c>
      <c r="U121" s="111" t="str">
        <f t="shared" ca="1" si="37"/>
        <v/>
      </c>
      <c r="V121" s="111" t="str">
        <f t="shared" ca="1" si="37"/>
        <v/>
      </c>
      <c r="W121" s="111" t="str">
        <f t="shared" ca="1" si="37"/>
        <v/>
      </c>
      <c r="X121" s="111" t="str">
        <f t="shared" ca="1" si="36"/>
        <v/>
      </c>
      <c r="Y121" s="111" t="str">
        <f t="shared" ca="1" si="36"/>
        <v/>
      </c>
      <c r="Z121" s="111" t="str">
        <f t="shared" si="36"/>
        <v>C</v>
      </c>
      <c r="AA121" s="111" t="str">
        <f t="shared" si="36"/>
        <v>C</v>
      </c>
      <c r="AB121" s="111" t="str">
        <f t="shared" ca="1" si="36"/>
        <v/>
      </c>
      <c r="AC121" s="111" t="str">
        <f t="shared" ca="1" si="36"/>
        <v/>
      </c>
      <c r="AD121" s="111" t="str">
        <f t="shared" ca="1" si="36"/>
        <v/>
      </c>
      <c r="AE121" s="111" t="str">
        <f t="shared" ca="1" si="36"/>
        <v/>
      </c>
      <c r="AF121" s="111" t="str">
        <f t="shared" ca="1" si="36"/>
        <v/>
      </c>
      <c r="AG121" s="111" t="str">
        <f t="shared" si="36"/>
        <v>C</v>
      </c>
      <c r="AH121" s="111" t="str">
        <f t="shared" si="36"/>
        <v>C</v>
      </c>
      <c r="AI121" s="111" t="str">
        <f t="shared" ca="1" si="36"/>
        <v/>
      </c>
      <c r="AJ121" s="111" t="str">
        <f t="shared" ca="1" si="36"/>
        <v/>
      </c>
      <c r="AK121" s="111" t="str">
        <f t="shared" ca="1" si="36"/>
        <v/>
      </c>
      <c r="AL121" s="111" t="str">
        <f t="shared" ca="1" si="35"/>
        <v/>
      </c>
      <c r="AM121" s="111" t="str">
        <f t="shared" ca="1" si="35"/>
        <v/>
      </c>
      <c r="AN121" s="111" t="str">
        <f t="shared" si="35"/>
        <v>C</v>
      </c>
      <c r="AO121" s="111" t="str">
        <f t="shared" si="35"/>
        <v>C</v>
      </c>
      <c r="AP121" s="111" t="str">
        <f t="shared" ca="1" si="35"/>
        <v/>
      </c>
      <c r="AQ121" s="111" t="str">
        <f t="shared" ca="1" si="35"/>
        <v/>
      </c>
      <c r="AR121" s="111" t="str">
        <f t="shared" ca="1" si="35"/>
        <v/>
      </c>
      <c r="AS121" s="111" t="str">
        <f t="shared" ca="1" si="35"/>
        <v/>
      </c>
    </row>
    <row r="122" spans="2:45" x14ac:dyDescent="0.3">
      <c r="B122" s="96"/>
      <c r="C122" s="97"/>
      <c r="D122" s="98"/>
      <c r="E122" s="99"/>
      <c r="F122" s="100" t="str">
        <f t="shared" ca="1" si="22"/>
        <v/>
      </c>
      <c r="G122" s="185">
        <f ca="1">IF(F122="V",NETWORKDAYS(D122,E122,Calendrier!M$17:M$30)/2,NETWORKDAYS(D122,E122,Calendrier!M$17:M$30))</f>
        <v>0</v>
      </c>
      <c r="H122" s="111" t="str">
        <f t="shared" ca="1" si="37"/>
        <v/>
      </c>
      <c r="I122" s="111" t="str">
        <f t="shared" ca="1" si="37"/>
        <v/>
      </c>
      <c r="J122" s="111" t="str">
        <f t="shared" ca="1" si="37"/>
        <v/>
      </c>
      <c r="K122" s="111" t="str">
        <f t="shared" ca="1" si="37"/>
        <v/>
      </c>
      <c r="L122" s="111" t="str">
        <f t="shared" si="37"/>
        <v>C</v>
      </c>
      <c r="M122" s="111" t="str">
        <f t="shared" si="37"/>
        <v>C</v>
      </c>
      <c r="N122" s="111" t="str">
        <f t="shared" ca="1" si="37"/>
        <v/>
      </c>
      <c r="O122" s="111" t="str">
        <f t="shared" ca="1" si="37"/>
        <v/>
      </c>
      <c r="P122" s="111" t="str">
        <f t="shared" ca="1" si="37"/>
        <v/>
      </c>
      <c r="Q122" s="111" t="str">
        <f t="shared" ca="1" si="37"/>
        <v/>
      </c>
      <c r="R122" s="111" t="str">
        <f t="shared" ca="1" si="37"/>
        <v/>
      </c>
      <c r="S122" s="111" t="str">
        <f t="shared" si="37"/>
        <v>C</v>
      </c>
      <c r="T122" s="111" t="str">
        <f t="shared" si="37"/>
        <v>C</v>
      </c>
      <c r="U122" s="111" t="str">
        <f t="shared" ca="1" si="37"/>
        <v/>
      </c>
      <c r="V122" s="111" t="str">
        <f t="shared" ca="1" si="37"/>
        <v/>
      </c>
      <c r="W122" s="111" t="str">
        <f t="shared" ca="1" si="37"/>
        <v/>
      </c>
      <c r="X122" s="111" t="str">
        <f t="shared" ca="1" si="36"/>
        <v/>
      </c>
      <c r="Y122" s="111" t="str">
        <f t="shared" ca="1" si="36"/>
        <v/>
      </c>
      <c r="Z122" s="111" t="str">
        <f t="shared" si="36"/>
        <v>C</v>
      </c>
      <c r="AA122" s="111" t="str">
        <f t="shared" si="36"/>
        <v>C</v>
      </c>
      <c r="AB122" s="111" t="str">
        <f t="shared" ca="1" si="36"/>
        <v/>
      </c>
      <c r="AC122" s="111" t="str">
        <f t="shared" ca="1" si="36"/>
        <v/>
      </c>
      <c r="AD122" s="111" t="str">
        <f t="shared" ca="1" si="36"/>
        <v/>
      </c>
      <c r="AE122" s="111" t="str">
        <f t="shared" ca="1" si="36"/>
        <v/>
      </c>
      <c r="AF122" s="111" t="str">
        <f t="shared" ca="1" si="36"/>
        <v/>
      </c>
      <c r="AG122" s="111" t="str">
        <f t="shared" si="36"/>
        <v>C</v>
      </c>
      <c r="AH122" s="111" t="str">
        <f t="shared" si="36"/>
        <v>C</v>
      </c>
      <c r="AI122" s="111" t="str">
        <f t="shared" ca="1" si="36"/>
        <v/>
      </c>
      <c r="AJ122" s="111" t="str">
        <f t="shared" ca="1" si="36"/>
        <v/>
      </c>
      <c r="AK122" s="111" t="str">
        <f t="shared" ca="1" si="36"/>
        <v/>
      </c>
      <c r="AL122" s="111" t="str">
        <f t="shared" ca="1" si="35"/>
        <v/>
      </c>
      <c r="AM122" s="111" t="str">
        <f t="shared" ca="1" si="35"/>
        <v/>
      </c>
      <c r="AN122" s="111" t="str">
        <f t="shared" si="35"/>
        <v>C</v>
      </c>
      <c r="AO122" s="111" t="str">
        <f t="shared" si="35"/>
        <v>C</v>
      </c>
      <c r="AP122" s="111" t="str">
        <f t="shared" ca="1" si="35"/>
        <v/>
      </c>
      <c r="AQ122" s="111" t="str">
        <f t="shared" ca="1" si="35"/>
        <v/>
      </c>
      <c r="AR122" s="111" t="str">
        <f t="shared" ca="1" si="35"/>
        <v/>
      </c>
      <c r="AS122" s="111" t="str">
        <f t="shared" ca="1" si="35"/>
        <v/>
      </c>
    </row>
    <row r="123" spans="2:45" x14ac:dyDescent="0.3">
      <c r="B123" s="96"/>
      <c r="C123" s="97"/>
      <c r="D123" s="98"/>
      <c r="E123" s="99"/>
      <c r="F123" s="100" t="str">
        <f t="shared" ca="1" si="22"/>
        <v/>
      </c>
      <c r="G123" s="185">
        <f ca="1">IF(F123="V",NETWORKDAYS(D123,E123,Calendrier!M$17:M$30)/2,NETWORKDAYS(D123,E123,Calendrier!M$17:M$30))</f>
        <v>0</v>
      </c>
      <c r="H123" s="111" t="str">
        <f t="shared" ca="1" si="37"/>
        <v/>
      </c>
      <c r="I123" s="111" t="str">
        <f t="shared" ca="1" si="37"/>
        <v/>
      </c>
      <c r="J123" s="111" t="str">
        <f t="shared" ca="1" si="37"/>
        <v/>
      </c>
      <c r="K123" s="111" t="str">
        <f t="shared" ca="1" si="37"/>
        <v/>
      </c>
      <c r="L123" s="111" t="str">
        <f t="shared" si="37"/>
        <v>C</v>
      </c>
      <c r="M123" s="111" t="str">
        <f t="shared" si="37"/>
        <v>C</v>
      </c>
      <c r="N123" s="111" t="str">
        <f t="shared" ca="1" si="37"/>
        <v/>
      </c>
      <c r="O123" s="111" t="str">
        <f t="shared" ca="1" si="37"/>
        <v/>
      </c>
      <c r="P123" s="111" t="str">
        <f t="shared" ca="1" si="37"/>
        <v/>
      </c>
      <c r="Q123" s="111" t="str">
        <f t="shared" ca="1" si="37"/>
        <v/>
      </c>
      <c r="R123" s="111" t="str">
        <f t="shared" ca="1" si="37"/>
        <v/>
      </c>
      <c r="S123" s="111" t="str">
        <f t="shared" si="37"/>
        <v>C</v>
      </c>
      <c r="T123" s="111" t="str">
        <f t="shared" si="37"/>
        <v>C</v>
      </c>
      <c r="U123" s="111" t="str">
        <f t="shared" ca="1" si="37"/>
        <v/>
      </c>
      <c r="V123" s="111" t="str">
        <f t="shared" ca="1" si="37"/>
        <v/>
      </c>
      <c r="W123" s="111" t="str">
        <f t="shared" ca="1" si="37"/>
        <v/>
      </c>
      <c r="X123" s="111" t="str">
        <f t="shared" ca="1" si="36"/>
        <v/>
      </c>
      <c r="Y123" s="111" t="str">
        <f t="shared" ca="1" si="36"/>
        <v/>
      </c>
      <c r="Z123" s="111" t="str">
        <f t="shared" si="36"/>
        <v>C</v>
      </c>
      <c r="AA123" s="111" t="str">
        <f t="shared" si="36"/>
        <v>C</v>
      </c>
      <c r="AB123" s="111" t="str">
        <f t="shared" ca="1" si="36"/>
        <v/>
      </c>
      <c r="AC123" s="111" t="str">
        <f t="shared" ca="1" si="36"/>
        <v/>
      </c>
      <c r="AD123" s="111" t="str">
        <f t="shared" ca="1" si="36"/>
        <v/>
      </c>
      <c r="AE123" s="111" t="str">
        <f t="shared" ca="1" si="36"/>
        <v/>
      </c>
      <c r="AF123" s="111" t="str">
        <f t="shared" ca="1" si="36"/>
        <v/>
      </c>
      <c r="AG123" s="111" t="str">
        <f t="shared" si="36"/>
        <v>C</v>
      </c>
      <c r="AH123" s="111" t="str">
        <f t="shared" si="36"/>
        <v>C</v>
      </c>
      <c r="AI123" s="111" t="str">
        <f t="shared" ca="1" si="36"/>
        <v/>
      </c>
      <c r="AJ123" s="111" t="str">
        <f t="shared" ca="1" si="36"/>
        <v/>
      </c>
      <c r="AK123" s="111" t="str">
        <f t="shared" ca="1" si="36"/>
        <v/>
      </c>
      <c r="AL123" s="111" t="str">
        <f t="shared" ca="1" si="35"/>
        <v/>
      </c>
      <c r="AM123" s="111" t="str">
        <f t="shared" ca="1" si="35"/>
        <v/>
      </c>
      <c r="AN123" s="111" t="str">
        <f t="shared" si="35"/>
        <v>C</v>
      </c>
      <c r="AO123" s="111" t="str">
        <f t="shared" si="35"/>
        <v>C</v>
      </c>
      <c r="AP123" s="111" t="str">
        <f t="shared" ca="1" si="35"/>
        <v/>
      </c>
      <c r="AQ123" s="111" t="str">
        <f t="shared" ca="1" si="35"/>
        <v/>
      </c>
      <c r="AR123" s="111" t="str">
        <f t="shared" ca="1" si="35"/>
        <v/>
      </c>
      <c r="AS123" s="111" t="str">
        <f t="shared" ca="1" si="35"/>
        <v/>
      </c>
    </row>
    <row r="124" spans="2:45" x14ac:dyDescent="0.3">
      <c r="B124" s="96"/>
      <c r="C124" s="97"/>
      <c r="D124" s="98"/>
      <c r="E124" s="99"/>
      <c r="F124" s="100" t="str">
        <f t="shared" ca="1" si="22"/>
        <v/>
      </c>
      <c r="G124" s="185">
        <f ca="1">IF(F124="V",NETWORKDAYS(D124,E124,Calendrier!M$17:M$30)/2,NETWORKDAYS(D124,E124,Calendrier!M$17:M$30))</f>
        <v>0</v>
      </c>
      <c r="H124" s="111" t="str">
        <f t="shared" ca="1" si="37"/>
        <v/>
      </c>
      <c r="I124" s="111" t="str">
        <f t="shared" ca="1" si="37"/>
        <v/>
      </c>
      <c r="J124" s="111" t="str">
        <f t="shared" ca="1" si="37"/>
        <v/>
      </c>
      <c r="K124" s="111" t="str">
        <f t="shared" ca="1" si="37"/>
        <v/>
      </c>
      <c r="L124" s="111" t="str">
        <f t="shared" si="37"/>
        <v>C</v>
      </c>
      <c r="M124" s="111" t="str">
        <f t="shared" si="37"/>
        <v>C</v>
      </c>
      <c r="N124" s="111" t="str">
        <f t="shared" ca="1" si="37"/>
        <v/>
      </c>
      <c r="O124" s="111" t="str">
        <f t="shared" ca="1" si="37"/>
        <v/>
      </c>
      <c r="P124" s="111" t="str">
        <f t="shared" ca="1" si="37"/>
        <v/>
      </c>
      <c r="Q124" s="111" t="str">
        <f t="shared" ca="1" si="37"/>
        <v/>
      </c>
      <c r="R124" s="111" t="str">
        <f t="shared" ca="1" si="37"/>
        <v/>
      </c>
      <c r="S124" s="111" t="str">
        <f t="shared" si="37"/>
        <v>C</v>
      </c>
      <c r="T124" s="111" t="str">
        <f t="shared" si="37"/>
        <v>C</v>
      </c>
      <c r="U124" s="111" t="str">
        <f t="shared" ca="1" si="37"/>
        <v/>
      </c>
      <c r="V124" s="111" t="str">
        <f t="shared" ca="1" si="37"/>
        <v/>
      </c>
      <c r="W124" s="111" t="str">
        <f t="shared" ca="1" si="37"/>
        <v/>
      </c>
      <c r="X124" s="111" t="str">
        <f t="shared" ca="1" si="36"/>
        <v/>
      </c>
      <c r="Y124" s="111" t="str">
        <f t="shared" ca="1" si="36"/>
        <v/>
      </c>
      <c r="Z124" s="111" t="str">
        <f t="shared" si="36"/>
        <v>C</v>
      </c>
      <c r="AA124" s="111" t="str">
        <f t="shared" si="36"/>
        <v>C</v>
      </c>
      <c r="AB124" s="111" t="str">
        <f t="shared" ca="1" si="36"/>
        <v/>
      </c>
      <c r="AC124" s="111" t="str">
        <f t="shared" ca="1" si="36"/>
        <v/>
      </c>
      <c r="AD124" s="111" t="str">
        <f t="shared" ca="1" si="36"/>
        <v/>
      </c>
      <c r="AE124" s="111" t="str">
        <f t="shared" ca="1" si="36"/>
        <v/>
      </c>
      <c r="AF124" s="111" t="str">
        <f t="shared" ca="1" si="36"/>
        <v/>
      </c>
      <c r="AG124" s="111" t="str">
        <f t="shared" si="36"/>
        <v>C</v>
      </c>
      <c r="AH124" s="111" t="str">
        <f t="shared" si="36"/>
        <v>C</v>
      </c>
      <c r="AI124" s="111" t="str">
        <f t="shared" ca="1" si="36"/>
        <v/>
      </c>
      <c r="AJ124" s="111" t="str">
        <f t="shared" ca="1" si="36"/>
        <v/>
      </c>
      <c r="AK124" s="111" t="str">
        <f t="shared" ca="1" si="36"/>
        <v/>
      </c>
      <c r="AL124" s="111" t="str">
        <f t="shared" ca="1" si="35"/>
        <v/>
      </c>
      <c r="AM124" s="111" t="str">
        <f t="shared" ca="1" si="35"/>
        <v/>
      </c>
      <c r="AN124" s="111" t="str">
        <f t="shared" si="35"/>
        <v>C</v>
      </c>
      <c r="AO124" s="111" t="str">
        <f t="shared" si="35"/>
        <v>C</v>
      </c>
      <c r="AP124" s="111" t="str">
        <f t="shared" ca="1" si="35"/>
        <v/>
      </c>
      <c r="AQ124" s="111" t="str">
        <f t="shared" ca="1" si="35"/>
        <v/>
      </c>
      <c r="AR124" s="111" t="str">
        <f t="shared" ca="1" si="35"/>
        <v/>
      </c>
      <c r="AS124" s="111" t="str">
        <f t="shared" ca="1" si="35"/>
        <v/>
      </c>
    </row>
    <row r="125" spans="2:45" x14ac:dyDescent="0.3">
      <c r="B125" s="96"/>
      <c r="C125" s="97"/>
      <c r="D125" s="98"/>
      <c r="E125" s="99"/>
      <c r="F125" s="100" t="str">
        <f t="shared" ca="1" si="22"/>
        <v/>
      </c>
      <c r="G125" s="185">
        <f ca="1">IF(F125="V",NETWORKDAYS(D125,E125,Calendrier!M$17:M$30)/2,NETWORKDAYS(D125,E125,Calendrier!M$17:M$30))</f>
        <v>0</v>
      </c>
      <c r="H125" s="111" t="str">
        <f t="shared" ca="1" si="37"/>
        <v/>
      </c>
      <c r="I125" s="111" t="str">
        <f t="shared" ca="1" si="37"/>
        <v/>
      </c>
      <c r="J125" s="111" t="str">
        <f t="shared" ca="1" si="37"/>
        <v/>
      </c>
      <c r="K125" s="111" t="str">
        <f t="shared" ca="1" si="37"/>
        <v/>
      </c>
      <c r="L125" s="111" t="str">
        <f t="shared" si="37"/>
        <v>C</v>
      </c>
      <c r="M125" s="111" t="str">
        <f t="shared" si="37"/>
        <v>C</v>
      </c>
      <c r="N125" s="111" t="str">
        <f t="shared" ca="1" si="37"/>
        <v/>
      </c>
      <c r="O125" s="111" t="str">
        <f t="shared" ca="1" si="37"/>
        <v/>
      </c>
      <c r="P125" s="111" t="str">
        <f t="shared" ca="1" si="37"/>
        <v/>
      </c>
      <c r="Q125" s="111" t="str">
        <f t="shared" ca="1" si="37"/>
        <v/>
      </c>
      <c r="R125" s="111" t="str">
        <f t="shared" ca="1" si="37"/>
        <v/>
      </c>
      <c r="S125" s="111" t="str">
        <f t="shared" si="37"/>
        <v>C</v>
      </c>
      <c r="T125" s="111" t="str">
        <f t="shared" si="37"/>
        <v>C</v>
      </c>
      <c r="U125" s="111" t="str">
        <f t="shared" ca="1" si="37"/>
        <v/>
      </c>
      <c r="V125" s="111" t="str">
        <f t="shared" ca="1" si="37"/>
        <v/>
      </c>
      <c r="W125" s="111" t="str">
        <f t="shared" ca="1" si="37"/>
        <v/>
      </c>
      <c r="X125" s="111" t="str">
        <f t="shared" ca="1" si="36"/>
        <v/>
      </c>
      <c r="Y125" s="111" t="str">
        <f t="shared" ca="1" si="36"/>
        <v/>
      </c>
      <c r="Z125" s="111" t="str">
        <f t="shared" si="36"/>
        <v>C</v>
      </c>
      <c r="AA125" s="111" t="str">
        <f t="shared" si="36"/>
        <v>C</v>
      </c>
      <c r="AB125" s="111" t="str">
        <f t="shared" ca="1" si="36"/>
        <v/>
      </c>
      <c r="AC125" s="111" t="str">
        <f t="shared" ca="1" si="36"/>
        <v/>
      </c>
      <c r="AD125" s="111" t="str">
        <f t="shared" ca="1" si="36"/>
        <v/>
      </c>
      <c r="AE125" s="111" t="str">
        <f t="shared" ca="1" si="36"/>
        <v/>
      </c>
      <c r="AF125" s="111" t="str">
        <f t="shared" ca="1" si="36"/>
        <v/>
      </c>
      <c r="AG125" s="111" t="str">
        <f t="shared" si="36"/>
        <v>C</v>
      </c>
      <c r="AH125" s="111" t="str">
        <f t="shared" si="36"/>
        <v>C</v>
      </c>
      <c r="AI125" s="111" t="str">
        <f t="shared" ca="1" si="36"/>
        <v/>
      </c>
      <c r="AJ125" s="111" t="str">
        <f t="shared" ca="1" si="36"/>
        <v/>
      </c>
      <c r="AK125" s="111" t="str">
        <f t="shared" ca="1" si="36"/>
        <v/>
      </c>
      <c r="AL125" s="111" t="str">
        <f t="shared" ca="1" si="35"/>
        <v/>
      </c>
      <c r="AM125" s="111" t="str">
        <f t="shared" ca="1" si="35"/>
        <v/>
      </c>
      <c r="AN125" s="111" t="str">
        <f t="shared" si="35"/>
        <v>C</v>
      </c>
      <c r="AO125" s="111" t="str">
        <f t="shared" si="35"/>
        <v>C</v>
      </c>
      <c r="AP125" s="111" t="str">
        <f t="shared" ca="1" si="35"/>
        <v/>
      </c>
      <c r="AQ125" s="111" t="str">
        <f t="shared" ca="1" si="35"/>
        <v/>
      </c>
      <c r="AR125" s="111" t="str">
        <f t="shared" ca="1" si="35"/>
        <v/>
      </c>
      <c r="AS125" s="111" t="str">
        <f t="shared" ca="1" si="35"/>
        <v/>
      </c>
    </row>
    <row r="126" spans="2:45" x14ac:dyDescent="0.3">
      <c r="B126" s="96"/>
      <c r="C126" s="97"/>
      <c r="D126" s="98"/>
      <c r="E126" s="99"/>
      <c r="F126" s="100" t="str">
        <f t="shared" ca="1" si="22"/>
        <v/>
      </c>
      <c r="G126" s="185">
        <f ca="1">IF(F126="V",NETWORKDAYS(D126,E126,Calendrier!M$17:M$30)/2,NETWORKDAYS(D126,E126,Calendrier!M$17:M$30))</f>
        <v>0</v>
      </c>
      <c r="H126" s="111" t="str">
        <f t="shared" ca="1" si="37"/>
        <v/>
      </c>
      <c r="I126" s="111" t="str">
        <f t="shared" ca="1" si="37"/>
        <v/>
      </c>
      <c r="J126" s="111" t="str">
        <f t="shared" ca="1" si="37"/>
        <v/>
      </c>
      <c r="K126" s="111" t="str">
        <f t="shared" ca="1" si="37"/>
        <v/>
      </c>
      <c r="L126" s="111" t="str">
        <f t="shared" si="37"/>
        <v>C</v>
      </c>
      <c r="M126" s="111" t="str">
        <f t="shared" si="37"/>
        <v>C</v>
      </c>
      <c r="N126" s="111" t="str">
        <f t="shared" ca="1" si="37"/>
        <v/>
      </c>
      <c r="O126" s="111" t="str">
        <f t="shared" ca="1" si="37"/>
        <v/>
      </c>
      <c r="P126" s="111" t="str">
        <f t="shared" ca="1" si="37"/>
        <v/>
      </c>
      <c r="Q126" s="111" t="str">
        <f t="shared" ca="1" si="37"/>
        <v/>
      </c>
      <c r="R126" s="111" t="str">
        <f t="shared" ca="1" si="37"/>
        <v/>
      </c>
      <c r="S126" s="111" t="str">
        <f t="shared" si="37"/>
        <v>C</v>
      </c>
      <c r="T126" s="111" t="str">
        <f t="shared" si="37"/>
        <v>C</v>
      </c>
      <c r="U126" s="111" t="str">
        <f t="shared" ca="1" si="37"/>
        <v/>
      </c>
      <c r="V126" s="111" t="str">
        <f t="shared" ca="1" si="37"/>
        <v/>
      </c>
      <c r="W126" s="111" t="str">
        <f t="shared" ca="1" si="37"/>
        <v/>
      </c>
      <c r="X126" s="111" t="str">
        <f t="shared" ca="1" si="36"/>
        <v/>
      </c>
      <c r="Y126" s="111" t="str">
        <f t="shared" ca="1" si="36"/>
        <v/>
      </c>
      <c r="Z126" s="111" t="str">
        <f t="shared" si="36"/>
        <v>C</v>
      </c>
      <c r="AA126" s="111" t="str">
        <f t="shared" si="36"/>
        <v>C</v>
      </c>
      <c r="AB126" s="111" t="str">
        <f t="shared" ca="1" si="36"/>
        <v/>
      </c>
      <c r="AC126" s="111" t="str">
        <f t="shared" ca="1" si="36"/>
        <v/>
      </c>
      <c r="AD126" s="111" t="str">
        <f t="shared" ca="1" si="36"/>
        <v/>
      </c>
      <c r="AE126" s="111" t="str">
        <f t="shared" ca="1" si="36"/>
        <v/>
      </c>
      <c r="AF126" s="111" t="str">
        <f t="shared" ca="1" si="36"/>
        <v/>
      </c>
      <c r="AG126" s="111" t="str">
        <f t="shared" si="36"/>
        <v>C</v>
      </c>
      <c r="AH126" s="111" t="str">
        <f t="shared" si="36"/>
        <v>C</v>
      </c>
      <c r="AI126" s="111" t="str">
        <f t="shared" ca="1" si="36"/>
        <v/>
      </c>
      <c r="AJ126" s="111" t="str">
        <f t="shared" ca="1" si="36"/>
        <v/>
      </c>
      <c r="AK126" s="111" t="str">
        <f t="shared" ca="1" si="36"/>
        <v/>
      </c>
      <c r="AL126" s="111" t="str">
        <f t="shared" ca="1" si="35"/>
        <v/>
      </c>
      <c r="AM126" s="111" t="str">
        <f t="shared" ca="1" si="35"/>
        <v/>
      </c>
      <c r="AN126" s="111" t="str">
        <f t="shared" si="35"/>
        <v>C</v>
      </c>
      <c r="AO126" s="111" t="str">
        <f t="shared" si="35"/>
        <v>C</v>
      </c>
      <c r="AP126" s="111" t="str">
        <f t="shared" ca="1" si="35"/>
        <v/>
      </c>
      <c r="AQ126" s="111" t="str">
        <f t="shared" ca="1" si="35"/>
        <v/>
      </c>
      <c r="AR126" s="111" t="str">
        <f t="shared" ca="1" si="35"/>
        <v/>
      </c>
      <c r="AS126" s="111" t="str">
        <f t="shared" ca="1" si="35"/>
        <v/>
      </c>
    </row>
    <row r="127" spans="2:45" x14ac:dyDescent="0.3">
      <c r="B127" s="96"/>
      <c r="C127" s="97"/>
      <c r="D127" s="98"/>
      <c r="E127" s="99"/>
      <c r="F127" s="100" t="str">
        <f t="shared" ca="1" si="22"/>
        <v/>
      </c>
      <c r="G127" s="185">
        <f ca="1">IF(F127="V",NETWORKDAYS(D127,E127,Calendrier!M$17:M$30)/2,NETWORKDAYS(D127,E127,Calendrier!M$17:M$30))</f>
        <v>0</v>
      </c>
      <c r="H127" s="111" t="str">
        <f t="shared" ca="1" si="37"/>
        <v/>
      </c>
      <c r="I127" s="111" t="str">
        <f t="shared" ca="1" si="37"/>
        <v/>
      </c>
      <c r="J127" s="111" t="str">
        <f t="shared" ca="1" si="37"/>
        <v/>
      </c>
      <c r="K127" s="111" t="str">
        <f t="shared" ca="1" si="37"/>
        <v/>
      </c>
      <c r="L127" s="111" t="str">
        <f t="shared" si="37"/>
        <v>C</v>
      </c>
      <c r="M127" s="111" t="str">
        <f t="shared" si="37"/>
        <v>C</v>
      </c>
      <c r="N127" s="111" t="str">
        <f t="shared" ca="1" si="37"/>
        <v/>
      </c>
      <c r="O127" s="111" t="str">
        <f t="shared" ca="1" si="37"/>
        <v/>
      </c>
      <c r="P127" s="111" t="str">
        <f t="shared" ca="1" si="37"/>
        <v/>
      </c>
      <c r="Q127" s="111" t="str">
        <f t="shared" ca="1" si="37"/>
        <v/>
      </c>
      <c r="R127" s="111" t="str">
        <f t="shared" ca="1" si="37"/>
        <v/>
      </c>
      <c r="S127" s="111" t="str">
        <f t="shared" si="37"/>
        <v>C</v>
      </c>
      <c r="T127" s="111" t="str">
        <f t="shared" si="37"/>
        <v>C</v>
      </c>
      <c r="U127" s="111" t="str">
        <f t="shared" ca="1" si="37"/>
        <v/>
      </c>
      <c r="V127" s="111" t="str">
        <f t="shared" ca="1" si="37"/>
        <v/>
      </c>
      <c r="W127" s="111" t="str">
        <f t="shared" ca="1" si="37"/>
        <v/>
      </c>
      <c r="X127" s="111" t="str">
        <f t="shared" ca="1" si="36"/>
        <v/>
      </c>
      <c r="Y127" s="111" t="str">
        <f t="shared" ca="1" si="36"/>
        <v/>
      </c>
      <c r="Z127" s="111" t="str">
        <f t="shared" si="36"/>
        <v>C</v>
      </c>
      <c r="AA127" s="111" t="str">
        <f t="shared" si="36"/>
        <v>C</v>
      </c>
      <c r="AB127" s="111" t="str">
        <f t="shared" ca="1" si="36"/>
        <v/>
      </c>
      <c r="AC127" s="111" t="str">
        <f t="shared" ca="1" si="36"/>
        <v/>
      </c>
      <c r="AD127" s="111" t="str">
        <f t="shared" ca="1" si="36"/>
        <v/>
      </c>
      <c r="AE127" s="111" t="str">
        <f t="shared" ca="1" si="36"/>
        <v/>
      </c>
      <c r="AF127" s="111" t="str">
        <f t="shared" ca="1" si="36"/>
        <v/>
      </c>
      <c r="AG127" s="111" t="str">
        <f t="shared" si="36"/>
        <v>C</v>
      </c>
      <c r="AH127" s="111" t="str">
        <f t="shared" si="36"/>
        <v>C</v>
      </c>
      <c r="AI127" s="111" t="str">
        <f t="shared" ca="1" si="36"/>
        <v/>
      </c>
      <c r="AJ127" s="111" t="str">
        <f t="shared" ca="1" si="36"/>
        <v/>
      </c>
      <c r="AK127" s="111" t="str">
        <f t="shared" ca="1" si="36"/>
        <v/>
      </c>
      <c r="AL127" s="111" t="str">
        <f t="shared" ca="1" si="35"/>
        <v/>
      </c>
      <c r="AM127" s="111" t="str">
        <f t="shared" ca="1" si="35"/>
        <v/>
      </c>
      <c r="AN127" s="111" t="str">
        <f t="shared" si="35"/>
        <v>C</v>
      </c>
      <c r="AO127" s="111" t="str">
        <f t="shared" si="35"/>
        <v>C</v>
      </c>
      <c r="AP127" s="111" t="str">
        <f t="shared" ca="1" si="35"/>
        <v/>
      </c>
      <c r="AQ127" s="111" t="str">
        <f t="shared" ca="1" si="35"/>
        <v/>
      </c>
      <c r="AR127" s="111" t="str">
        <f t="shared" ca="1" si="35"/>
        <v/>
      </c>
      <c r="AS127" s="111" t="str">
        <f t="shared" ca="1" si="35"/>
        <v/>
      </c>
    </row>
    <row r="128" spans="2:45" x14ac:dyDescent="0.3">
      <c r="B128" s="96"/>
      <c r="C128" s="97"/>
      <c r="D128" s="98"/>
      <c r="E128" s="99"/>
      <c r="F128" s="100" t="str">
        <f t="shared" ca="1" si="22"/>
        <v/>
      </c>
      <c r="G128" s="185">
        <f ca="1">IF(F128="V",NETWORKDAYS(D128,E128,Calendrier!M$17:M$30)/2,NETWORKDAYS(D128,E128,Calendrier!M$17:M$30))</f>
        <v>0</v>
      </c>
      <c r="H128" s="111" t="str">
        <f t="shared" ca="1" si="37"/>
        <v/>
      </c>
      <c r="I128" s="111" t="str">
        <f t="shared" ca="1" si="37"/>
        <v/>
      </c>
      <c r="J128" s="111" t="str">
        <f t="shared" ca="1" si="37"/>
        <v/>
      </c>
      <c r="K128" s="111" t="str">
        <f t="shared" ca="1" si="37"/>
        <v/>
      </c>
      <c r="L128" s="111" t="str">
        <f t="shared" si="37"/>
        <v>C</v>
      </c>
      <c r="M128" s="111" t="str">
        <f t="shared" si="37"/>
        <v>C</v>
      </c>
      <c r="N128" s="111" t="str">
        <f t="shared" ca="1" si="37"/>
        <v/>
      </c>
      <c r="O128" s="111" t="str">
        <f t="shared" ca="1" si="37"/>
        <v/>
      </c>
      <c r="P128" s="111" t="str">
        <f t="shared" ca="1" si="37"/>
        <v/>
      </c>
      <c r="Q128" s="111" t="str">
        <f t="shared" ca="1" si="37"/>
        <v/>
      </c>
      <c r="R128" s="111" t="str">
        <f t="shared" ca="1" si="37"/>
        <v/>
      </c>
      <c r="S128" s="111" t="str">
        <f t="shared" si="37"/>
        <v>C</v>
      </c>
      <c r="T128" s="111" t="str">
        <f t="shared" si="37"/>
        <v>C</v>
      </c>
      <c r="U128" s="111" t="str">
        <f t="shared" ca="1" si="37"/>
        <v/>
      </c>
      <c r="V128" s="111" t="str">
        <f t="shared" ca="1" si="37"/>
        <v/>
      </c>
      <c r="W128" s="111" t="str">
        <f t="shared" ca="1" si="37"/>
        <v/>
      </c>
      <c r="X128" s="111" t="str">
        <f t="shared" ca="1" si="36"/>
        <v/>
      </c>
      <c r="Y128" s="111" t="str">
        <f t="shared" ca="1" si="36"/>
        <v/>
      </c>
      <c r="Z128" s="111" t="str">
        <f t="shared" si="36"/>
        <v>C</v>
      </c>
      <c r="AA128" s="111" t="str">
        <f t="shared" si="36"/>
        <v>C</v>
      </c>
      <c r="AB128" s="111" t="str">
        <f t="shared" ca="1" si="36"/>
        <v/>
      </c>
      <c r="AC128" s="111" t="str">
        <f t="shared" ca="1" si="36"/>
        <v/>
      </c>
      <c r="AD128" s="111" t="str">
        <f t="shared" ca="1" si="36"/>
        <v/>
      </c>
      <c r="AE128" s="111" t="str">
        <f t="shared" ca="1" si="36"/>
        <v/>
      </c>
      <c r="AF128" s="111" t="str">
        <f t="shared" ca="1" si="36"/>
        <v/>
      </c>
      <c r="AG128" s="111" t="str">
        <f t="shared" si="36"/>
        <v>C</v>
      </c>
      <c r="AH128" s="111" t="str">
        <f t="shared" si="36"/>
        <v>C</v>
      </c>
      <c r="AI128" s="111" t="str">
        <f t="shared" ca="1" si="36"/>
        <v/>
      </c>
      <c r="AJ128" s="111" t="str">
        <f t="shared" ca="1" si="36"/>
        <v/>
      </c>
      <c r="AK128" s="111" t="str">
        <f t="shared" ca="1" si="36"/>
        <v/>
      </c>
      <c r="AL128" s="111" t="str">
        <f t="shared" ca="1" si="35"/>
        <v/>
      </c>
      <c r="AM128" s="111" t="str">
        <f t="shared" ca="1" si="35"/>
        <v/>
      </c>
      <c r="AN128" s="111" t="str">
        <f t="shared" si="35"/>
        <v>C</v>
      </c>
      <c r="AO128" s="111" t="str">
        <f t="shared" si="35"/>
        <v>C</v>
      </c>
      <c r="AP128" s="111" t="str">
        <f t="shared" ca="1" si="35"/>
        <v/>
      </c>
      <c r="AQ128" s="111" t="str">
        <f t="shared" ca="1" si="35"/>
        <v/>
      </c>
      <c r="AR128" s="111" t="str">
        <f t="shared" ca="1" si="35"/>
        <v/>
      </c>
      <c r="AS128" s="111" t="str">
        <f t="shared" ca="1" si="35"/>
        <v/>
      </c>
    </row>
    <row r="129" spans="2:45" x14ac:dyDescent="0.3">
      <c r="B129" s="96"/>
      <c r="C129" s="97"/>
      <c r="D129" s="98"/>
      <c r="E129" s="99"/>
      <c r="F129" s="100" t="str">
        <f t="shared" ca="1" si="22"/>
        <v/>
      </c>
      <c r="G129" s="185">
        <f ca="1">IF(F129="V",NETWORKDAYS(D129,E129,Calendrier!M$17:M$30)/2,NETWORKDAYS(D129,E129,Calendrier!M$17:M$30))</f>
        <v>0</v>
      </c>
      <c r="H129" s="111" t="str">
        <f t="shared" ca="1" si="37"/>
        <v/>
      </c>
      <c r="I129" s="111" t="str">
        <f t="shared" ca="1" si="37"/>
        <v/>
      </c>
      <c r="J129" s="111" t="str">
        <f t="shared" ca="1" si="37"/>
        <v/>
      </c>
      <c r="K129" s="111" t="str">
        <f t="shared" ca="1" si="37"/>
        <v/>
      </c>
      <c r="L129" s="111" t="str">
        <f t="shared" si="37"/>
        <v>C</v>
      </c>
      <c r="M129" s="111" t="str">
        <f t="shared" si="37"/>
        <v>C</v>
      </c>
      <c r="N129" s="111" t="str">
        <f t="shared" ca="1" si="37"/>
        <v/>
      </c>
      <c r="O129" s="111" t="str">
        <f t="shared" ca="1" si="37"/>
        <v/>
      </c>
      <c r="P129" s="111" t="str">
        <f t="shared" ca="1" si="37"/>
        <v/>
      </c>
      <c r="Q129" s="111" t="str">
        <f t="shared" ca="1" si="37"/>
        <v/>
      </c>
      <c r="R129" s="111" t="str">
        <f t="shared" ca="1" si="37"/>
        <v/>
      </c>
      <c r="S129" s="111" t="str">
        <f t="shared" si="37"/>
        <v>C</v>
      </c>
      <c r="T129" s="111" t="str">
        <f t="shared" si="37"/>
        <v>C</v>
      </c>
      <c r="U129" s="111" t="str">
        <f t="shared" ca="1" si="37"/>
        <v/>
      </c>
      <c r="V129" s="111" t="str">
        <f t="shared" ca="1" si="37"/>
        <v/>
      </c>
      <c r="W129" s="111" t="str">
        <f t="shared" ca="1" si="37"/>
        <v/>
      </c>
      <c r="X129" s="111" t="str">
        <f t="shared" ca="1" si="36"/>
        <v/>
      </c>
      <c r="Y129" s="111" t="str">
        <f t="shared" ca="1" si="36"/>
        <v/>
      </c>
      <c r="Z129" s="111" t="str">
        <f t="shared" si="36"/>
        <v>C</v>
      </c>
      <c r="AA129" s="111" t="str">
        <f t="shared" si="36"/>
        <v>C</v>
      </c>
      <c r="AB129" s="111" t="str">
        <f t="shared" ca="1" si="36"/>
        <v/>
      </c>
      <c r="AC129" s="111" t="str">
        <f t="shared" ca="1" si="36"/>
        <v/>
      </c>
      <c r="AD129" s="111" t="str">
        <f t="shared" ca="1" si="36"/>
        <v/>
      </c>
      <c r="AE129" s="111" t="str">
        <f t="shared" ca="1" si="36"/>
        <v/>
      </c>
      <c r="AF129" s="111" t="str">
        <f t="shared" ca="1" si="36"/>
        <v/>
      </c>
      <c r="AG129" s="111" t="str">
        <f t="shared" si="36"/>
        <v>C</v>
      </c>
      <c r="AH129" s="111" t="str">
        <f t="shared" si="36"/>
        <v>C</v>
      </c>
      <c r="AI129" s="111" t="str">
        <f t="shared" ca="1" si="36"/>
        <v/>
      </c>
      <c r="AJ129" s="111" t="str">
        <f t="shared" ca="1" si="36"/>
        <v/>
      </c>
      <c r="AK129" s="111" t="str">
        <f t="shared" ca="1" si="36"/>
        <v/>
      </c>
      <c r="AL129" s="111" t="str">
        <f t="shared" ca="1" si="35"/>
        <v/>
      </c>
      <c r="AM129" s="111" t="str">
        <f t="shared" ca="1" si="35"/>
        <v/>
      </c>
      <c r="AN129" s="111" t="str">
        <f t="shared" si="35"/>
        <v>C</v>
      </c>
      <c r="AO129" s="111" t="str">
        <f t="shared" si="35"/>
        <v>C</v>
      </c>
      <c r="AP129" s="111" t="str">
        <f t="shared" ca="1" si="35"/>
        <v/>
      </c>
      <c r="AQ129" s="111" t="str">
        <f t="shared" ca="1" si="35"/>
        <v/>
      </c>
      <c r="AR129" s="111" t="str">
        <f t="shared" ca="1" si="35"/>
        <v/>
      </c>
      <c r="AS129" s="111" t="str">
        <f t="shared" ca="1" si="35"/>
        <v/>
      </c>
    </row>
    <row r="130" spans="2:45" x14ac:dyDescent="0.3">
      <c r="B130" s="96"/>
      <c r="C130" s="97"/>
      <c r="D130" s="98"/>
      <c r="E130" s="99"/>
      <c r="F130" s="100" t="str">
        <f t="shared" ca="1" si="22"/>
        <v/>
      </c>
      <c r="G130" s="185">
        <f ca="1">IF(F130="V",NETWORKDAYS(D130,E130,Calendrier!M$17:M$30)/2,NETWORKDAYS(D130,E130,Calendrier!M$17:M$30))</f>
        <v>0</v>
      </c>
      <c r="H130" s="111" t="str">
        <f t="shared" ca="1" si="37"/>
        <v/>
      </c>
      <c r="I130" s="111" t="str">
        <f t="shared" ca="1" si="37"/>
        <v/>
      </c>
      <c r="J130" s="111" t="str">
        <f t="shared" ca="1" si="37"/>
        <v/>
      </c>
      <c r="K130" s="111" t="str">
        <f t="shared" ca="1" si="37"/>
        <v/>
      </c>
      <c r="L130" s="111" t="str">
        <f t="shared" si="37"/>
        <v>C</v>
      </c>
      <c r="M130" s="111" t="str">
        <f t="shared" si="37"/>
        <v>C</v>
      </c>
      <c r="N130" s="111" t="str">
        <f t="shared" ca="1" si="37"/>
        <v/>
      </c>
      <c r="O130" s="111" t="str">
        <f t="shared" ca="1" si="37"/>
        <v/>
      </c>
      <c r="P130" s="111" t="str">
        <f t="shared" ca="1" si="37"/>
        <v/>
      </c>
      <c r="Q130" s="111" t="str">
        <f t="shared" ca="1" si="37"/>
        <v/>
      </c>
      <c r="R130" s="111" t="str">
        <f t="shared" ca="1" si="37"/>
        <v/>
      </c>
      <c r="S130" s="111" t="str">
        <f t="shared" si="37"/>
        <v>C</v>
      </c>
      <c r="T130" s="111" t="str">
        <f t="shared" si="37"/>
        <v>C</v>
      </c>
      <c r="U130" s="111" t="str">
        <f t="shared" ca="1" si="37"/>
        <v/>
      </c>
      <c r="V130" s="111" t="str">
        <f t="shared" ca="1" si="37"/>
        <v/>
      </c>
      <c r="W130" s="111" t="str">
        <f t="shared" ca="1" si="37"/>
        <v/>
      </c>
      <c r="X130" s="111" t="str">
        <f t="shared" ca="1" si="36"/>
        <v/>
      </c>
      <c r="Y130" s="111" t="str">
        <f t="shared" ca="1" si="36"/>
        <v/>
      </c>
      <c r="Z130" s="111" t="str">
        <f t="shared" si="36"/>
        <v>C</v>
      </c>
      <c r="AA130" s="111" t="str">
        <f t="shared" si="36"/>
        <v>C</v>
      </c>
      <c r="AB130" s="111" t="str">
        <f t="shared" ca="1" si="36"/>
        <v/>
      </c>
      <c r="AC130" s="111" t="str">
        <f t="shared" ca="1" si="36"/>
        <v/>
      </c>
      <c r="AD130" s="111" t="str">
        <f t="shared" ca="1" si="36"/>
        <v/>
      </c>
      <c r="AE130" s="111" t="str">
        <f t="shared" ca="1" si="36"/>
        <v/>
      </c>
      <c r="AF130" s="111" t="str">
        <f t="shared" ca="1" si="36"/>
        <v/>
      </c>
      <c r="AG130" s="111" t="str">
        <f t="shared" si="36"/>
        <v>C</v>
      </c>
      <c r="AH130" s="111" t="str">
        <f t="shared" si="36"/>
        <v>C</v>
      </c>
      <c r="AI130" s="111" t="str">
        <f t="shared" ca="1" si="36"/>
        <v/>
      </c>
      <c r="AJ130" s="111" t="str">
        <f t="shared" ca="1" si="36"/>
        <v/>
      </c>
      <c r="AK130" s="111" t="str">
        <f t="shared" ca="1" si="36"/>
        <v/>
      </c>
      <c r="AL130" s="111" t="str">
        <f t="shared" ca="1" si="35"/>
        <v/>
      </c>
      <c r="AM130" s="111" t="str">
        <f t="shared" ca="1" si="35"/>
        <v/>
      </c>
      <c r="AN130" s="111" t="str">
        <f t="shared" si="35"/>
        <v>C</v>
      </c>
      <c r="AO130" s="111" t="str">
        <f t="shared" si="35"/>
        <v>C</v>
      </c>
      <c r="AP130" s="111" t="str">
        <f t="shared" ca="1" si="35"/>
        <v/>
      </c>
      <c r="AQ130" s="111" t="str">
        <f t="shared" ca="1" si="35"/>
        <v/>
      </c>
      <c r="AR130" s="111" t="str">
        <f t="shared" ca="1" si="35"/>
        <v/>
      </c>
      <c r="AS130" s="111" t="str">
        <f t="shared" ca="1" si="35"/>
        <v/>
      </c>
    </row>
    <row r="131" spans="2:45" x14ac:dyDescent="0.3">
      <c r="B131" s="96"/>
      <c r="C131" s="97"/>
      <c r="D131" s="98"/>
      <c r="E131" s="99"/>
      <c r="F131" s="100" t="str">
        <f t="shared" ca="1" si="22"/>
        <v/>
      </c>
      <c r="G131" s="185">
        <f ca="1">IF(F131="V",NETWORKDAYS(D131,E131,Calendrier!M$17:M$30)/2,NETWORKDAYS(D131,E131,Calendrier!M$17:M$30))</f>
        <v>0</v>
      </c>
      <c r="H131" s="111" t="str">
        <f t="shared" ca="1" si="37"/>
        <v/>
      </c>
      <c r="I131" s="111" t="str">
        <f t="shared" ca="1" si="37"/>
        <v/>
      </c>
      <c r="J131" s="111" t="str">
        <f t="shared" ca="1" si="37"/>
        <v/>
      </c>
      <c r="K131" s="111" t="str">
        <f t="shared" ca="1" si="37"/>
        <v/>
      </c>
      <c r="L131" s="111" t="str">
        <f t="shared" si="37"/>
        <v>C</v>
      </c>
      <c r="M131" s="111" t="str">
        <f t="shared" si="37"/>
        <v>C</v>
      </c>
      <c r="N131" s="111" t="str">
        <f t="shared" ca="1" si="37"/>
        <v/>
      </c>
      <c r="O131" s="111" t="str">
        <f t="shared" ca="1" si="37"/>
        <v/>
      </c>
      <c r="P131" s="111" t="str">
        <f t="shared" ca="1" si="37"/>
        <v/>
      </c>
      <c r="Q131" s="111" t="str">
        <f t="shared" ca="1" si="37"/>
        <v/>
      </c>
      <c r="R131" s="111" t="str">
        <f t="shared" ca="1" si="37"/>
        <v/>
      </c>
      <c r="S131" s="111" t="str">
        <f t="shared" si="37"/>
        <v>C</v>
      </c>
      <c r="T131" s="111" t="str">
        <f t="shared" si="37"/>
        <v>C</v>
      </c>
      <c r="U131" s="111" t="str">
        <f t="shared" ca="1" si="37"/>
        <v/>
      </c>
      <c r="V131" s="111" t="str">
        <f t="shared" ca="1" si="37"/>
        <v/>
      </c>
      <c r="W131" s="111" t="str">
        <f t="shared" ca="1" si="37"/>
        <v/>
      </c>
      <c r="X131" s="111" t="str">
        <f t="shared" ca="1" si="36"/>
        <v/>
      </c>
      <c r="Y131" s="111" t="str">
        <f t="shared" ca="1" si="36"/>
        <v/>
      </c>
      <c r="Z131" s="111" t="str">
        <f t="shared" si="36"/>
        <v>C</v>
      </c>
      <c r="AA131" s="111" t="str">
        <f t="shared" si="36"/>
        <v>C</v>
      </c>
      <c r="AB131" s="111" t="str">
        <f t="shared" ca="1" si="36"/>
        <v/>
      </c>
      <c r="AC131" s="111" t="str">
        <f t="shared" ca="1" si="36"/>
        <v/>
      </c>
      <c r="AD131" s="111" t="str">
        <f t="shared" ca="1" si="36"/>
        <v/>
      </c>
      <c r="AE131" s="111" t="str">
        <f t="shared" ca="1" si="36"/>
        <v/>
      </c>
      <c r="AF131" s="111" t="str">
        <f t="shared" ca="1" si="36"/>
        <v/>
      </c>
      <c r="AG131" s="111" t="str">
        <f t="shared" si="36"/>
        <v>C</v>
      </c>
      <c r="AH131" s="111" t="str">
        <f t="shared" si="36"/>
        <v>C</v>
      </c>
      <c r="AI131" s="111" t="str">
        <f t="shared" ca="1" si="36"/>
        <v/>
      </c>
      <c r="AJ131" s="111" t="str">
        <f t="shared" ca="1" si="36"/>
        <v/>
      </c>
      <c r="AK131" s="111" t="str">
        <f t="shared" ca="1" si="36"/>
        <v/>
      </c>
      <c r="AL131" s="111" t="str">
        <f t="shared" ca="1" si="35"/>
        <v/>
      </c>
      <c r="AM131" s="111" t="str">
        <f t="shared" ca="1" si="35"/>
        <v/>
      </c>
      <c r="AN131" s="111" t="str">
        <f t="shared" si="35"/>
        <v>C</v>
      </c>
      <c r="AO131" s="111" t="str">
        <f t="shared" si="35"/>
        <v>C</v>
      </c>
      <c r="AP131" s="111" t="str">
        <f t="shared" ca="1" si="35"/>
        <v/>
      </c>
      <c r="AQ131" s="111" t="str">
        <f t="shared" ca="1" si="35"/>
        <v/>
      </c>
      <c r="AR131" s="111" t="str">
        <f t="shared" ca="1" si="35"/>
        <v/>
      </c>
      <c r="AS131" s="111" t="str">
        <f t="shared" ca="1" si="35"/>
        <v/>
      </c>
    </row>
    <row r="132" spans="2:45" x14ac:dyDescent="0.3">
      <c r="B132" s="96"/>
      <c r="C132" s="97"/>
      <c r="D132" s="98"/>
      <c r="E132" s="99"/>
      <c r="F132" s="100" t="str">
        <f t="shared" ca="1" si="22"/>
        <v/>
      </c>
      <c r="G132" s="185">
        <f ca="1">IF(F132="V",NETWORKDAYS(D132,E132,Calendrier!M$17:M$30)/2,NETWORKDAYS(D132,E132,Calendrier!M$17:M$30))</f>
        <v>0</v>
      </c>
      <c r="H132" s="111" t="str">
        <f t="shared" ca="1" si="37"/>
        <v/>
      </c>
      <c r="I132" s="111" t="str">
        <f t="shared" ca="1" si="37"/>
        <v/>
      </c>
      <c r="J132" s="111" t="str">
        <f t="shared" ca="1" si="37"/>
        <v/>
      </c>
      <c r="K132" s="111" t="str">
        <f t="shared" ca="1" si="37"/>
        <v/>
      </c>
      <c r="L132" s="111" t="str">
        <f t="shared" si="37"/>
        <v>C</v>
      </c>
      <c r="M132" s="111" t="str">
        <f t="shared" si="37"/>
        <v>C</v>
      </c>
      <c r="N132" s="111" t="str">
        <f t="shared" ca="1" si="37"/>
        <v/>
      </c>
      <c r="O132" s="111" t="str">
        <f t="shared" ca="1" si="37"/>
        <v/>
      </c>
      <c r="P132" s="111" t="str">
        <f t="shared" ca="1" si="37"/>
        <v/>
      </c>
      <c r="Q132" s="111" t="str">
        <f t="shared" ca="1" si="37"/>
        <v/>
      </c>
      <c r="R132" s="111" t="str">
        <f t="shared" ca="1" si="37"/>
        <v/>
      </c>
      <c r="S132" s="111" t="str">
        <f t="shared" si="37"/>
        <v>C</v>
      </c>
      <c r="T132" s="111" t="str">
        <f t="shared" si="37"/>
        <v>C</v>
      </c>
      <c r="U132" s="111" t="str">
        <f t="shared" ca="1" si="37"/>
        <v/>
      </c>
      <c r="V132" s="111" t="str">
        <f t="shared" ca="1" si="37"/>
        <v/>
      </c>
      <c r="W132" s="111" t="str">
        <f t="shared" ca="1" si="37"/>
        <v/>
      </c>
      <c r="X132" s="111" t="str">
        <f t="shared" ca="1" si="36"/>
        <v/>
      </c>
      <c r="Y132" s="111" t="str">
        <f t="shared" ca="1" si="36"/>
        <v/>
      </c>
      <c r="Z132" s="111" t="str">
        <f t="shared" si="36"/>
        <v>C</v>
      </c>
      <c r="AA132" s="111" t="str">
        <f t="shared" si="36"/>
        <v>C</v>
      </c>
      <c r="AB132" s="111" t="str">
        <f t="shared" ca="1" si="36"/>
        <v/>
      </c>
      <c r="AC132" s="111" t="str">
        <f t="shared" ca="1" si="36"/>
        <v/>
      </c>
      <c r="AD132" s="111" t="str">
        <f t="shared" ca="1" si="36"/>
        <v/>
      </c>
      <c r="AE132" s="111" t="str">
        <f t="shared" ca="1" si="36"/>
        <v/>
      </c>
      <c r="AF132" s="111" t="str">
        <f t="shared" ca="1" si="36"/>
        <v/>
      </c>
      <c r="AG132" s="111" t="str">
        <f t="shared" si="36"/>
        <v>C</v>
      </c>
      <c r="AH132" s="111" t="str">
        <f t="shared" si="36"/>
        <v>C</v>
      </c>
      <c r="AI132" s="111" t="str">
        <f t="shared" ca="1" si="36"/>
        <v/>
      </c>
      <c r="AJ132" s="111" t="str">
        <f t="shared" ca="1" si="36"/>
        <v/>
      </c>
      <c r="AK132" s="111" t="str">
        <f t="shared" ca="1" si="36"/>
        <v/>
      </c>
      <c r="AL132" s="111" t="str">
        <f t="shared" ca="1" si="35"/>
        <v/>
      </c>
      <c r="AM132" s="111" t="str">
        <f t="shared" ca="1" si="35"/>
        <v/>
      </c>
      <c r="AN132" s="111" t="str">
        <f t="shared" si="35"/>
        <v>C</v>
      </c>
      <c r="AO132" s="111" t="str">
        <f t="shared" si="35"/>
        <v>C</v>
      </c>
      <c r="AP132" s="111" t="str">
        <f t="shared" ca="1" si="35"/>
        <v/>
      </c>
      <c r="AQ132" s="111" t="str">
        <f t="shared" ca="1" si="35"/>
        <v/>
      </c>
      <c r="AR132" s="111" t="str">
        <f t="shared" ca="1" si="35"/>
        <v/>
      </c>
      <c r="AS132" s="111" t="str">
        <f t="shared" ca="1" si="35"/>
        <v/>
      </c>
    </row>
    <row r="133" spans="2:45" x14ac:dyDescent="0.3">
      <c r="B133" s="96"/>
      <c r="C133" s="97"/>
      <c r="D133" s="98"/>
      <c r="E133" s="99"/>
      <c r="F133" s="100" t="str">
        <f t="shared" ca="1" si="22"/>
        <v/>
      </c>
      <c r="G133" s="185">
        <f ca="1">IF(F133="V",NETWORKDAYS(D133,E133,Calendrier!M$17:M$30)/2,NETWORKDAYS(D133,E133,Calendrier!M$17:M$30))</f>
        <v>0</v>
      </c>
      <c r="H133" s="111" t="str">
        <f t="shared" ca="1" si="37"/>
        <v/>
      </c>
      <c r="I133" s="111" t="str">
        <f t="shared" ca="1" si="37"/>
        <v/>
      </c>
      <c r="J133" s="111" t="str">
        <f t="shared" ca="1" si="37"/>
        <v/>
      </c>
      <c r="K133" s="111" t="str">
        <f t="shared" ca="1" si="37"/>
        <v/>
      </c>
      <c r="L133" s="111" t="str">
        <f t="shared" si="37"/>
        <v>C</v>
      </c>
      <c r="M133" s="111" t="str">
        <f t="shared" si="37"/>
        <v>C</v>
      </c>
      <c r="N133" s="111" t="str">
        <f t="shared" ca="1" si="37"/>
        <v/>
      </c>
      <c r="O133" s="111" t="str">
        <f t="shared" ca="1" si="37"/>
        <v/>
      </c>
      <c r="P133" s="111" t="str">
        <f t="shared" ca="1" si="37"/>
        <v/>
      </c>
      <c r="Q133" s="111" t="str">
        <f t="shared" ca="1" si="37"/>
        <v/>
      </c>
      <c r="R133" s="111" t="str">
        <f t="shared" ca="1" si="37"/>
        <v/>
      </c>
      <c r="S133" s="111" t="str">
        <f t="shared" si="37"/>
        <v>C</v>
      </c>
      <c r="T133" s="111" t="str">
        <f t="shared" si="37"/>
        <v>C</v>
      </c>
      <c r="U133" s="111" t="str">
        <f t="shared" ca="1" si="37"/>
        <v/>
      </c>
      <c r="V133" s="111" t="str">
        <f t="shared" ca="1" si="37"/>
        <v/>
      </c>
      <c r="W133" s="111" t="str">
        <f t="shared" ca="1" si="37"/>
        <v/>
      </c>
      <c r="X133" s="111" t="str">
        <f t="shared" ca="1" si="36"/>
        <v/>
      </c>
      <c r="Y133" s="111" t="str">
        <f t="shared" ca="1" si="36"/>
        <v/>
      </c>
      <c r="Z133" s="111" t="str">
        <f t="shared" si="36"/>
        <v>C</v>
      </c>
      <c r="AA133" s="111" t="str">
        <f t="shared" si="36"/>
        <v>C</v>
      </c>
      <c r="AB133" s="111" t="str">
        <f t="shared" ca="1" si="36"/>
        <v/>
      </c>
      <c r="AC133" s="111" t="str">
        <f t="shared" ca="1" si="36"/>
        <v/>
      </c>
      <c r="AD133" s="111" t="str">
        <f t="shared" ca="1" si="36"/>
        <v/>
      </c>
      <c r="AE133" s="111" t="str">
        <f t="shared" ca="1" si="36"/>
        <v/>
      </c>
      <c r="AF133" s="111" t="str">
        <f t="shared" ca="1" si="36"/>
        <v/>
      </c>
      <c r="AG133" s="111" t="str">
        <f t="shared" si="36"/>
        <v>C</v>
      </c>
      <c r="AH133" s="111" t="str">
        <f t="shared" si="36"/>
        <v>C</v>
      </c>
      <c r="AI133" s="111" t="str">
        <f t="shared" ca="1" si="36"/>
        <v/>
      </c>
      <c r="AJ133" s="111" t="str">
        <f t="shared" ca="1" si="36"/>
        <v/>
      </c>
      <c r="AK133" s="111" t="str">
        <f t="shared" ca="1" si="36"/>
        <v/>
      </c>
      <c r="AL133" s="111" t="str">
        <f t="shared" ca="1" si="35"/>
        <v/>
      </c>
      <c r="AM133" s="111" t="str">
        <f t="shared" ca="1" si="35"/>
        <v/>
      </c>
      <c r="AN133" s="111" t="str">
        <f t="shared" si="35"/>
        <v>C</v>
      </c>
      <c r="AO133" s="111" t="str">
        <f t="shared" si="35"/>
        <v>C</v>
      </c>
      <c r="AP133" s="111" t="str">
        <f t="shared" ca="1" si="35"/>
        <v/>
      </c>
      <c r="AQ133" s="111" t="str">
        <f t="shared" ca="1" si="35"/>
        <v/>
      </c>
      <c r="AR133" s="111" t="str">
        <f t="shared" ca="1" si="35"/>
        <v/>
      </c>
      <c r="AS133" s="111" t="str">
        <f t="shared" ca="1" si="35"/>
        <v/>
      </c>
    </row>
    <row r="134" spans="2:45" x14ac:dyDescent="0.3">
      <c r="B134" s="96"/>
      <c r="C134" s="97"/>
      <c r="D134" s="98"/>
      <c r="E134" s="99"/>
      <c r="F134" s="100" t="str">
        <f t="shared" ca="1" si="22"/>
        <v/>
      </c>
      <c r="G134" s="185">
        <f ca="1">IF(F134="V",NETWORKDAYS(D134,E134,Calendrier!M$17:M$30)/2,NETWORKDAYS(D134,E134,Calendrier!M$17:M$30))</f>
        <v>0</v>
      </c>
      <c r="H134" s="111" t="str">
        <f t="shared" ca="1" si="37"/>
        <v/>
      </c>
      <c r="I134" s="111" t="str">
        <f t="shared" ca="1" si="37"/>
        <v/>
      </c>
      <c r="J134" s="111" t="str">
        <f t="shared" ca="1" si="37"/>
        <v/>
      </c>
      <c r="K134" s="111" t="str">
        <f t="shared" ca="1" si="37"/>
        <v/>
      </c>
      <c r="L134" s="111" t="str">
        <f t="shared" si="37"/>
        <v>C</v>
      </c>
      <c r="M134" s="111" t="str">
        <f t="shared" si="37"/>
        <v>C</v>
      </c>
      <c r="N134" s="111" t="str">
        <f t="shared" ca="1" si="37"/>
        <v/>
      </c>
      <c r="O134" s="111" t="str">
        <f t="shared" ca="1" si="37"/>
        <v/>
      </c>
      <c r="P134" s="111" t="str">
        <f t="shared" ca="1" si="37"/>
        <v/>
      </c>
      <c r="Q134" s="111" t="str">
        <f t="shared" ca="1" si="37"/>
        <v/>
      </c>
      <c r="R134" s="111" t="str">
        <f t="shared" ca="1" si="37"/>
        <v/>
      </c>
      <c r="S134" s="111" t="str">
        <f t="shared" si="37"/>
        <v>C</v>
      </c>
      <c r="T134" s="111" t="str">
        <f t="shared" si="37"/>
        <v>C</v>
      </c>
      <c r="U134" s="111" t="str">
        <f t="shared" ca="1" si="37"/>
        <v/>
      </c>
      <c r="V134" s="111" t="str">
        <f t="shared" ca="1" si="37"/>
        <v/>
      </c>
      <c r="W134" s="111" t="str">
        <f t="shared" ca="1" si="37"/>
        <v/>
      </c>
      <c r="X134" s="111" t="str">
        <f t="shared" ca="1" si="36"/>
        <v/>
      </c>
      <c r="Y134" s="111" t="str">
        <f t="shared" ca="1" si="36"/>
        <v/>
      </c>
      <c r="Z134" s="111" t="str">
        <f t="shared" si="36"/>
        <v>C</v>
      </c>
      <c r="AA134" s="111" t="str">
        <f t="shared" si="36"/>
        <v>C</v>
      </c>
      <c r="AB134" s="111" t="str">
        <f t="shared" ca="1" si="36"/>
        <v/>
      </c>
      <c r="AC134" s="111" t="str">
        <f t="shared" ca="1" si="36"/>
        <v/>
      </c>
      <c r="AD134" s="111" t="str">
        <f t="shared" ca="1" si="36"/>
        <v/>
      </c>
      <c r="AE134" s="111" t="str">
        <f t="shared" ca="1" si="36"/>
        <v/>
      </c>
      <c r="AF134" s="111" t="str">
        <f t="shared" ca="1" si="36"/>
        <v/>
      </c>
      <c r="AG134" s="111" t="str">
        <f t="shared" si="36"/>
        <v>C</v>
      </c>
      <c r="AH134" s="111" t="str">
        <f t="shared" si="36"/>
        <v>C</v>
      </c>
      <c r="AI134" s="111" t="str">
        <f t="shared" ca="1" si="36"/>
        <v/>
      </c>
      <c r="AJ134" s="111" t="str">
        <f t="shared" ca="1" si="36"/>
        <v/>
      </c>
      <c r="AK134" s="111" t="str">
        <f t="shared" ca="1" si="36"/>
        <v/>
      </c>
      <c r="AL134" s="111" t="str">
        <f t="shared" ca="1" si="36"/>
        <v/>
      </c>
      <c r="AM134" s="111" t="str">
        <f t="shared" ca="1" si="36"/>
        <v/>
      </c>
      <c r="AN134" s="111" t="str">
        <f t="shared" ref="AN134:AS149" si="38">IF(OR(AN$6="s",AN$6="f",AN$6="d"),"C",IF(AND(AN$5&gt;=$D134,AN$5&lt;=$E134,$F134="a"),$F134,IF(AND(AN$5&gt;=$D134,AN$5&lt;=$E134,$F134="V"),$F134,IF(AND(AN$5&gt;=$D134,AN$5&lt;=$E134,$F134="VA"),$F134,IF(AND(AN$5&gt;=$D134,AN$5&lt;=$E134,$F134="R"),$F134,IF(AND(AN$5&gt;=$D134,AN$5&lt;=$E134,$F134="ATF"),$F134,IF(AND(AN$5&gt;=$D134,AN$5&lt;=$E134,$F134="F"),$F134,IF(AND(AN$5&gt;=$D134,AN$5&lt;=$E134,$F134="FO"),$F134,IF(AND(AN$5&gt;=$D134,AN$5&lt;=$E134,$F134="M"),$F134,IF(AND(AN$5&gt;=$D134,AN$5&lt;=$E134,$F134="MA"),$F134,IF(AND(AN$5&gt;=$D134,AN$5&lt;=$E134,$F134="MO"),$F134,IF(AND(AN$5&gt;=$D134,AN$5&lt;=$E134,$F134="CO"),$F134,""))))))))))))</f>
        <v>C</v>
      </c>
      <c r="AO134" s="111" t="str">
        <f t="shared" si="38"/>
        <v>C</v>
      </c>
      <c r="AP134" s="111" t="str">
        <f t="shared" ca="1" si="38"/>
        <v/>
      </c>
      <c r="AQ134" s="111" t="str">
        <f t="shared" ca="1" si="38"/>
        <v/>
      </c>
      <c r="AR134" s="111" t="str">
        <f t="shared" ca="1" si="38"/>
        <v/>
      </c>
      <c r="AS134" s="111" t="str">
        <f t="shared" ca="1" si="38"/>
        <v/>
      </c>
    </row>
    <row r="135" spans="2:45" x14ac:dyDescent="0.3">
      <c r="B135" s="96"/>
      <c r="C135" s="97"/>
      <c r="D135" s="98"/>
      <c r="E135" s="99"/>
      <c r="F135" s="100" t="str">
        <f t="shared" ref="F135:F173" ca="1" si="39">IFERROR(INDEX(OFFSET(Codification,,1),MATCH($C135,Codification,0)),"")</f>
        <v/>
      </c>
      <c r="G135" s="185">
        <f ca="1">IF(F135="V",NETWORKDAYS(D135,E135,Calendrier!M$17:M$30)/2,NETWORKDAYS(D135,E135,Calendrier!M$17:M$30))</f>
        <v>0</v>
      </c>
      <c r="H135" s="111" t="str">
        <f t="shared" ca="1" si="37"/>
        <v/>
      </c>
      <c r="I135" s="111" t="str">
        <f t="shared" ca="1" si="37"/>
        <v/>
      </c>
      <c r="J135" s="111" t="str">
        <f t="shared" ca="1" si="37"/>
        <v/>
      </c>
      <c r="K135" s="111" t="str">
        <f t="shared" ca="1" si="37"/>
        <v/>
      </c>
      <c r="L135" s="111" t="str">
        <f t="shared" si="37"/>
        <v>C</v>
      </c>
      <c r="M135" s="111" t="str">
        <f t="shared" si="37"/>
        <v>C</v>
      </c>
      <c r="N135" s="111" t="str">
        <f t="shared" ca="1" si="37"/>
        <v/>
      </c>
      <c r="O135" s="111" t="str">
        <f t="shared" ca="1" si="37"/>
        <v/>
      </c>
      <c r="P135" s="111" t="str">
        <f t="shared" ca="1" si="37"/>
        <v/>
      </c>
      <c r="Q135" s="111" t="str">
        <f t="shared" ca="1" si="37"/>
        <v/>
      </c>
      <c r="R135" s="111" t="str">
        <f t="shared" ca="1" si="37"/>
        <v/>
      </c>
      <c r="S135" s="111" t="str">
        <f t="shared" si="37"/>
        <v>C</v>
      </c>
      <c r="T135" s="111" t="str">
        <f t="shared" si="37"/>
        <v>C</v>
      </c>
      <c r="U135" s="111" t="str">
        <f t="shared" ca="1" si="37"/>
        <v/>
      </c>
      <c r="V135" s="111" t="str">
        <f t="shared" ca="1" si="37"/>
        <v/>
      </c>
      <c r="W135" s="111" t="str">
        <f t="shared" ref="W135:AL150" ca="1" si="40">IF(OR(W$6="s",W$6="f",W$6="d"),"C",IF(AND(W$5&gt;=$D135,W$5&lt;=$E135,$F135="a"),$F135,IF(AND(W$5&gt;=$D135,W$5&lt;=$E135,$F135="V"),$F135,IF(AND(W$5&gt;=$D135,W$5&lt;=$E135,$F135="VA"),$F135,IF(AND(W$5&gt;=$D135,W$5&lt;=$E135,$F135="R"),$F135,IF(AND(W$5&gt;=$D135,W$5&lt;=$E135,$F135="ATF"),$F135,IF(AND(W$5&gt;=$D135,W$5&lt;=$E135,$F135="F"),$F135,IF(AND(W$5&gt;=$D135,W$5&lt;=$E135,$F135="FO"),$F135,IF(AND(W$5&gt;=$D135,W$5&lt;=$E135,$F135="M"),$F135,IF(AND(W$5&gt;=$D135,W$5&lt;=$E135,$F135="MA"),$F135,IF(AND(W$5&gt;=$D135,W$5&lt;=$E135,$F135="MO"),$F135,IF(AND(W$5&gt;=$D135,W$5&lt;=$E135,$F135="CO"),$F135,""))))))))))))</f>
        <v/>
      </c>
      <c r="X135" s="111" t="str">
        <f t="shared" ca="1" si="40"/>
        <v/>
      </c>
      <c r="Y135" s="111" t="str">
        <f t="shared" ca="1" si="40"/>
        <v/>
      </c>
      <c r="Z135" s="111" t="str">
        <f t="shared" si="40"/>
        <v>C</v>
      </c>
      <c r="AA135" s="111" t="str">
        <f t="shared" si="40"/>
        <v>C</v>
      </c>
      <c r="AB135" s="111" t="str">
        <f t="shared" ca="1" si="40"/>
        <v/>
      </c>
      <c r="AC135" s="111" t="str">
        <f t="shared" ca="1" si="40"/>
        <v/>
      </c>
      <c r="AD135" s="111" t="str">
        <f t="shared" ca="1" si="40"/>
        <v/>
      </c>
      <c r="AE135" s="111" t="str">
        <f t="shared" ca="1" si="40"/>
        <v/>
      </c>
      <c r="AF135" s="111" t="str">
        <f t="shared" ca="1" si="40"/>
        <v/>
      </c>
      <c r="AG135" s="111" t="str">
        <f t="shared" si="40"/>
        <v>C</v>
      </c>
      <c r="AH135" s="111" t="str">
        <f t="shared" si="40"/>
        <v>C</v>
      </c>
      <c r="AI135" s="111" t="str">
        <f t="shared" ca="1" si="40"/>
        <v/>
      </c>
      <c r="AJ135" s="111" t="str">
        <f t="shared" ca="1" si="40"/>
        <v/>
      </c>
      <c r="AK135" s="111" t="str">
        <f t="shared" ca="1" si="40"/>
        <v/>
      </c>
      <c r="AL135" s="111" t="str">
        <f t="shared" ca="1" si="40"/>
        <v/>
      </c>
      <c r="AM135" s="111" t="str">
        <f t="shared" ref="AM135:AS150" ca="1" si="41">IF(OR(AM$6="s",AM$6="f",AM$6="d"),"C",IF(AND(AM$5&gt;=$D135,AM$5&lt;=$E135,$F135="a"),$F135,IF(AND(AM$5&gt;=$D135,AM$5&lt;=$E135,$F135="V"),$F135,IF(AND(AM$5&gt;=$D135,AM$5&lt;=$E135,$F135="VA"),$F135,IF(AND(AM$5&gt;=$D135,AM$5&lt;=$E135,$F135="R"),$F135,IF(AND(AM$5&gt;=$D135,AM$5&lt;=$E135,$F135="ATF"),$F135,IF(AND(AM$5&gt;=$D135,AM$5&lt;=$E135,$F135="F"),$F135,IF(AND(AM$5&gt;=$D135,AM$5&lt;=$E135,$F135="FO"),$F135,IF(AND(AM$5&gt;=$D135,AM$5&lt;=$E135,$F135="M"),$F135,IF(AND(AM$5&gt;=$D135,AM$5&lt;=$E135,$F135="MA"),$F135,IF(AND(AM$5&gt;=$D135,AM$5&lt;=$E135,$F135="MO"),$F135,IF(AND(AM$5&gt;=$D135,AM$5&lt;=$E135,$F135="CO"),$F135,""))))))))))))</f>
        <v/>
      </c>
      <c r="AN135" s="111" t="str">
        <f t="shared" si="38"/>
        <v>C</v>
      </c>
      <c r="AO135" s="111" t="str">
        <f t="shared" si="38"/>
        <v>C</v>
      </c>
      <c r="AP135" s="111" t="str">
        <f t="shared" ca="1" si="38"/>
        <v/>
      </c>
      <c r="AQ135" s="111" t="str">
        <f t="shared" ca="1" si="38"/>
        <v/>
      </c>
      <c r="AR135" s="111" t="str">
        <f t="shared" ca="1" si="38"/>
        <v/>
      </c>
      <c r="AS135" s="111" t="str">
        <f t="shared" ca="1" si="38"/>
        <v/>
      </c>
    </row>
    <row r="136" spans="2:45" x14ac:dyDescent="0.3">
      <c r="B136" s="96"/>
      <c r="C136" s="97"/>
      <c r="D136" s="98"/>
      <c r="E136" s="99"/>
      <c r="F136" s="100" t="str">
        <f t="shared" ca="1" si="39"/>
        <v/>
      </c>
      <c r="G136" s="185">
        <f ca="1">IF(F136="V",NETWORKDAYS(D136,E136,Calendrier!M$17:M$30)/2,NETWORKDAYS(D136,E136,Calendrier!M$17:M$30))</f>
        <v>0</v>
      </c>
      <c r="H136" s="111" t="str">
        <f t="shared" ref="H136:W151" ca="1" si="42">IF(OR(H$6="s",H$6="f",H$6="d"),"C",IF(AND(H$5&gt;=$D136,H$5&lt;=$E136,$F136="a"),$F136,IF(AND(H$5&gt;=$D136,H$5&lt;=$E136,$F136="V"),$F136,IF(AND(H$5&gt;=$D136,H$5&lt;=$E136,$F136="VA"),$F136,IF(AND(H$5&gt;=$D136,H$5&lt;=$E136,$F136="R"),$F136,IF(AND(H$5&gt;=$D136,H$5&lt;=$E136,$F136="ATF"),$F136,IF(AND(H$5&gt;=$D136,H$5&lt;=$E136,$F136="F"),$F136,IF(AND(H$5&gt;=$D136,H$5&lt;=$E136,$F136="FO"),$F136,IF(AND(H$5&gt;=$D136,H$5&lt;=$E136,$F136="M"),$F136,IF(AND(H$5&gt;=$D136,H$5&lt;=$E136,$F136="MA"),$F136,IF(AND(H$5&gt;=$D136,H$5&lt;=$E136,$F136="MO"),$F136,IF(AND(H$5&gt;=$D136,H$5&lt;=$E136,$F136="CO"),$F136,""))))))))))))</f>
        <v/>
      </c>
      <c r="I136" s="111" t="str">
        <f t="shared" ca="1" si="42"/>
        <v/>
      </c>
      <c r="J136" s="111" t="str">
        <f t="shared" ca="1" si="42"/>
        <v/>
      </c>
      <c r="K136" s="111" t="str">
        <f t="shared" ca="1" si="42"/>
        <v/>
      </c>
      <c r="L136" s="111" t="str">
        <f t="shared" si="42"/>
        <v>C</v>
      </c>
      <c r="M136" s="111" t="str">
        <f t="shared" si="42"/>
        <v>C</v>
      </c>
      <c r="N136" s="111" t="str">
        <f t="shared" ca="1" si="42"/>
        <v/>
      </c>
      <c r="O136" s="111" t="str">
        <f t="shared" ca="1" si="42"/>
        <v/>
      </c>
      <c r="P136" s="111" t="str">
        <f t="shared" ca="1" si="42"/>
        <v/>
      </c>
      <c r="Q136" s="111" t="str">
        <f t="shared" ca="1" si="42"/>
        <v/>
      </c>
      <c r="R136" s="111" t="str">
        <f t="shared" ca="1" si="42"/>
        <v/>
      </c>
      <c r="S136" s="111" t="str">
        <f t="shared" si="42"/>
        <v>C</v>
      </c>
      <c r="T136" s="111" t="str">
        <f t="shared" si="42"/>
        <v>C</v>
      </c>
      <c r="U136" s="111" t="str">
        <f t="shared" ca="1" si="42"/>
        <v/>
      </c>
      <c r="V136" s="111" t="str">
        <f t="shared" ca="1" si="42"/>
        <v/>
      </c>
      <c r="W136" s="111" t="str">
        <f t="shared" ca="1" si="40"/>
        <v/>
      </c>
      <c r="X136" s="111" t="str">
        <f t="shared" ca="1" si="40"/>
        <v/>
      </c>
      <c r="Y136" s="111" t="str">
        <f t="shared" ca="1" si="40"/>
        <v/>
      </c>
      <c r="Z136" s="111" t="str">
        <f t="shared" si="40"/>
        <v>C</v>
      </c>
      <c r="AA136" s="111" t="str">
        <f t="shared" si="40"/>
        <v>C</v>
      </c>
      <c r="AB136" s="111" t="str">
        <f t="shared" ca="1" si="40"/>
        <v/>
      </c>
      <c r="AC136" s="111" t="str">
        <f t="shared" ca="1" si="40"/>
        <v/>
      </c>
      <c r="AD136" s="111" t="str">
        <f t="shared" ca="1" si="40"/>
        <v/>
      </c>
      <c r="AE136" s="111" t="str">
        <f t="shared" ca="1" si="40"/>
        <v/>
      </c>
      <c r="AF136" s="111" t="str">
        <f t="shared" ca="1" si="40"/>
        <v/>
      </c>
      <c r="AG136" s="111" t="str">
        <f t="shared" si="40"/>
        <v>C</v>
      </c>
      <c r="AH136" s="111" t="str">
        <f t="shared" si="40"/>
        <v>C</v>
      </c>
      <c r="AI136" s="111" t="str">
        <f t="shared" ca="1" si="40"/>
        <v/>
      </c>
      <c r="AJ136" s="111" t="str">
        <f t="shared" ca="1" si="40"/>
        <v/>
      </c>
      <c r="AK136" s="111" t="str">
        <f t="shared" ca="1" si="40"/>
        <v/>
      </c>
      <c r="AL136" s="111" t="str">
        <f t="shared" ca="1" si="40"/>
        <v/>
      </c>
      <c r="AM136" s="111" t="str">
        <f t="shared" ca="1" si="41"/>
        <v/>
      </c>
      <c r="AN136" s="111" t="str">
        <f t="shared" si="38"/>
        <v>C</v>
      </c>
      <c r="AO136" s="111" t="str">
        <f t="shared" si="38"/>
        <v>C</v>
      </c>
      <c r="AP136" s="111" t="str">
        <f t="shared" ca="1" si="38"/>
        <v/>
      </c>
      <c r="AQ136" s="111" t="str">
        <f t="shared" ca="1" si="38"/>
        <v/>
      </c>
      <c r="AR136" s="111" t="str">
        <f t="shared" ca="1" si="38"/>
        <v/>
      </c>
      <c r="AS136" s="111" t="str">
        <f t="shared" ca="1" si="38"/>
        <v/>
      </c>
    </row>
    <row r="137" spans="2:45" x14ac:dyDescent="0.3">
      <c r="B137" s="96"/>
      <c r="C137" s="97"/>
      <c r="D137" s="98"/>
      <c r="E137" s="99"/>
      <c r="F137" s="100" t="str">
        <f t="shared" ca="1" si="39"/>
        <v/>
      </c>
      <c r="G137" s="185">
        <f ca="1">IF(F137="V",NETWORKDAYS(D137,E137,Calendrier!M$17:M$30)/2,NETWORKDAYS(D137,E137,Calendrier!M$17:M$30))</f>
        <v>0</v>
      </c>
      <c r="H137" s="111" t="str">
        <f t="shared" ca="1" si="42"/>
        <v/>
      </c>
      <c r="I137" s="111" t="str">
        <f t="shared" ca="1" si="42"/>
        <v/>
      </c>
      <c r="J137" s="111" t="str">
        <f t="shared" ca="1" si="42"/>
        <v/>
      </c>
      <c r="K137" s="111" t="str">
        <f t="shared" ca="1" si="42"/>
        <v/>
      </c>
      <c r="L137" s="111" t="str">
        <f t="shared" si="42"/>
        <v>C</v>
      </c>
      <c r="M137" s="111" t="str">
        <f t="shared" si="42"/>
        <v>C</v>
      </c>
      <c r="N137" s="111" t="str">
        <f t="shared" ca="1" si="42"/>
        <v/>
      </c>
      <c r="O137" s="111" t="str">
        <f t="shared" ca="1" si="42"/>
        <v/>
      </c>
      <c r="P137" s="111" t="str">
        <f t="shared" ca="1" si="42"/>
        <v/>
      </c>
      <c r="Q137" s="111" t="str">
        <f t="shared" ca="1" si="42"/>
        <v/>
      </c>
      <c r="R137" s="111" t="str">
        <f t="shared" ca="1" si="42"/>
        <v/>
      </c>
      <c r="S137" s="111" t="str">
        <f t="shared" si="42"/>
        <v>C</v>
      </c>
      <c r="T137" s="111" t="str">
        <f t="shared" si="42"/>
        <v>C</v>
      </c>
      <c r="U137" s="111" t="str">
        <f t="shared" ca="1" si="42"/>
        <v/>
      </c>
      <c r="V137" s="111" t="str">
        <f t="shared" ca="1" si="42"/>
        <v/>
      </c>
      <c r="W137" s="111" t="str">
        <f t="shared" ca="1" si="40"/>
        <v/>
      </c>
      <c r="X137" s="111" t="str">
        <f t="shared" ca="1" si="40"/>
        <v/>
      </c>
      <c r="Y137" s="111" t="str">
        <f t="shared" ca="1" si="40"/>
        <v/>
      </c>
      <c r="Z137" s="111" t="str">
        <f t="shared" si="40"/>
        <v>C</v>
      </c>
      <c r="AA137" s="111" t="str">
        <f t="shared" si="40"/>
        <v>C</v>
      </c>
      <c r="AB137" s="111" t="str">
        <f t="shared" ca="1" si="40"/>
        <v/>
      </c>
      <c r="AC137" s="111" t="str">
        <f t="shared" ca="1" si="40"/>
        <v/>
      </c>
      <c r="AD137" s="111" t="str">
        <f t="shared" ca="1" si="40"/>
        <v/>
      </c>
      <c r="AE137" s="111" t="str">
        <f t="shared" ca="1" si="40"/>
        <v/>
      </c>
      <c r="AF137" s="111" t="str">
        <f t="shared" ca="1" si="40"/>
        <v/>
      </c>
      <c r="AG137" s="111" t="str">
        <f t="shared" si="40"/>
        <v>C</v>
      </c>
      <c r="AH137" s="111" t="str">
        <f t="shared" si="40"/>
        <v>C</v>
      </c>
      <c r="AI137" s="111" t="str">
        <f t="shared" ca="1" si="40"/>
        <v/>
      </c>
      <c r="AJ137" s="111" t="str">
        <f t="shared" ca="1" si="40"/>
        <v/>
      </c>
      <c r="AK137" s="111" t="str">
        <f t="shared" ca="1" si="40"/>
        <v/>
      </c>
      <c r="AL137" s="111" t="str">
        <f t="shared" ca="1" si="40"/>
        <v/>
      </c>
      <c r="AM137" s="111" t="str">
        <f t="shared" ca="1" si="41"/>
        <v/>
      </c>
      <c r="AN137" s="111" t="str">
        <f t="shared" si="38"/>
        <v>C</v>
      </c>
      <c r="AO137" s="111" t="str">
        <f t="shared" si="38"/>
        <v>C</v>
      </c>
      <c r="AP137" s="111" t="str">
        <f t="shared" ca="1" si="38"/>
        <v/>
      </c>
      <c r="AQ137" s="111" t="str">
        <f t="shared" ca="1" si="38"/>
        <v/>
      </c>
      <c r="AR137" s="111" t="str">
        <f t="shared" ca="1" si="38"/>
        <v/>
      </c>
      <c r="AS137" s="111" t="str">
        <f t="shared" ca="1" si="38"/>
        <v/>
      </c>
    </row>
    <row r="138" spans="2:45" x14ac:dyDescent="0.3">
      <c r="B138" s="96"/>
      <c r="C138" s="97"/>
      <c r="D138" s="98"/>
      <c r="E138" s="99"/>
      <c r="F138" s="100" t="str">
        <f t="shared" ca="1" si="39"/>
        <v/>
      </c>
      <c r="G138" s="185">
        <f ca="1">IF(F138="V",NETWORKDAYS(D138,E138,Calendrier!M$17:M$30)/2,NETWORKDAYS(D138,E138,Calendrier!M$17:M$30))</f>
        <v>0</v>
      </c>
      <c r="H138" s="111" t="str">
        <f t="shared" ca="1" si="42"/>
        <v/>
      </c>
      <c r="I138" s="111" t="str">
        <f t="shared" ca="1" si="42"/>
        <v/>
      </c>
      <c r="J138" s="111" t="str">
        <f t="shared" ca="1" si="42"/>
        <v/>
      </c>
      <c r="K138" s="111" t="str">
        <f t="shared" ca="1" si="42"/>
        <v/>
      </c>
      <c r="L138" s="111" t="str">
        <f t="shared" si="42"/>
        <v>C</v>
      </c>
      <c r="M138" s="111" t="str">
        <f t="shared" si="42"/>
        <v>C</v>
      </c>
      <c r="N138" s="111" t="str">
        <f t="shared" ca="1" si="42"/>
        <v/>
      </c>
      <c r="O138" s="111" t="str">
        <f t="shared" ca="1" si="42"/>
        <v/>
      </c>
      <c r="P138" s="111" t="str">
        <f t="shared" ca="1" si="42"/>
        <v/>
      </c>
      <c r="Q138" s="111" t="str">
        <f t="shared" ca="1" si="42"/>
        <v/>
      </c>
      <c r="R138" s="111" t="str">
        <f t="shared" ca="1" si="42"/>
        <v/>
      </c>
      <c r="S138" s="111" t="str">
        <f t="shared" si="42"/>
        <v>C</v>
      </c>
      <c r="T138" s="111" t="str">
        <f t="shared" si="42"/>
        <v>C</v>
      </c>
      <c r="U138" s="111" t="str">
        <f t="shared" ca="1" si="42"/>
        <v/>
      </c>
      <c r="V138" s="111" t="str">
        <f t="shared" ca="1" si="42"/>
        <v/>
      </c>
      <c r="W138" s="111" t="str">
        <f t="shared" ca="1" si="40"/>
        <v/>
      </c>
      <c r="X138" s="111" t="str">
        <f t="shared" ca="1" si="40"/>
        <v/>
      </c>
      <c r="Y138" s="111" t="str">
        <f t="shared" ca="1" si="40"/>
        <v/>
      </c>
      <c r="Z138" s="111" t="str">
        <f t="shared" si="40"/>
        <v>C</v>
      </c>
      <c r="AA138" s="111" t="str">
        <f t="shared" si="40"/>
        <v>C</v>
      </c>
      <c r="AB138" s="111" t="str">
        <f t="shared" ca="1" si="40"/>
        <v/>
      </c>
      <c r="AC138" s="111" t="str">
        <f t="shared" ca="1" si="40"/>
        <v/>
      </c>
      <c r="AD138" s="111" t="str">
        <f t="shared" ca="1" si="40"/>
        <v/>
      </c>
      <c r="AE138" s="111" t="str">
        <f t="shared" ca="1" si="40"/>
        <v/>
      </c>
      <c r="AF138" s="111" t="str">
        <f t="shared" ca="1" si="40"/>
        <v/>
      </c>
      <c r="AG138" s="111" t="str">
        <f t="shared" si="40"/>
        <v>C</v>
      </c>
      <c r="AH138" s="111" t="str">
        <f t="shared" si="40"/>
        <v>C</v>
      </c>
      <c r="AI138" s="111" t="str">
        <f t="shared" ca="1" si="40"/>
        <v/>
      </c>
      <c r="AJ138" s="111" t="str">
        <f t="shared" ca="1" si="40"/>
        <v/>
      </c>
      <c r="AK138" s="111" t="str">
        <f t="shared" ca="1" si="40"/>
        <v/>
      </c>
      <c r="AL138" s="111" t="str">
        <f t="shared" ca="1" si="40"/>
        <v/>
      </c>
      <c r="AM138" s="111" t="str">
        <f t="shared" ca="1" si="41"/>
        <v/>
      </c>
      <c r="AN138" s="111" t="str">
        <f t="shared" si="38"/>
        <v>C</v>
      </c>
      <c r="AO138" s="111" t="str">
        <f t="shared" si="38"/>
        <v>C</v>
      </c>
      <c r="AP138" s="111" t="str">
        <f t="shared" ca="1" si="38"/>
        <v/>
      </c>
      <c r="AQ138" s="111" t="str">
        <f t="shared" ca="1" si="38"/>
        <v/>
      </c>
      <c r="AR138" s="111" t="str">
        <f t="shared" ca="1" si="38"/>
        <v/>
      </c>
      <c r="AS138" s="111" t="str">
        <f t="shared" ca="1" si="38"/>
        <v/>
      </c>
    </row>
    <row r="139" spans="2:45" x14ac:dyDescent="0.3">
      <c r="B139" s="96"/>
      <c r="C139" s="97"/>
      <c r="D139" s="98"/>
      <c r="E139" s="99"/>
      <c r="F139" s="100" t="str">
        <f t="shared" ca="1" si="39"/>
        <v/>
      </c>
      <c r="G139" s="185">
        <f ca="1">IF(F139="V",NETWORKDAYS(D139,E139,Calendrier!M$17:M$30)/2,NETWORKDAYS(D139,E139,Calendrier!M$17:M$30))</f>
        <v>0</v>
      </c>
      <c r="H139" s="111" t="str">
        <f t="shared" ca="1" si="42"/>
        <v/>
      </c>
      <c r="I139" s="111" t="str">
        <f t="shared" ca="1" si="42"/>
        <v/>
      </c>
      <c r="J139" s="111" t="str">
        <f t="shared" ca="1" si="42"/>
        <v/>
      </c>
      <c r="K139" s="111" t="str">
        <f t="shared" ca="1" si="42"/>
        <v/>
      </c>
      <c r="L139" s="111" t="str">
        <f t="shared" si="42"/>
        <v>C</v>
      </c>
      <c r="M139" s="111" t="str">
        <f t="shared" si="42"/>
        <v>C</v>
      </c>
      <c r="N139" s="111" t="str">
        <f t="shared" ca="1" si="42"/>
        <v/>
      </c>
      <c r="O139" s="111" t="str">
        <f t="shared" ca="1" si="42"/>
        <v/>
      </c>
      <c r="P139" s="111" t="str">
        <f t="shared" ca="1" si="42"/>
        <v/>
      </c>
      <c r="Q139" s="111" t="str">
        <f t="shared" ca="1" si="42"/>
        <v/>
      </c>
      <c r="R139" s="111" t="str">
        <f t="shared" ca="1" si="42"/>
        <v/>
      </c>
      <c r="S139" s="111" t="str">
        <f t="shared" si="42"/>
        <v>C</v>
      </c>
      <c r="T139" s="111" t="str">
        <f t="shared" si="42"/>
        <v>C</v>
      </c>
      <c r="U139" s="111" t="str">
        <f t="shared" ca="1" si="42"/>
        <v/>
      </c>
      <c r="V139" s="111" t="str">
        <f t="shared" ca="1" si="42"/>
        <v/>
      </c>
      <c r="W139" s="111" t="str">
        <f t="shared" ca="1" si="40"/>
        <v/>
      </c>
      <c r="X139" s="111" t="str">
        <f t="shared" ca="1" si="40"/>
        <v/>
      </c>
      <c r="Y139" s="111" t="str">
        <f t="shared" ca="1" si="40"/>
        <v/>
      </c>
      <c r="Z139" s="111" t="str">
        <f t="shared" si="40"/>
        <v>C</v>
      </c>
      <c r="AA139" s="111" t="str">
        <f t="shared" si="40"/>
        <v>C</v>
      </c>
      <c r="AB139" s="111" t="str">
        <f t="shared" ca="1" si="40"/>
        <v/>
      </c>
      <c r="AC139" s="111" t="str">
        <f t="shared" ca="1" si="40"/>
        <v/>
      </c>
      <c r="AD139" s="111" t="str">
        <f t="shared" ca="1" si="40"/>
        <v/>
      </c>
      <c r="AE139" s="111" t="str">
        <f t="shared" ca="1" si="40"/>
        <v/>
      </c>
      <c r="AF139" s="111" t="str">
        <f t="shared" ca="1" si="40"/>
        <v/>
      </c>
      <c r="AG139" s="111" t="str">
        <f t="shared" si="40"/>
        <v>C</v>
      </c>
      <c r="AH139" s="111" t="str">
        <f t="shared" si="40"/>
        <v>C</v>
      </c>
      <c r="AI139" s="111" t="str">
        <f t="shared" ca="1" si="40"/>
        <v/>
      </c>
      <c r="AJ139" s="111" t="str">
        <f t="shared" ca="1" si="40"/>
        <v/>
      </c>
      <c r="AK139" s="111" t="str">
        <f t="shared" ca="1" si="40"/>
        <v/>
      </c>
      <c r="AL139" s="111" t="str">
        <f t="shared" ca="1" si="40"/>
        <v/>
      </c>
      <c r="AM139" s="111" t="str">
        <f t="shared" ca="1" si="41"/>
        <v/>
      </c>
      <c r="AN139" s="111" t="str">
        <f t="shared" si="38"/>
        <v>C</v>
      </c>
      <c r="AO139" s="111" t="str">
        <f t="shared" si="38"/>
        <v>C</v>
      </c>
      <c r="AP139" s="111" t="str">
        <f t="shared" ca="1" si="38"/>
        <v/>
      </c>
      <c r="AQ139" s="111" t="str">
        <f t="shared" ca="1" si="38"/>
        <v/>
      </c>
      <c r="AR139" s="111" t="str">
        <f t="shared" ca="1" si="38"/>
        <v/>
      </c>
      <c r="AS139" s="111" t="str">
        <f t="shared" ca="1" si="38"/>
        <v/>
      </c>
    </row>
    <row r="140" spans="2:45" x14ac:dyDescent="0.3">
      <c r="B140" s="96"/>
      <c r="C140" s="97"/>
      <c r="D140" s="98"/>
      <c r="E140" s="99"/>
      <c r="F140" s="100" t="str">
        <f t="shared" ca="1" si="39"/>
        <v/>
      </c>
      <c r="G140" s="185">
        <f ca="1">IF(F140="V",NETWORKDAYS(D140,E140,Calendrier!M$17:M$30)/2,NETWORKDAYS(D140,E140,Calendrier!M$17:M$30))</f>
        <v>0</v>
      </c>
      <c r="H140" s="111" t="str">
        <f t="shared" ca="1" si="42"/>
        <v/>
      </c>
      <c r="I140" s="111" t="str">
        <f t="shared" ca="1" si="42"/>
        <v/>
      </c>
      <c r="J140" s="111" t="str">
        <f t="shared" ca="1" si="42"/>
        <v/>
      </c>
      <c r="K140" s="111" t="str">
        <f t="shared" ca="1" si="42"/>
        <v/>
      </c>
      <c r="L140" s="111" t="str">
        <f t="shared" si="42"/>
        <v>C</v>
      </c>
      <c r="M140" s="111" t="str">
        <f t="shared" si="42"/>
        <v>C</v>
      </c>
      <c r="N140" s="111" t="str">
        <f t="shared" ca="1" si="42"/>
        <v/>
      </c>
      <c r="O140" s="111" t="str">
        <f t="shared" ca="1" si="42"/>
        <v/>
      </c>
      <c r="P140" s="111" t="str">
        <f t="shared" ca="1" si="42"/>
        <v/>
      </c>
      <c r="Q140" s="111" t="str">
        <f t="shared" ca="1" si="42"/>
        <v/>
      </c>
      <c r="R140" s="111" t="str">
        <f t="shared" ca="1" si="42"/>
        <v/>
      </c>
      <c r="S140" s="111" t="str">
        <f t="shared" si="42"/>
        <v>C</v>
      </c>
      <c r="T140" s="111" t="str">
        <f t="shared" si="42"/>
        <v>C</v>
      </c>
      <c r="U140" s="111" t="str">
        <f t="shared" ca="1" si="42"/>
        <v/>
      </c>
      <c r="V140" s="111" t="str">
        <f t="shared" ca="1" si="42"/>
        <v/>
      </c>
      <c r="W140" s="111" t="str">
        <f t="shared" ca="1" si="40"/>
        <v/>
      </c>
      <c r="X140" s="111" t="str">
        <f t="shared" ca="1" si="40"/>
        <v/>
      </c>
      <c r="Y140" s="111" t="str">
        <f t="shared" ca="1" si="40"/>
        <v/>
      </c>
      <c r="Z140" s="111" t="str">
        <f t="shared" si="40"/>
        <v>C</v>
      </c>
      <c r="AA140" s="111" t="str">
        <f t="shared" si="40"/>
        <v>C</v>
      </c>
      <c r="AB140" s="111" t="str">
        <f t="shared" ca="1" si="40"/>
        <v/>
      </c>
      <c r="AC140" s="111" t="str">
        <f t="shared" ca="1" si="40"/>
        <v/>
      </c>
      <c r="AD140" s="111" t="str">
        <f t="shared" ca="1" si="40"/>
        <v/>
      </c>
      <c r="AE140" s="111" t="str">
        <f t="shared" ca="1" si="40"/>
        <v/>
      </c>
      <c r="AF140" s="111" t="str">
        <f t="shared" ca="1" si="40"/>
        <v/>
      </c>
      <c r="AG140" s="111" t="str">
        <f t="shared" si="40"/>
        <v>C</v>
      </c>
      <c r="AH140" s="111" t="str">
        <f t="shared" si="40"/>
        <v>C</v>
      </c>
      <c r="AI140" s="111" t="str">
        <f t="shared" ca="1" si="40"/>
        <v/>
      </c>
      <c r="AJ140" s="111" t="str">
        <f t="shared" ca="1" si="40"/>
        <v/>
      </c>
      <c r="AK140" s="111" t="str">
        <f t="shared" ca="1" si="40"/>
        <v/>
      </c>
      <c r="AL140" s="111" t="str">
        <f t="shared" ca="1" si="40"/>
        <v/>
      </c>
      <c r="AM140" s="111" t="str">
        <f t="shared" ca="1" si="41"/>
        <v/>
      </c>
      <c r="AN140" s="111" t="str">
        <f t="shared" si="38"/>
        <v>C</v>
      </c>
      <c r="AO140" s="111" t="str">
        <f t="shared" si="38"/>
        <v>C</v>
      </c>
      <c r="AP140" s="111" t="str">
        <f t="shared" ca="1" si="38"/>
        <v/>
      </c>
      <c r="AQ140" s="111" t="str">
        <f t="shared" ca="1" si="38"/>
        <v/>
      </c>
      <c r="AR140" s="111" t="str">
        <f t="shared" ca="1" si="38"/>
        <v/>
      </c>
      <c r="AS140" s="111" t="str">
        <f t="shared" ca="1" si="38"/>
        <v/>
      </c>
    </row>
    <row r="141" spans="2:45" x14ac:dyDescent="0.3">
      <c r="B141" s="96"/>
      <c r="C141" s="97"/>
      <c r="D141" s="98"/>
      <c r="E141" s="99"/>
      <c r="F141" s="100" t="str">
        <f t="shared" ca="1" si="39"/>
        <v/>
      </c>
      <c r="G141" s="185">
        <f ca="1">IF(F141="V",NETWORKDAYS(D141,E141,Calendrier!M$17:M$30)/2,NETWORKDAYS(D141,E141,Calendrier!M$17:M$30))</f>
        <v>0</v>
      </c>
      <c r="H141" s="111" t="str">
        <f t="shared" ca="1" si="42"/>
        <v/>
      </c>
      <c r="I141" s="111" t="str">
        <f t="shared" ca="1" si="42"/>
        <v/>
      </c>
      <c r="J141" s="111" t="str">
        <f t="shared" ca="1" si="42"/>
        <v/>
      </c>
      <c r="K141" s="111" t="str">
        <f t="shared" ca="1" si="42"/>
        <v/>
      </c>
      <c r="L141" s="111" t="str">
        <f t="shared" si="42"/>
        <v>C</v>
      </c>
      <c r="M141" s="111" t="str">
        <f t="shared" si="42"/>
        <v>C</v>
      </c>
      <c r="N141" s="111" t="str">
        <f t="shared" ca="1" si="42"/>
        <v/>
      </c>
      <c r="O141" s="111" t="str">
        <f t="shared" ca="1" si="42"/>
        <v/>
      </c>
      <c r="P141" s="111" t="str">
        <f t="shared" ca="1" si="42"/>
        <v/>
      </c>
      <c r="Q141" s="111" t="str">
        <f t="shared" ca="1" si="42"/>
        <v/>
      </c>
      <c r="R141" s="111" t="str">
        <f t="shared" ca="1" si="42"/>
        <v/>
      </c>
      <c r="S141" s="111" t="str">
        <f t="shared" si="42"/>
        <v>C</v>
      </c>
      <c r="T141" s="111" t="str">
        <f t="shared" si="42"/>
        <v>C</v>
      </c>
      <c r="U141" s="111" t="str">
        <f t="shared" ca="1" si="42"/>
        <v/>
      </c>
      <c r="V141" s="111" t="str">
        <f t="shared" ca="1" si="42"/>
        <v/>
      </c>
      <c r="W141" s="111" t="str">
        <f t="shared" ca="1" si="40"/>
        <v/>
      </c>
      <c r="X141" s="111" t="str">
        <f t="shared" ca="1" si="40"/>
        <v/>
      </c>
      <c r="Y141" s="111" t="str">
        <f t="shared" ca="1" si="40"/>
        <v/>
      </c>
      <c r="Z141" s="111" t="str">
        <f t="shared" si="40"/>
        <v>C</v>
      </c>
      <c r="AA141" s="111" t="str">
        <f t="shared" si="40"/>
        <v>C</v>
      </c>
      <c r="AB141" s="111" t="str">
        <f t="shared" ca="1" si="40"/>
        <v/>
      </c>
      <c r="AC141" s="111" t="str">
        <f t="shared" ca="1" si="40"/>
        <v/>
      </c>
      <c r="AD141" s="111" t="str">
        <f t="shared" ca="1" si="40"/>
        <v/>
      </c>
      <c r="AE141" s="111" t="str">
        <f t="shared" ca="1" si="40"/>
        <v/>
      </c>
      <c r="AF141" s="111" t="str">
        <f t="shared" ca="1" si="40"/>
        <v/>
      </c>
      <c r="AG141" s="111" t="str">
        <f t="shared" si="40"/>
        <v>C</v>
      </c>
      <c r="AH141" s="111" t="str">
        <f t="shared" si="40"/>
        <v>C</v>
      </c>
      <c r="AI141" s="111" t="str">
        <f t="shared" ca="1" si="40"/>
        <v/>
      </c>
      <c r="AJ141" s="111" t="str">
        <f t="shared" ca="1" si="40"/>
        <v/>
      </c>
      <c r="AK141" s="111" t="str">
        <f t="shared" ca="1" si="40"/>
        <v/>
      </c>
      <c r="AL141" s="111" t="str">
        <f t="shared" ca="1" si="40"/>
        <v/>
      </c>
      <c r="AM141" s="111" t="str">
        <f t="shared" ca="1" si="41"/>
        <v/>
      </c>
      <c r="AN141" s="111" t="str">
        <f t="shared" si="38"/>
        <v>C</v>
      </c>
      <c r="AO141" s="111" t="str">
        <f t="shared" si="38"/>
        <v>C</v>
      </c>
      <c r="AP141" s="111" t="str">
        <f t="shared" ca="1" si="38"/>
        <v/>
      </c>
      <c r="AQ141" s="111" t="str">
        <f t="shared" ca="1" si="38"/>
        <v/>
      </c>
      <c r="AR141" s="111" t="str">
        <f t="shared" ca="1" si="38"/>
        <v/>
      </c>
      <c r="AS141" s="111" t="str">
        <f t="shared" ca="1" si="38"/>
        <v/>
      </c>
    </row>
    <row r="142" spans="2:45" x14ac:dyDescent="0.3">
      <c r="B142" s="96"/>
      <c r="C142" s="97"/>
      <c r="D142" s="98"/>
      <c r="E142" s="99"/>
      <c r="F142" s="100" t="str">
        <f t="shared" ca="1" si="39"/>
        <v/>
      </c>
      <c r="G142" s="185">
        <f ca="1">IF(F142="V",NETWORKDAYS(D142,E142,Calendrier!M$17:M$30)/2,NETWORKDAYS(D142,E142,Calendrier!M$17:M$30))</f>
        <v>0</v>
      </c>
      <c r="H142" s="111" t="str">
        <f t="shared" ca="1" si="42"/>
        <v/>
      </c>
      <c r="I142" s="111" t="str">
        <f t="shared" ca="1" si="42"/>
        <v/>
      </c>
      <c r="J142" s="111" t="str">
        <f t="shared" ca="1" si="42"/>
        <v/>
      </c>
      <c r="K142" s="111" t="str">
        <f t="shared" ca="1" si="42"/>
        <v/>
      </c>
      <c r="L142" s="111" t="str">
        <f t="shared" si="42"/>
        <v>C</v>
      </c>
      <c r="M142" s="111" t="str">
        <f t="shared" si="42"/>
        <v>C</v>
      </c>
      <c r="N142" s="111" t="str">
        <f t="shared" ca="1" si="42"/>
        <v/>
      </c>
      <c r="O142" s="111" t="str">
        <f t="shared" ca="1" si="42"/>
        <v/>
      </c>
      <c r="P142" s="111" t="str">
        <f t="shared" ca="1" si="42"/>
        <v/>
      </c>
      <c r="Q142" s="111" t="str">
        <f t="shared" ca="1" si="42"/>
        <v/>
      </c>
      <c r="R142" s="111" t="str">
        <f t="shared" ca="1" si="42"/>
        <v/>
      </c>
      <c r="S142" s="111" t="str">
        <f t="shared" si="42"/>
        <v>C</v>
      </c>
      <c r="T142" s="111" t="str">
        <f t="shared" si="42"/>
        <v>C</v>
      </c>
      <c r="U142" s="111" t="str">
        <f t="shared" ca="1" si="42"/>
        <v/>
      </c>
      <c r="V142" s="111" t="str">
        <f t="shared" ca="1" si="42"/>
        <v/>
      </c>
      <c r="W142" s="111" t="str">
        <f t="shared" ca="1" si="40"/>
        <v/>
      </c>
      <c r="X142" s="111" t="str">
        <f t="shared" ca="1" si="40"/>
        <v/>
      </c>
      <c r="Y142" s="111" t="str">
        <f t="shared" ca="1" si="40"/>
        <v/>
      </c>
      <c r="Z142" s="111" t="str">
        <f t="shared" si="40"/>
        <v>C</v>
      </c>
      <c r="AA142" s="111" t="str">
        <f t="shared" si="40"/>
        <v>C</v>
      </c>
      <c r="AB142" s="111" t="str">
        <f t="shared" ca="1" si="40"/>
        <v/>
      </c>
      <c r="AC142" s="111" t="str">
        <f t="shared" ca="1" si="40"/>
        <v/>
      </c>
      <c r="AD142" s="111" t="str">
        <f t="shared" ca="1" si="40"/>
        <v/>
      </c>
      <c r="AE142" s="111" t="str">
        <f t="shared" ca="1" si="40"/>
        <v/>
      </c>
      <c r="AF142" s="111" t="str">
        <f t="shared" ca="1" si="40"/>
        <v/>
      </c>
      <c r="AG142" s="111" t="str">
        <f t="shared" si="40"/>
        <v>C</v>
      </c>
      <c r="AH142" s="111" t="str">
        <f t="shared" si="40"/>
        <v>C</v>
      </c>
      <c r="AI142" s="111" t="str">
        <f t="shared" ca="1" si="40"/>
        <v/>
      </c>
      <c r="AJ142" s="111" t="str">
        <f t="shared" ca="1" si="40"/>
        <v/>
      </c>
      <c r="AK142" s="111" t="str">
        <f t="shared" ca="1" si="40"/>
        <v/>
      </c>
      <c r="AL142" s="111" t="str">
        <f t="shared" ca="1" si="40"/>
        <v/>
      </c>
      <c r="AM142" s="111" t="str">
        <f t="shared" ca="1" si="41"/>
        <v/>
      </c>
      <c r="AN142" s="111" t="str">
        <f t="shared" si="38"/>
        <v>C</v>
      </c>
      <c r="AO142" s="111" t="str">
        <f t="shared" si="38"/>
        <v>C</v>
      </c>
      <c r="AP142" s="111" t="str">
        <f t="shared" ca="1" si="38"/>
        <v/>
      </c>
      <c r="AQ142" s="111" t="str">
        <f t="shared" ca="1" si="38"/>
        <v/>
      </c>
      <c r="AR142" s="111" t="str">
        <f t="shared" ca="1" si="38"/>
        <v/>
      </c>
      <c r="AS142" s="111" t="str">
        <f t="shared" ca="1" si="38"/>
        <v/>
      </c>
    </row>
    <row r="143" spans="2:45" x14ac:dyDescent="0.3">
      <c r="B143" s="96"/>
      <c r="C143" s="97"/>
      <c r="D143" s="98"/>
      <c r="E143" s="99"/>
      <c r="F143" s="100" t="str">
        <f t="shared" ca="1" si="39"/>
        <v/>
      </c>
      <c r="G143" s="185">
        <f ca="1">IF(F143="V",NETWORKDAYS(D143,E143,Calendrier!M$17:M$30)/2,NETWORKDAYS(D143,E143,Calendrier!M$17:M$30))</f>
        <v>0</v>
      </c>
      <c r="H143" s="111" t="str">
        <f t="shared" ca="1" si="42"/>
        <v/>
      </c>
      <c r="I143" s="111" t="str">
        <f t="shared" ca="1" si="42"/>
        <v/>
      </c>
      <c r="J143" s="111" t="str">
        <f t="shared" ca="1" si="42"/>
        <v/>
      </c>
      <c r="K143" s="111" t="str">
        <f t="shared" ca="1" si="42"/>
        <v/>
      </c>
      <c r="L143" s="111" t="str">
        <f t="shared" si="42"/>
        <v>C</v>
      </c>
      <c r="M143" s="111" t="str">
        <f t="shared" si="42"/>
        <v>C</v>
      </c>
      <c r="N143" s="111" t="str">
        <f t="shared" ca="1" si="42"/>
        <v/>
      </c>
      <c r="O143" s="111" t="str">
        <f t="shared" ca="1" si="42"/>
        <v/>
      </c>
      <c r="P143" s="111" t="str">
        <f t="shared" ca="1" si="42"/>
        <v/>
      </c>
      <c r="Q143" s="111" t="str">
        <f t="shared" ca="1" si="42"/>
        <v/>
      </c>
      <c r="R143" s="111" t="str">
        <f t="shared" ca="1" si="42"/>
        <v/>
      </c>
      <c r="S143" s="111" t="str">
        <f t="shared" si="42"/>
        <v>C</v>
      </c>
      <c r="T143" s="111" t="str">
        <f t="shared" si="42"/>
        <v>C</v>
      </c>
      <c r="U143" s="111" t="str">
        <f t="shared" ca="1" si="42"/>
        <v/>
      </c>
      <c r="V143" s="111" t="str">
        <f t="shared" ca="1" si="42"/>
        <v/>
      </c>
      <c r="W143" s="111" t="str">
        <f t="shared" ca="1" si="40"/>
        <v/>
      </c>
      <c r="X143" s="111" t="str">
        <f t="shared" ca="1" si="40"/>
        <v/>
      </c>
      <c r="Y143" s="111" t="str">
        <f t="shared" ca="1" si="40"/>
        <v/>
      </c>
      <c r="Z143" s="111" t="str">
        <f t="shared" si="40"/>
        <v>C</v>
      </c>
      <c r="AA143" s="111" t="str">
        <f t="shared" si="40"/>
        <v>C</v>
      </c>
      <c r="AB143" s="111" t="str">
        <f t="shared" ca="1" si="40"/>
        <v/>
      </c>
      <c r="AC143" s="111" t="str">
        <f t="shared" ca="1" si="40"/>
        <v/>
      </c>
      <c r="AD143" s="111" t="str">
        <f t="shared" ca="1" si="40"/>
        <v/>
      </c>
      <c r="AE143" s="111" t="str">
        <f t="shared" ca="1" si="40"/>
        <v/>
      </c>
      <c r="AF143" s="111" t="str">
        <f t="shared" ca="1" si="40"/>
        <v/>
      </c>
      <c r="AG143" s="111" t="str">
        <f t="shared" si="40"/>
        <v>C</v>
      </c>
      <c r="AH143" s="111" t="str">
        <f t="shared" si="40"/>
        <v>C</v>
      </c>
      <c r="AI143" s="111" t="str">
        <f t="shared" ca="1" si="40"/>
        <v/>
      </c>
      <c r="AJ143" s="111" t="str">
        <f t="shared" ca="1" si="40"/>
        <v/>
      </c>
      <c r="AK143" s="111" t="str">
        <f t="shared" ca="1" si="40"/>
        <v/>
      </c>
      <c r="AL143" s="111" t="str">
        <f t="shared" ca="1" si="40"/>
        <v/>
      </c>
      <c r="AM143" s="111" t="str">
        <f t="shared" ca="1" si="41"/>
        <v/>
      </c>
      <c r="AN143" s="111" t="str">
        <f t="shared" si="38"/>
        <v>C</v>
      </c>
      <c r="AO143" s="111" t="str">
        <f t="shared" si="38"/>
        <v>C</v>
      </c>
      <c r="AP143" s="111" t="str">
        <f t="shared" ca="1" si="38"/>
        <v/>
      </c>
      <c r="AQ143" s="111" t="str">
        <f t="shared" ca="1" si="38"/>
        <v/>
      </c>
      <c r="AR143" s="111" t="str">
        <f t="shared" ca="1" si="38"/>
        <v/>
      </c>
      <c r="AS143" s="111" t="str">
        <f t="shared" ca="1" si="38"/>
        <v/>
      </c>
    </row>
    <row r="144" spans="2:45" x14ac:dyDescent="0.3">
      <c r="B144" s="96"/>
      <c r="C144" s="97"/>
      <c r="D144" s="98"/>
      <c r="E144" s="99"/>
      <c r="F144" s="100" t="str">
        <f t="shared" ca="1" si="39"/>
        <v/>
      </c>
      <c r="G144" s="185">
        <f ca="1">IF(F144="V",NETWORKDAYS(D144,E144,Calendrier!M$17:M$30)/2,NETWORKDAYS(D144,E144,Calendrier!M$17:M$30))</f>
        <v>0</v>
      </c>
      <c r="H144" s="111" t="str">
        <f t="shared" ca="1" si="42"/>
        <v/>
      </c>
      <c r="I144" s="111" t="str">
        <f t="shared" ca="1" si="42"/>
        <v/>
      </c>
      <c r="J144" s="111" t="str">
        <f t="shared" ca="1" si="42"/>
        <v/>
      </c>
      <c r="K144" s="111" t="str">
        <f t="shared" ca="1" si="42"/>
        <v/>
      </c>
      <c r="L144" s="111" t="str">
        <f t="shared" si="42"/>
        <v>C</v>
      </c>
      <c r="M144" s="111" t="str">
        <f t="shared" si="42"/>
        <v>C</v>
      </c>
      <c r="N144" s="111" t="str">
        <f t="shared" ca="1" si="42"/>
        <v/>
      </c>
      <c r="O144" s="111" t="str">
        <f t="shared" ca="1" si="42"/>
        <v/>
      </c>
      <c r="P144" s="111" t="str">
        <f t="shared" ca="1" si="42"/>
        <v/>
      </c>
      <c r="Q144" s="111" t="str">
        <f t="shared" ca="1" si="42"/>
        <v/>
      </c>
      <c r="R144" s="111" t="str">
        <f t="shared" ca="1" si="42"/>
        <v/>
      </c>
      <c r="S144" s="111" t="str">
        <f t="shared" si="42"/>
        <v>C</v>
      </c>
      <c r="T144" s="111" t="str">
        <f t="shared" si="42"/>
        <v>C</v>
      </c>
      <c r="U144" s="111" t="str">
        <f t="shared" ca="1" si="42"/>
        <v/>
      </c>
      <c r="V144" s="111" t="str">
        <f t="shared" ca="1" si="42"/>
        <v/>
      </c>
      <c r="W144" s="111" t="str">
        <f t="shared" ca="1" si="40"/>
        <v/>
      </c>
      <c r="X144" s="111" t="str">
        <f t="shared" ca="1" si="40"/>
        <v/>
      </c>
      <c r="Y144" s="111" t="str">
        <f t="shared" ca="1" si="40"/>
        <v/>
      </c>
      <c r="Z144" s="111" t="str">
        <f t="shared" si="40"/>
        <v>C</v>
      </c>
      <c r="AA144" s="111" t="str">
        <f t="shared" si="40"/>
        <v>C</v>
      </c>
      <c r="AB144" s="111" t="str">
        <f t="shared" ca="1" si="40"/>
        <v/>
      </c>
      <c r="AC144" s="111" t="str">
        <f t="shared" ca="1" si="40"/>
        <v/>
      </c>
      <c r="AD144" s="111" t="str">
        <f t="shared" ca="1" si="40"/>
        <v/>
      </c>
      <c r="AE144" s="111" t="str">
        <f t="shared" ca="1" si="40"/>
        <v/>
      </c>
      <c r="AF144" s="111" t="str">
        <f t="shared" ca="1" si="40"/>
        <v/>
      </c>
      <c r="AG144" s="111" t="str">
        <f t="shared" si="40"/>
        <v>C</v>
      </c>
      <c r="AH144" s="111" t="str">
        <f t="shared" si="40"/>
        <v>C</v>
      </c>
      <c r="AI144" s="111" t="str">
        <f t="shared" ca="1" si="40"/>
        <v/>
      </c>
      <c r="AJ144" s="111" t="str">
        <f t="shared" ca="1" si="40"/>
        <v/>
      </c>
      <c r="AK144" s="111" t="str">
        <f t="shared" ca="1" si="40"/>
        <v/>
      </c>
      <c r="AL144" s="111" t="str">
        <f t="shared" ca="1" si="40"/>
        <v/>
      </c>
      <c r="AM144" s="111" t="str">
        <f t="shared" ca="1" si="41"/>
        <v/>
      </c>
      <c r="AN144" s="111" t="str">
        <f t="shared" si="38"/>
        <v>C</v>
      </c>
      <c r="AO144" s="111" t="str">
        <f t="shared" si="38"/>
        <v>C</v>
      </c>
      <c r="AP144" s="111" t="str">
        <f t="shared" ca="1" si="38"/>
        <v/>
      </c>
      <c r="AQ144" s="111" t="str">
        <f t="shared" ca="1" si="38"/>
        <v/>
      </c>
      <c r="AR144" s="111" t="str">
        <f t="shared" ca="1" si="38"/>
        <v/>
      </c>
      <c r="AS144" s="111" t="str">
        <f t="shared" ca="1" si="38"/>
        <v/>
      </c>
    </row>
    <row r="145" spans="2:45" x14ac:dyDescent="0.3">
      <c r="B145" s="96"/>
      <c r="C145" s="97"/>
      <c r="D145" s="98"/>
      <c r="E145" s="99"/>
      <c r="F145" s="100" t="str">
        <f t="shared" ca="1" si="39"/>
        <v/>
      </c>
      <c r="G145" s="185">
        <f ca="1">IF(F145="V",NETWORKDAYS(D145,E145,Calendrier!M$17:M$30)/2,NETWORKDAYS(D145,E145,Calendrier!M$17:M$30))</f>
        <v>0</v>
      </c>
      <c r="H145" s="111" t="str">
        <f t="shared" ca="1" si="42"/>
        <v/>
      </c>
      <c r="I145" s="111" t="str">
        <f t="shared" ca="1" si="42"/>
        <v/>
      </c>
      <c r="J145" s="111" t="str">
        <f t="shared" ca="1" si="42"/>
        <v/>
      </c>
      <c r="K145" s="111" t="str">
        <f t="shared" ca="1" si="42"/>
        <v/>
      </c>
      <c r="L145" s="111" t="str">
        <f t="shared" si="42"/>
        <v>C</v>
      </c>
      <c r="M145" s="111" t="str">
        <f t="shared" si="42"/>
        <v>C</v>
      </c>
      <c r="N145" s="111" t="str">
        <f t="shared" ca="1" si="42"/>
        <v/>
      </c>
      <c r="O145" s="111" t="str">
        <f t="shared" ca="1" si="42"/>
        <v/>
      </c>
      <c r="P145" s="111" t="str">
        <f t="shared" ca="1" si="42"/>
        <v/>
      </c>
      <c r="Q145" s="111" t="str">
        <f t="shared" ca="1" si="42"/>
        <v/>
      </c>
      <c r="R145" s="111" t="str">
        <f t="shared" ca="1" si="42"/>
        <v/>
      </c>
      <c r="S145" s="111" t="str">
        <f t="shared" si="42"/>
        <v>C</v>
      </c>
      <c r="T145" s="111" t="str">
        <f t="shared" si="42"/>
        <v>C</v>
      </c>
      <c r="U145" s="111" t="str">
        <f t="shared" ca="1" si="42"/>
        <v/>
      </c>
      <c r="V145" s="111" t="str">
        <f t="shared" ca="1" si="42"/>
        <v/>
      </c>
      <c r="W145" s="111" t="str">
        <f t="shared" ca="1" si="40"/>
        <v/>
      </c>
      <c r="X145" s="111" t="str">
        <f t="shared" ca="1" si="40"/>
        <v/>
      </c>
      <c r="Y145" s="111" t="str">
        <f t="shared" ca="1" si="40"/>
        <v/>
      </c>
      <c r="Z145" s="111" t="str">
        <f t="shared" si="40"/>
        <v>C</v>
      </c>
      <c r="AA145" s="111" t="str">
        <f t="shared" si="40"/>
        <v>C</v>
      </c>
      <c r="AB145" s="111" t="str">
        <f t="shared" ca="1" si="40"/>
        <v/>
      </c>
      <c r="AC145" s="111" t="str">
        <f t="shared" ca="1" si="40"/>
        <v/>
      </c>
      <c r="AD145" s="111" t="str">
        <f t="shared" ca="1" si="40"/>
        <v/>
      </c>
      <c r="AE145" s="111" t="str">
        <f t="shared" ca="1" si="40"/>
        <v/>
      </c>
      <c r="AF145" s="111" t="str">
        <f t="shared" ca="1" si="40"/>
        <v/>
      </c>
      <c r="AG145" s="111" t="str">
        <f t="shared" si="40"/>
        <v>C</v>
      </c>
      <c r="AH145" s="111" t="str">
        <f t="shared" si="40"/>
        <v>C</v>
      </c>
      <c r="AI145" s="111" t="str">
        <f t="shared" ca="1" si="40"/>
        <v/>
      </c>
      <c r="AJ145" s="111" t="str">
        <f t="shared" ca="1" si="40"/>
        <v/>
      </c>
      <c r="AK145" s="111" t="str">
        <f t="shared" ca="1" si="40"/>
        <v/>
      </c>
      <c r="AL145" s="111" t="str">
        <f t="shared" ca="1" si="40"/>
        <v/>
      </c>
      <c r="AM145" s="111" t="str">
        <f t="shared" ca="1" si="41"/>
        <v/>
      </c>
      <c r="AN145" s="111" t="str">
        <f t="shared" si="38"/>
        <v>C</v>
      </c>
      <c r="AO145" s="111" t="str">
        <f t="shared" si="38"/>
        <v>C</v>
      </c>
      <c r="AP145" s="111" t="str">
        <f t="shared" ca="1" si="38"/>
        <v/>
      </c>
      <c r="AQ145" s="111" t="str">
        <f t="shared" ca="1" si="38"/>
        <v/>
      </c>
      <c r="AR145" s="111" t="str">
        <f t="shared" ca="1" si="38"/>
        <v/>
      </c>
      <c r="AS145" s="111" t="str">
        <f t="shared" ca="1" si="38"/>
        <v/>
      </c>
    </row>
    <row r="146" spans="2:45" x14ac:dyDescent="0.3">
      <c r="B146" s="96"/>
      <c r="C146" s="97"/>
      <c r="D146" s="98"/>
      <c r="E146" s="99"/>
      <c r="F146" s="100" t="str">
        <f t="shared" ca="1" si="39"/>
        <v/>
      </c>
      <c r="G146" s="185">
        <f ca="1">IF(F146="V",NETWORKDAYS(D146,E146,Calendrier!M$17:M$30)/2,NETWORKDAYS(D146,E146,Calendrier!M$17:M$30))</f>
        <v>0</v>
      </c>
      <c r="H146" s="111" t="str">
        <f t="shared" ca="1" si="42"/>
        <v/>
      </c>
      <c r="I146" s="111" t="str">
        <f t="shared" ca="1" si="42"/>
        <v/>
      </c>
      <c r="J146" s="111" t="str">
        <f t="shared" ca="1" si="42"/>
        <v/>
      </c>
      <c r="K146" s="111" t="str">
        <f t="shared" ca="1" si="42"/>
        <v/>
      </c>
      <c r="L146" s="111" t="str">
        <f t="shared" si="42"/>
        <v>C</v>
      </c>
      <c r="M146" s="111" t="str">
        <f t="shared" si="42"/>
        <v>C</v>
      </c>
      <c r="N146" s="111" t="str">
        <f t="shared" ca="1" si="42"/>
        <v/>
      </c>
      <c r="O146" s="111" t="str">
        <f t="shared" ca="1" si="42"/>
        <v/>
      </c>
      <c r="P146" s="111" t="str">
        <f t="shared" ca="1" si="42"/>
        <v/>
      </c>
      <c r="Q146" s="111" t="str">
        <f t="shared" ca="1" si="42"/>
        <v/>
      </c>
      <c r="R146" s="111" t="str">
        <f t="shared" ca="1" si="42"/>
        <v/>
      </c>
      <c r="S146" s="111" t="str">
        <f t="shared" si="42"/>
        <v>C</v>
      </c>
      <c r="T146" s="111" t="str">
        <f t="shared" si="42"/>
        <v>C</v>
      </c>
      <c r="U146" s="111" t="str">
        <f t="shared" ca="1" si="42"/>
        <v/>
      </c>
      <c r="V146" s="111" t="str">
        <f t="shared" ca="1" si="42"/>
        <v/>
      </c>
      <c r="W146" s="111" t="str">
        <f t="shared" ca="1" si="40"/>
        <v/>
      </c>
      <c r="X146" s="111" t="str">
        <f t="shared" ca="1" si="40"/>
        <v/>
      </c>
      <c r="Y146" s="111" t="str">
        <f t="shared" ca="1" si="40"/>
        <v/>
      </c>
      <c r="Z146" s="111" t="str">
        <f t="shared" si="40"/>
        <v>C</v>
      </c>
      <c r="AA146" s="111" t="str">
        <f t="shared" si="40"/>
        <v>C</v>
      </c>
      <c r="AB146" s="111" t="str">
        <f t="shared" ca="1" si="40"/>
        <v/>
      </c>
      <c r="AC146" s="111" t="str">
        <f t="shared" ca="1" si="40"/>
        <v/>
      </c>
      <c r="AD146" s="111" t="str">
        <f t="shared" ca="1" si="40"/>
        <v/>
      </c>
      <c r="AE146" s="111" t="str">
        <f t="shared" ca="1" si="40"/>
        <v/>
      </c>
      <c r="AF146" s="111" t="str">
        <f t="shared" ca="1" si="40"/>
        <v/>
      </c>
      <c r="AG146" s="111" t="str">
        <f t="shared" si="40"/>
        <v>C</v>
      </c>
      <c r="AH146" s="111" t="str">
        <f t="shared" si="40"/>
        <v>C</v>
      </c>
      <c r="AI146" s="111" t="str">
        <f t="shared" ca="1" si="40"/>
        <v/>
      </c>
      <c r="AJ146" s="111" t="str">
        <f t="shared" ca="1" si="40"/>
        <v/>
      </c>
      <c r="AK146" s="111" t="str">
        <f t="shared" ca="1" si="40"/>
        <v/>
      </c>
      <c r="AL146" s="111" t="str">
        <f t="shared" ca="1" si="40"/>
        <v/>
      </c>
      <c r="AM146" s="111" t="str">
        <f t="shared" ca="1" si="41"/>
        <v/>
      </c>
      <c r="AN146" s="111" t="str">
        <f t="shared" si="38"/>
        <v>C</v>
      </c>
      <c r="AO146" s="111" t="str">
        <f t="shared" si="38"/>
        <v>C</v>
      </c>
      <c r="AP146" s="111" t="str">
        <f t="shared" ca="1" si="38"/>
        <v/>
      </c>
      <c r="AQ146" s="111" t="str">
        <f t="shared" ca="1" si="38"/>
        <v/>
      </c>
      <c r="AR146" s="111" t="str">
        <f t="shared" ca="1" si="38"/>
        <v/>
      </c>
      <c r="AS146" s="111" t="str">
        <f t="shared" ca="1" si="38"/>
        <v/>
      </c>
    </row>
    <row r="147" spans="2:45" x14ac:dyDescent="0.3">
      <c r="B147" s="96"/>
      <c r="C147" s="97"/>
      <c r="D147" s="98"/>
      <c r="E147" s="99"/>
      <c r="F147" s="100" t="str">
        <f t="shared" ca="1" si="39"/>
        <v/>
      </c>
      <c r="G147" s="185">
        <f ca="1">IF(F147="V",NETWORKDAYS(D147,E147,Calendrier!M$17:M$30)/2,NETWORKDAYS(D147,E147,Calendrier!M$17:M$30))</f>
        <v>0</v>
      </c>
      <c r="H147" s="111" t="str">
        <f t="shared" ca="1" si="42"/>
        <v/>
      </c>
      <c r="I147" s="111" t="str">
        <f t="shared" ca="1" si="42"/>
        <v/>
      </c>
      <c r="J147" s="111" t="str">
        <f t="shared" ca="1" si="42"/>
        <v/>
      </c>
      <c r="K147" s="111" t="str">
        <f t="shared" ca="1" si="42"/>
        <v/>
      </c>
      <c r="L147" s="111" t="str">
        <f t="shared" si="42"/>
        <v>C</v>
      </c>
      <c r="M147" s="111" t="str">
        <f t="shared" si="42"/>
        <v>C</v>
      </c>
      <c r="N147" s="111" t="str">
        <f t="shared" ca="1" si="42"/>
        <v/>
      </c>
      <c r="O147" s="111" t="str">
        <f t="shared" ca="1" si="42"/>
        <v/>
      </c>
      <c r="P147" s="111" t="str">
        <f t="shared" ca="1" si="42"/>
        <v/>
      </c>
      <c r="Q147" s="111" t="str">
        <f t="shared" ca="1" si="42"/>
        <v/>
      </c>
      <c r="R147" s="111" t="str">
        <f t="shared" ca="1" si="42"/>
        <v/>
      </c>
      <c r="S147" s="111" t="str">
        <f t="shared" si="42"/>
        <v>C</v>
      </c>
      <c r="T147" s="111" t="str">
        <f t="shared" si="42"/>
        <v>C</v>
      </c>
      <c r="U147" s="111" t="str">
        <f t="shared" ca="1" si="42"/>
        <v/>
      </c>
      <c r="V147" s="111" t="str">
        <f t="shared" ca="1" si="42"/>
        <v/>
      </c>
      <c r="W147" s="111" t="str">
        <f t="shared" ca="1" si="40"/>
        <v/>
      </c>
      <c r="X147" s="111" t="str">
        <f t="shared" ca="1" si="40"/>
        <v/>
      </c>
      <c r="Y147" s="111" t="str">
        <f t="shared" ca="1" si="40"/>
        <v/>
      </c>
      <c r="Z147" s="111" t="str">
        <f t="shared" si="40"/>
        <v>C</v>
      </c>
      <c r="AA147" s="111" t="str">
        <f t="shared" si="40"/>
        <v>C</v>
      </c>
      <c r="AB147" s="111" t="str">
        <f t="shared" ca="1" si="40"/>
        <v/>
      </c>
      <c r="AC147" s="111" t="str">
        <f t="shared" ca="1" si="40"/>
        <v/>
      </c>
      <c r="AD147" s="111" t="str">
        <f t="shared" ca="1" si="40"/>
        <v/>
      </c>
      <c r="AE147" s="111" t="str">
        <f t="shared" ca="1" si="40"/>
        <v/>
      </c>
      <c r="AF147" s="111" t="str">
        <f t="shared" ca="1" si="40"/>
        <v/>
      </c>
      <c r="AG147" s="111" t="str">
        <f t="shared" si="40"/>
        <v>C</v>
      </c>
      <c r="AH147" s="111" t="str">
        <f t="shared" si="40"/>
        <v>C</v>
      </c>
      <c r="AI147" s="111" t="str">
        <f t="shared" ca="1" si="40"/>
        <v/>
      </c>
      <c r="AJ147" s="111" t="str">
        <f t="shared" ca="1" si="40"/>
        <v/>
      </c>
      <c r="AK147" s="111" t="str">
        <f t="shared" ca="1" si="40"/>
        <v/>
      </c>
      <c r="AL147" s="111" t="str">
        <f t="shared" ca="1" si="40"/>
        <v/>
      </c>
      <c r="AM147" s="111" t="str">
        <f t="shared" ca="1" si="41"/>
        <v/>
      </c>
      <c r="AN147" s="111" t="str">
        <f t="shared" si="38"/>
        <v>C</v>
      </c>
      <c r="AO147" s="111" t="str">
        <f t="shared" si="38"/>
        <v>C</v>
      </c>
      <c r="AP147" s="111" t="str">
        <f t="shared" ca="1" si="38"/>
        <v/>
      </c>
      <c r="AQ147" s="111" t="str">
        <f t="shared" ca="1" si="38"/>
        <v/>
      </c>
      <c r="AR147" s="111" t="str">
        <f t="shared" ca="1" si="38"/>
        <v/>
      </c>
      <c r="AS147" s="111" t="str">
        <f t="shared" ca="1" si="38"/>
        <v/>
      </c>
    </row>
    <row r="148" spans="2:45" x14ac:dyDescent="0.3">
      <c r="B148" s="96"/>
      <c r="C148" s="97"/>
      <c r="D148" s="98"/>
      <c r="E148" s="99"/>
      <c r="F148" s="100" t="str">
        <f t="shared" ca="1" si="39"/>
        <v/>
      </c>
      <c r="G148" s="185">
        <f ca="1">IF(F148="V",NETWORKDAYS(D148,E148,Calendrier!M$17:M$30)/2,NETWORKDAYS(D148,E148,Calendrier!M$17:M$30))</f>
        <v>0</v>
      </c>
      <c r="H148" s="111" t="str">
        <f t="shared" ca="1" si="42"/>
        <v/>
      </c>
      <c r="I148" s="111" t="str">
        <f t="shared" ca="1" si="42"/>
        <v/>
      </c>
      <c r="J148" s="111" t="str">
        <f t="shared" ca="1" si="42"/>
        <v/>
      </c>
      <c r="K148" s="111" t="str">
        <f t="shared" ca="1" si="42"/>
        <v/>
      </c>
      <c r="L148" s="111" t="str">
        <f t="shared" si="42"/>
        <v>C</v>
      </c>
      <c r="M148" s="111" t="str">
        <f t="shared" si="42"/>
        <v>C</v>
      </c>
      <c r="N148" s="111" t="str">
        <f t="shared" ca="1" si="42"/>
        <v/>
      </c>
      <c r="O148" s="111" t="str">
        <f t="shared" ca="1" si="42"/>
        <v/>
      </c>
      <c r="P148" s="111" t="str">
        <f t="shared" ca="1" si="42"/>
        <v/>
      </c>
      <c r="Q148" s="111" t="str">
        <f t="shared" ca="1" si="42"/>
        <v/>
      </c>
      <c r="R148" s="111" t="str">
        <f t="shared" ca="1" si="42"/>
        <v/>
      </c>
      <c r="S148" s="111" t="str">
        <f t="shared" si="42"/>
        <v>C</v>
      </c>
      <c r="T148" s="111" t="str">
        <f t="shared" si="42"/>
        <v>C</v>
      </c>
      <c r="U148" s="111" t="str">
        <f t="shared" ca="1" si="42"/>
        <v/>
      </c>
      <c r="V148" s="111" t="str">
        <f t="shared" ca="1" si="42"/>
        <v/>
      </c>
      <c r="W148" s="111" t="str">
        <f t="shared" ca="1" si="40"/>
        <v/>
      </c>
      <c r="X148" s="111" t="str">
        <f t="shared" ca="1" si="40"/>
        <v/>
      </c>
      <c r="Y148" s="111" t="str">
        <f t="shared" ca="1" si="40"/>
        <v/>
      </c>
      <c r="Z148" s="111" t="str">
        <f t="shared" si="40"/>
        <v>C</v>
      </c>
      <c r="AA148" s="111" t="str">
        <f t="shared" si="40"/>
        <v>C</v>
      </c>
      <c r="AB148" s="111" t="str">
        <f t="shared" ca="1" si="40"/>
        <v/>
      </c>
      <c r="AC148" s="111" t="str">
        <f t="shared" ca="1" si="40"/>
        <v/>
      </c>
      <c r="AD148" s="111" t="str">
        <f t="shared" ca="1" si="40"/>
        <v/>
      </c>
      <c r="AE148" s="111" t="str">
        <f t="shared" ca="1" si="40"/>
        <v/>
      </c>
      <c r="AF148" s="111" t="str">
        <f t="shared" ca="1" si="40"/>
        <v/>
      </c>
      <c r="AG148" s="111" t="str">
        <f t="shared" si="40"/>
        <v>C</v>
      </c>
      <c r="AH148" s="111" t="str">
        <f t="shared" si="40"/>
        <v>C</v>
      </c>
      <c r="AI148" s="111" t="str">
        <f t="shared" ca="1" si="40"/>
        <v/>
      </c>
      <c r="AJ148" s="111" t="str">
        <f t="shared" ca="1" si="40"/>
        <v/>
      </c>
      <c r="AK148" s="111" t="str">
        <f t="shared" ca="1" si="40"/>
        <v/>
      </c>
      <c r="AL148" s="111" t="str">
        <f t="shared" ca="1" si="40"/>
        <v/>
      </c>
      <c r="AM148" s="111" t="str">
        <f t="shared" ca="1" si="41"/>
        <v/>
      </c>
      <c r="AN148" s="111" t="str">
        <f t="shared" si="38"/>
        <v>C</v>
      </c>
      <c r="AO148" s="111" t="str">
        <f t="shared" si="38"/>
        <v>C</v>
      </c>
      <c r="AP148" s="111" t="str">
        <f t="shared" ca="1" si="38"/>
        <v/>
      </c>
      <c r="AQ148" s="111" t="str">
        <f t="shared" ca="1" si="38"/>
        <v/>
      </c>
      <c r="AR148" s="111" t="str">
        <f t="shared" ca="1" si="38"/>
        <v/>
      </c>
      <c r="AS148" s="111" t="str">
        <f t="shared" ca="1" si="38"/>
        <v/>
      </c>
    </row>
    <row r="149" spans="2:45" x14ac:dyDescent="0.3">
      <c r="B149" s="96"/>
      <c r="C149" s="97"/>
      <c r="D149" s="98"/>
      <c r="E149" s="99"/>
      <c r="F149" s="100" t="str">
        <f t="shared" ca="1" si="39"/>
        <v/>
      </c>
      <c r="G149" s="185">
        <f ca="1">IF(F149="V",NETWORKDAYS(D149,E149,Calendrier!M$17:M$30)/2,NETWORKDAYS(D149,E149,Calendrier!M$17:M$30))</f>
        <v>0</v>
      </c>
      <c r="H149" s="111" t="str">
        <f t="shared" ca="1" si="42"/>
        <v/>
      </c>
      <c r="I149" s="111" t="str">
        <f t="shared" ca="1" si="42"/>
        <v/>
      </c>
      <c r="J149" s="111" t="str">
        <f t="shared" ca="1" si="42"/>
        <v/>
      </c>
      <c r="K149" s="111" t="str">
        <f t="shared" ca="1" si="42"/>
        <v/>
      </c>
      <c r="L149" s="111" t="str">
        <f t="shared" si="42"/>
        <v>C</v>
      </c>
      <c r="M149" s="111" t="str">
        <f t="shared" si="42"/>
        <v>C</v>
      </c>
      <c r="N149" s="111" t="str">
        <f t="shared" ca="1" si="42"/>
        <v/>
      </c>
      <c r="O149" s="111" t="str">
        <f t="shared" ca="1" si="42"/>
        <v/>
      </c>
      <c r="P149" s="111" t="str">
        <f t="shared" ca="1" si="42"/>
        <v/>
      </c>
      <c r="Q149" s="111" t="str">
        <f t="shared" ca="1" si="42"/>
        <v/>
      </c>
      <c r="R149" s="111" t="str">
        <f t="shared" ca="1" si="42"/>
        <v/>
      </c>
      <c r="S149" s="111" t="str">
        <f t="shared" si="42"/>
        <v>C</v>
      </c>
      <c r="T149" s="111" t="str">
        <f t="shared" si="42"/>
        <v>C</v>
      </c>
      <c r="U149" s="111" t="str">
        <f t="shared" ca="1" si="42"/>
        <v/>
      </c>
      <c r="V149" s="111" t="str">
        <f t="shared" ca="1" si="42"/>
        <v/>
      </c>
      <c r="W149" s="111" t="str">
        <f t="shared" ca="1" si="40"/>
        <v/>
      </c>
      <c r="X149" s="111" t="str">
        <f t="shared" ca="1" si="40"/>
        <v/>
      </c>
      <c r="Y149" s="111" t="str">
        <f t="shared" ca="1" si="40"/>
        <v/>
      </c>
      <c r="Z149" s="111" t="str">
        <f t="shared" si="40"/>
        <v>C</v>
      </c>
      <c r="AA149" s="111" t="str">
        <f t="shared" si="40"/>
        <v>C</v>
      </c>
      <c r="AB149" s="111" t="str">
        <f t="shared" ca="1" si="40"/>
        <v/>
      </c>
      <c r="AC149" s="111" t="str">
        <f t="shared" ca="1" si="40"/>
        <v/>
      </c>
      <c r="AD149" s="111" t="str">
        <f t="shared" ca="1" si="40"/>
        <v/>
      </c>
      <c r="AE149" s="111" t="str">
        <f t="shared" ca="1" si="40"/>
        <v/>
      </c>
      <c r="AF149" s="111" t="str">
        <f t="shared" ca="1" si="40"/>
        <v/>
      </c>
      <c r="AG149" s="111" t="str">
        <f t="shared" si="40"/>
        <v>C</v>
      </c>
      <c r="AH149" s="111" t="str">
        <f t="shared" si="40"/>
        <v>C</v>
      </c>
      <c r="AI149" s="111" t="str">
        <f t="shared" ca="1" si="40"/>
        <v/>
      </c>
      <c r="AJ149" s="111" t="str">
        <f t="shared" ca="1" si="40"/>
        <v/>
      </c>
      <c r="AK149" s="111" t="str">
        <f t="shared" ca="1" si="40"/>
        <v/>
      </c>
      <c r="AL149" s="111" t="str">
        <f t="shared" ca="1" si="40"/>
        <v/>
      </c>
      <c r="AM149" s="111" t="str">
        <f t="shared" ca="1" si="41"/>
        <v/>
      </c>
      <c r="AN149" s="111" t="str">
        <f t="shared" si="38"/>
        <v>C</v>
      </c>
      <c r="AO149" s="111" t="str">
        <f t="shared" si="38"/>
        <v>C</v>
      </c>
      <c r="AP149" s="111" t="str">
        <f t="shared" ca="1" si="38"/>
        <v/>
      </c>
      <c r="AQ149" s="111" t="str">
        <f t="shared" ca="1" si="38"/>
        <v/>
      </c>
      <c r="AR149" s="111" t="str">
        <f t="shared" ca="1" si="38"/>
        <v/>
      </c>
      <c r="AS149" s="111" t="str">
        <f t="shared" ca="1" si="38"/>
        <v/>
      </c>
    </row>
    <row r="150" spans="2:45" x14ac:dyDescent="0.3">
      <c r="B150" s="96"/>
      <c r="C150" s="97"/>
      <c r="D150" s="98"/>
      <c r="E150" s="99"/>
      <c r="F150" s="100" t="str">
        <f t="shared" ca="1" si="39"/>
        <v/>
      </c>
      <c r="G150" s="185">
        <f ca="1">IF(F150="V",NETWORKDAYS(D150,E150,Calendrier!M$17:M$30)/2,NETWORKDAYS(D150,E150,Calendrier!M$17:M$30))</f>
        <v>0</v>
      </c>
      <c r="H150" s="111" t="str">
        <f t="shared" ca="1" si="42"/>
        <v/>
      </c>
      <c r="I150" s="111" t="str">
        <f t="shared" ca="1" si="42"/>
        <v/>
      </c>
      <c r="J150" s="111" t="str">
        <f t="shared" ca="1" si="42"/>
        <v/>
      </c>
      <c r="K150" s="111" t="str">
        <f t="shared" ca="1" si="42"/>
        <v/>
      </c>
      <c r="L150" s="111" t="str">
        <f t="shared" si="42"/>
        <v>C</v>
      </c>
      <c r="M150" s="111" t="str">
        <f t="shared" si="42"/>
        <v>C</v>
      </c>
      <c r="N150" s="111" t="str">
        <f t="shared" ca="1" si="42"/>
        <v/>
      </c>
      <c r="O150" s="111" t="str">
        <f t="shared" ca="1" si="42"/>
        <v/>
      </c>
      <c r="P150" s="111" t="str">
        <f t="shared" ca="1" si="42"/>
        <v/>
      </c>
      <c r="Q150" s="111" t="str">
        <f t="shared" ca="1" si="42"/>
        <v/>
      </c>
      <c r="R150" s="111" t="str">
        <f t="shared" ca="1" si="42"/>
        <v/>
      </c>
      <c r="S150" s="111" t="str">
        <f t="shared" si="42"/>
        <v>C</v>
      </c>
      <c r="T150" s="111" t="str">
        <f t="shared" si="42"/>
        <v>C</v>
      </c>
      <c r="U150" s="111" t="str">
        <f t="shared" ca="1" si="42"/>
        <v/>
      </c>
      <c r="V150" s="111" t="str">
        <f t="shared" ca="1" si="42"/>
        <v/>
      </c>
      <c r="W150" s="111" t="str">
        <f t="shared" ca="1" si="40"/>
        <v/>
      </c>
      <c r="X150" s="111" t="str">
        <f t="shared" ca="1" si="40"/>
        <v/>
      </c>
      <c r="Y150" s="111" t="str">
        <f t="shared" ca="1" si="40"/>
        <v/>
      </c>
      <c r="Z150" s="111" t="str">
        <f t="shared" si="40"/>
        <v>C</v>
      </c>
      <c r="AA150" s="111" t="str">
        <f t="shared" si="40"/>
        <v>C</v>
      </c>
      <c r="AB150" s="111" t="str">
        <f t="shared" ca="1" si="40"/>
        <v/>
      </c>
      <c r="AC150" s="111" t="str">
        <f t="shared" ca="1" si="40"/>
        <v/>
      </c>
      <c r="AD150" s="111" t="str">
        <f t="shared" ca="1" si="40"/>
        <v/>
      </c>
      <c r="AE150" s="111" t="str">
        <f t="shared" ca="1" si="40"/>
        <v/>
      </c>
      <c r="AF150" s="111" t="str">
        <f t="shared" ca="1" si="40"/>
        <v/>
      </c>
      <c r="AG150" s="111" t="str">
        <f t="shared" si="40"/>
        <v>C</v>
      </c>
      <c r="AH150" s="111" t="str">
        <f t="shared" si="40"/>
        <v>C</v>
      </c>
      <c r="AI150" s="111" t="str">
        <f t="shared" ca="1" si="40"/>
        <v/>
      </c>
      <c r="AJ150" s="111" t="str">
        <f t="shared" ca="1" si="40"/>
        <v/>
      </c>
      <c r="AK150" s="111" t="str">
        <f t="shared" ca="1" si="40"/>
        <v/>
      </c>
      <c r="AL150" s="111" t="str">
        <f t="shared" ref="AL150:AS165" ca="1" si="43">IF(OR(AL$6="s",AL$6="f",AL$6="d"),"C",IF(AND(AL$5&gt;=$D150,AL$5&lt;=$E150,$F150="a"),$F150,IF(AND(AL$5&gt;=$D150,AL$5&lt;=$E150,$F150="V"),$F150,IF(AND(AL$5&gt;=$D150,AL$5&lt;=$E150,$F150="VA"),$F150,IF(AND(AL$5&gt;=$D150,AL$5&lt;=$E150,$F150="R"),$F150,IF(AND(AL$5&gt;=$D150,AL$5&lt;=$E150,$F150="ATF"),$F150,IF(AND(AL$5&gt;=$D150,AL$5&lt;=$E150,$F150="F"),$F150,IF(AND(AL$5&gt;=$D150,AL$5&lt;=$E150,$F150="FO"),$F150,IF(AND(AL$5&gt;=$D150,AL$5&lt;=$E150,$F150="M"),$F150,IF(AND(AL$5&gt;=$D150,AL$5&lt;=$E150,$F150="MA"),$F150,IF(AND(AL$5&gt;=$D150,AL$5&lt;=$E150,$F150="MO"),$F150,IF(AND(AL$5&gt;=$D150,AL$5&lt;=$E150,$F150="CO"),$F150,""))))))))))))</f>
        <v/>
      </c>
      <c r="AM150" s="111" t="str">
        <f t="shared" ca="1" si="41"/>
        <v/>
      </c>
      <c r="AN150" s="111" t="str">
        <f t="shared" si="41"/>
        <v>C</v>
      </c>
      <c r="AO150" s="111" t="str">
        <f t="shared" si="41"/>
        <v>C</v>
      </c>
      <c r="AP150" s="111" t="str">
        <f t="shared" ca="1" si="41"/>
        <v/>
      </c>
      <c r="AQ150" s="111" t="str">
        <f t="shared" ca="1" si="41"/>
        <v/>
      </c>
      <c r="AR150" s="111" t="str">
        <f t="shared" ca="1" si="41"/>
        <v/>
      </c>
      <c r="AS150" s="111" t="str">
        <f t="shared" ca="1" si="41"/>
        <v/>
      </c>
    </row>
    <row r="151" spans="2:45" x14ac:dyDescent="0.3">
      <c r="B151" s="96"/>
      <c r="C151" s="97"/>
      <c r="D151" s="98"/>
      <c r="E151" s="99"/>
      <c r="F151" s="100" t="str">
        <f t="shared" ca="1" si="39"/>
        <v/>
      </c>
      <c r="G151" s="185">
        <f ca="1">IF(F151="V",NETWORKDAYS(D151,E151,Calendrier!M$17:M$30)/2,NETWORKDAYS(D151,E151,Calendrier!M$17:M$30))</f>
        <v>0</v>
      </c>
      <c r="H151" s="111" t="str">
        <f t="shared" ca="1" si="42"/>
        <v/>
      </c>
      <c r="I151" s="111" t="str">
        <f t="shared" ca="1" si="42"/>
        <v/>
      </c>
      <c r="J151" s="111" t="str">
        <f t="shared" ca="1" si="42"/>
        <v/>
      </c>
      <c r="K151" s="111" t="str">
        <f t="shared" ca="1" si="42"/>
        <v/>
      </c>
      <c r="L151" s="111" t="str">
        <f t="shared" si="42"/>
        <v>C</v>
      </c>
      <c r="M151" s="111" t="str">
        <f t="shared" si="42"/>
        <v>C</v>
      </c>
      <c r="N151" s="111" t="str">
        <f t="shared" ca="1" si="42"/>
        <v/>
      </c>
      <c r="O151" s="111" t="str">
        <f t="shared" ca="1" si="42"/>
        <v/>
      </c>
      <c r="P151" s="111" t="str">
        <f t="shared" ca="1" si="42"/>
        <v/>
      </c>
      <c r="Q151" s="111" t="str">
        <f t="shared" ca="1" si="42"/>
        <v/>
      </c>
      <c r="R151" s="111" t="str">
        <f t="shared" ca="1" si="42"/>
        <v/>
      </c>
      <c r="S151" s="111" t="str">
        <f t="shared" si="42"/>
        <v>C</v>
      </c>
      <c r="T151" s="111" t="str">
        <f t="shared" si="42"/>
        <v>C</v>
      </c>
      <c r="U151" s="111" t="str">
        <f t="shared" ca="1" si="42"/>
        <v/>
      </c>
      <c r="V151" s="111" t="str">
        <f t="shared" ca="1" si="42"/>
        <v/>
      </c>
      <c r="W151" s="111" t="str">
        <f t="shared" ca="1" si="42"/>
        <v/>
      </c>
      <c r="X151" s="111" t="str">
        <f t="shared" ref="X151:AM166" ca="1" si="44">IF(OR(X$6="s",X$6="f",X$6="d"),"C",IF(AND(X$5&gt;=$D151,X$5&lt;=$E151,$F151="a"),$F151,IF(AND(X$5&gt;=$D151,X$5&lt;=$E151,$F151="V"),$F151,IF(AND(X$5&gt;=$D151,X$5&lt;=$E151,$F151="VA"),$F151,IF(AND(X$5&gt;=$D151,X$5&lt;=$E151,$F151="R"),$F151,IF(AND(X$5&gt;=$D151,X$5&lt;=$E151,$F151="ATF"),$F151,IF(AND(X$5&gt;=$D151,X$5&lt;=$E151,$F151="F"),$F151,IF(AND(X$5&gt;=$D151,X$5&lt;=$E151,$F151="FO"),$F151,IF(AND(X$5&gt;=$D151,X$5&lt;=$E151,$F151="M"),$F151,IF(AND(X$5&gt;=$D151,X$5&lt;=$E151,$F151="MA"),$F151,IF(AND(X$5&gt;=$D151,X$5&lt;=$E151,$F151="MO"),$F151,IF(AND(X$5&gt;=$D151,X$5&lt;=$E151,$F151="CO"),$F151,""))))))))))))</f>
        <v/>
      </c>
      <c r="Y151" s="111" t="str">
        <f t="shared" ca="1" si="44"/>
        <v/>
      </c>
      <c r="Z151" s="111" t="str">
        <f t="shared" si="44"/>
        <v>C</v>
      </c>
      <c r="AA151" s="111" t="str">
        <f t="shared" si="44"/>
        <v>C</v>
      </c>
      <c r="AB151" s="111" t="str">
        <f t="shared" ca="1" si="44"/>
        <v/>
      </c>
      <c r="AC151" s="111" t="str">
        <f t="shared" ca="1" si="44"/>
        <v/>
      </c>
      <c r="AD151" s="111" t="str">
        <f t="shared" ca="1" si="44"/>
        <v/>
      </c>
      <c r="AE151" s="111" t="str">
        <f t="shared" ca="1" si="44"/>
        <v/>
      </c>
      <c r="AF151" s="111" t="str">
        <f t="shared" ca="1" si="44"/>
        <v/>
      </c>
      <c r="AG151" s="111" t="str">
        <f t="shared" si="44"/>
        <v>C</v>
      </c>
      <c r="AH151" s="111" t="str">
        <f t="shared" si="44"/>
        <v>C</v>
      </c>
      <c r="AI151" s="111" t="str">
        <f t="shared" ca="1" si="44"/>
        <v/>
      </c>
      <c r="AJ151" s="111" t="str">
        <f t="shared" ca="1" si="44"/>
        <v/>
      </c>
      <c r="AK151" s="111" t="str">
        <f t="shared" ca="1" si="44"/>
        <v/>
      </c>
      <c r="AL151" s="111" t="str">
        <f t="shared" ca="1" si="43"/>
        <v/>
      </c>
      <c r="AM151" s="111" t="str">
        <f t="shared" ca="1" si="43"/>
        <v/>
      </c>
      <c r="AN151" s="111" t="str">
        <f t="shared" si="43"/>
        <v>C</v>
      </c>
      <c r="AO151" s="111" t="str">
        <f t="shared" si="43"/>
        <v>C</v>
      </c>
      <c r="AP151" s="111" t="str">
        <f t="shared" ca="1" si="43"/>
        <v/>
      </c>
      <c r="AQ151" s="111" t="str">
        <f t="shared" ca="1" si="43"/>
        <v/>
      </c>
      <c r="AR151" s="111" t="str">
        <f t="shared" ca="1" si="43"/>
        <v/>
      </c>
      <c r="AS151" s="111" t="str">
        <f t="shared" ca="1" si="43"/>
        <v/>
      </c>
    </row>
    <row r="152" spans="2:45" x14ac:dyDescent="0.3">
      <c r="B152" s="96"/>
      <c r="C152" s="97"/>
      <c r="D152" s="98"/>
      <c r="E152" s="99"/>
      <c r="F152" s="100" t="str">
        <f t="shared" ca="1" si="39"/>
        <v/>
      </c>
      <c r="G152" s="185">
        <f ca="1">IF(F152="V",NETWORKDAYS(D152,E152,Calendrier!M$17:M$30)/2,NETWORKDAYS(D152,E152,Calendrier!M$17:M$30))</f>
        <v>0</v>
      </c>
      <c r="H152" s="111" t="str">
        <f t="shared" ref="H152:W167" ca="1" si="45">IF(OR(H$6="s",H$6="f",H$6="d"),"C",IF(AND(H$5&gt;=$D152,H$5&lt;=$E152,$F152="a"),$F152,IF(AND(H$5&gt;=$D152,H$5&lt;=$E152,$F152="V"),$F152,IF(AND(H$5&gt;=$D152,H$5&lt;=$E152,$F152="VA"),$F152,IF(AND(H$5&gt;=$D152,H$5&lt;=$E152,$F152="R"),$F152,IF(AND(H$5&gt;=$D152,H$5&lt;=$E152,$F152="ATF"),$F152,IF(AND(H$5&gt;=$D152,H$5&lt;=$E152,$F152="F"),$F152,IF(AND(H$5&gt;=$D152,H$5&lt;=$E152,$F152="FO"),$F152,IF(AND(H$5&gt;=$D152,H$5&lt;=$E152,$F152="M"),$F152,IF(AND(H$5&gt;=$D152,H$5&lt;=$E152,$F152="MA"),$F152,IF(AND(H$5&gt;=$D152,H$5&lt;=$E152,$F152="MO"),$F152,IF(AND(H$5&gt;=$D152,H$5&lt;=$E152,$F152="CO"),$F152,""))))))))))))</f>
        <v/>
      </c>
      <c r="I152" s="111" t="str">
        <f t="shared" ca="1" si="45"/>
        <v/>
      </c>
      <c r="J152" s="111" t="str">
        <f t="shared" ca="1" si="45"/>
        <v/>
      </c>
      <c r="K152" s="111" t="str">
        <f t="shared" ca="1" si="45"/>
        <v/>
      </c>
      <c r="L152" s="111" t="str">
        <f t="shared" si="45"/>
        <v>C</v>
      </c>
      <c r="M152" s="111" t="str">
        <f t="shared" si="45"/>
        <v>C</v>
      </c>
      <c r="N152" s="111" t="str">
        <f t="shared" ca="1" si="45"/>
        <v/>
      </c>
      <c r="O152" s="111" t="str">
        <f t="shared" ca="1" si="45"/>
        <v/>
      </c>
      <c r="P152" s="111" t="str">
        <f t="shared" ca="1" si="45"/>
        <v/>
      </c>
      <c r="Q152" s="111" t="str">
        <f t="shared" ca="1" si="45"/>
        <v/>
      </c>
      <c r="R152" s="111" t="str">
        <f t="shared" ca="1" si="45"/>
        <v/>
      </c>
      <c r="S152" s="111" t="str">
        <f t="shared" si="45"/>
        <v>C</v>
      </c>
      <c r="T152" s="111" t="str">
        <f t="shared" si="45"/>
        <v>C</v>
      </c>
      <c r="U152" s="111" t="str">
        <f t="shared" ca="1" si="45"/>
        <v/>
      </c>
      <c r="V152" s="111" t="str">
        <f t="shared" ca="1" si="45"/>
        <v/>
      </c>
      <c r="W152" s="111" t="str">
        <f t="shared" ca="1" si="45"/>
        <v/>
      </c>
      <c r="X152" s="111" t="str">
        <f t="shared" ca="1" si="44"/>
        <v/>
      </c>
      <c r="Y152" s="111" t="str">
        <f t="shared" ca="1" si="44"/>
        <v/>
      </c>
      <c r="Z152" s="111" t="str">
        <f t="shared" si="44"/>
        <v>C</v>
      </c>
      <c r="AA152" s="111" t="str">
        <f t="shared" si="44"/>
        <v>C</v>
      </c>
      <c r="AB152" s="111" t="str">
        <f t="shared" ca="1" si="44"/>
        <v/>
      </c>
      <c r="AC152" s="111" t="str">
        <f t="shared" ca="1" si="44"/>
        <v/>
      </c>
      <c r="AD152" s="111" t="str">
        <f t="shared" ca="1" si="44"/>
        <v/>
      </c>
      <c r="AE152" s="111" t="str">
        <f t="shared" ca="1" si="44"/>
        <v/>
      </c>
      <c r="AF152" s="111" t="str">
        <f t="shared" ca="1" si="44"/>
        <v/>
      </c>
      <c r="AG152" s="111" t="str">
        <f t="shared" si="44"/>
        <v>C</v>
      </c>
      <c r="AH152" s="111" t="str">
        <f t="shared" si="44"/>
        <v>C</v>
      </c>
      <c r="AI152" s="111" t="str">
        <f t="shared" ca="1" si="44"/>
        <v/>
      </c>
      <c r="AJ152" s="111" t="str">
        <f t="shared" ca="1" si="44"/>
        <v/>
      </c>
      <c r="AK152" s="111" t="str">
        <f t="shared" ca="1" si="44"/>
        <v/>
      </c>
      <c r="AL152" s="111" t="str">
        <f t="shared" ca="1" si="43"/>
        <v/>
      </c>
      <c r="AM152" s="111" t="str">
        <f t="shared" ca="1" si="43"/>
        <v/>
      </c>
      <c r="AN152" s="111" t="str">
        <f t="shared" si="43"/>
        <v>C</v>
      </c>
      <c r="AO152" s="111" t="str">
        <f t="shared" si="43"/>
        <v>C</v>
      </c>
      <c r="AP152" s="111" t="str">
        <f t="shared" ca="1" si="43"/>
        <v/>
      </c>
      <c r="AQ152" s="111" t="str">
        <f t="shared" ca="1" si="43"/>
        <v/>
      </c>
      <c r="AR152" s="111" t="str">
        <f t="shared" ca="1" si="43"/>
        <v/>
      </c>
      <c r="AS152" s="111" t="str">
        <f t="shared" ca="1" si="43"/>
        <v/>
      </c>
    </row>
    <row r="153" spans="2:45" x14ac:dyDescent="0.3">
      <c r="B153" s="96"/>
      <c r="C153" s="97"/>
      <c r="D153" s="98"/>
      <c r="E153" s="99"/>
      <c r="F153" s="100" t="str">
        <f t="shared" ca="1" si="39"/>
        <v/>
      </c>
      <c r="G153" s="185">
        <f ca="1">IF(F153="V",NETWORKDAYS(D153,E153,Calendrier!M$17:M$30)/2,NETWORKDAYS(D153,E153,Calendrier!M$17:M$30))</f>
        <v>0</v>
      </c>
      <c r="H153" s="111" t="str">
        <f t="shared" ca="1" si="45"/>
        <v/>
      </c>
      <c r="I153" s="111" t="str">
        <f t="shared" ca="1" si="45"/>
        <v/>
      </c>
      <c r="J153" s="111" t="str">
        <f t="shared" ca="1" si="45"/>
        <v/>
      </c>
      <c r="K153" s="111" t="str">
        <f t="shared" ca="1" si="45"/>
        <v/>
      </c>
      <c r="L153" s="111" t="str">
        <f t="shared" si="45"/>
        <v>C</v>
      </c>
      <c r="M153" s="111" t="str">
        <f t="shared" si="45"/>
        <v>C</v>
      </c>
      <c r="N153" s="111" t="str">
        <f t="shared" ca="1" si="45"/>
        <v/>
      </c>
      <c r="O153" s="111" t="str">
        <f t="shared" ca="1" si="45"/>
        <v/>
      </c>
      <c r="P153" s="111" t="str">
        <f t="shared" ca="1" si="45"/>
        <v/>
      </c>
      <c r="Q153" s="111" t="str">
        <f t="shared" ca="1" si="45"/>
        <v/>
      </c>
      <c r="R153" s="111" t="str">
        <f t="shared" ca="1" si="45"/>
        <v/>
      </c>
      <c r="S153" s="111" t="str">
        <f t="shared" si="45"/>
        <v>C</v>
      </c>
      <c r="T153" s="111" t="str">
        <f t="shared" si="45"/>
        <v>C</v>
      </c>
      <c r="U153" s="111" t="str">
        <f t="shared" ca="1" si="45"/>
        <v/>
      </c>
      <c r="V153" s="111" t="str">
        <f t="shared" ca="1" si="45"/>
        <v/>
      </c>
      <c r="W153" s="111" t="str">
        <f t="shared" ca="1" si="45"/>
        <v/>
      </c>
      <c r="X153" s="111" t="str">
        <f t="shared" ca="1" si="44"/>
        <v/>
      </c>
      <c r="Y153" s="111" t="str">
        <f t="shared" ca="1" si="44"/>
        <v/>
      </c>
      <c r="Z153" s="111" t="str">
        <f t="shared" si="44"/>
        <v>C</v>
      </c>
      <c r="AA153" s="111" t="str">
        <f t="shared" si="44"/>
        <v>C</v>
      </c>
      <c r="AB153" s="111" t="str">
        <f t="shared" ca="1" si="44"/>
        <v/>
      </c>
      <c r="AC153" s="111" t="str">
        <f t="shared" ca="1" si="44"/>
        <v/>
      </c>
      <c r="AD153" s="111" t="str">
        <f t="shared" ca="1" si="44"/>
        <v/>
      </c>
      <c r="AE153" s="111" t="str">
        <f t="shared" ca="1" si="44"/>
        <v/>
      </c>
      <c r="AF153" s="111" t="str">
        <f t="shared" ca="1" si="44"/>
        <v/>
      </c>
      <c r="AG153" s="111" t="str">
        <f t="shared" si="44"/>
        <v>C</v>
      </c>
      <c r="AH153" s="111" t="str">
        <f t="shared" si="44"/>
        <v>C</v>
      </c>
      <c r="AI153" s="111" t="str">
        <f t="shared" ca="1" si="44"/>
        <v/>
      </c>
      <c r="AJ153" s="111" t="str">
        <f t="shared" ca="1" si="44"/>
        <v/>
      </c>
      <c r="AK153" s="111" t="str">
        <f t="shared" ca="1" si="44"/>
        <v/>
      </c>
      <c r="AL153" s="111" t="str">
        <f t="shared" ca="1" si="43"/>
        <v/>
      </c>
      <c r="AM153" s="111" t="str">
        <f t="shared" ca="1" si="43"/>
        <v/>
      </c>
      <c r="AN153" s="111" t="str">
        <f t="shared" si="43"/>
        <v>C</v>
      </c>
      <c r="AO153" s="111" t="str">
        <f t="shared" si="43"/>
        <v>C</v>
      </c>
      <c r="AP153" s="111" t="str">
        <f t="shared" ca="1" si="43"/>
        <v/>
      </c>
      <c r="AQ153" s="111" t="str">
        <f t="shared" ca="1" si="43"/>
        <v/>
      </c>
      <c r="AR153" s="111" t="str">
        <f t="shared" ca="1" si="43"/>
        <v/>
      </c>
      <c r="AS153" s="111" t="str">
        <f t="shared" ca="1" si="43"/>
        <v/>
      </c>
    </row>
    <row r="154" spans="2:45" x14ac:dyDescent="0.3">
      <c r="B154" s="96"/>
      <c r="C154" s="97"/>
      <c r="D154" s="98"/>
      <c r="E154" s="99"/>
      <c r="F154" s="100" t="str">
        <f t="shared" ca="1" si="39"/>
        <v/>
      </c>
      <c r="G154" s="185">
        <f ca="1">IF(F154="V",NETWORKDAYS(D154,E154,Calendrier!M$17:M$30)/2,NETWORKDAYS(D154,E154,Calendrier!M$17:M$30))</f>
        <v>0</v>
      </c>
      <c r="H154" s="111" t="str">
        <f t="shared" ca="1" si="45"/>
        <v/>
      </c>
      <c r="I154" s="111" t="str">
        <f t="shared" ca="1" si="45"/>
        <v/>
      </c>
      <c r="J154" s="111" t="str">
        <f t="shared" ca="1" si="45"/>
        <v/>
      </c>
      <c r="K154" s="111" t="str">
        <f t="shared" ca="1" si="45"/>
        <v/>
      </c>
      <c r="L154" s="111" t="str">
        <f t="shared" si="45"/>
        <v>C</v>
      </c>
      <c r="M154" s="111" t="str">
        <f t="shared" si="45"/>
        <v>C</v>
      </c>
      <c r="N154" s="111" t="str">
        <f t="shared" ca="1" si="45"/>
        <v/>
      </c>
      <c r="O154" s="111" t="str">
        <f t="shared" ca="1" si="45"/>
        <v/>
      </c>
      <c r="P154" s="111" t="str">
        <f t="shared" ca="1" si="45"/>
        <v/>
      </c>
      <c r="Q154" s="111" t="str">
        <f t="shared" ca="1" si="45"/>
        <v/>
      </c>
      <c r="R154" s="111" t="str">
        <f t="shared" ca="1" si="45"/>
        <v/>
      </c>
      <c r="S154" s="111" t="str">
        <f t="shared" si="45"/>
        <v>C</v>
      </c>
      <c r="T154" s="111" t="str">
        <f t="shared" si="45"/>
        <v>C</v>
      </c>
      <c r="U154" s="111" t="str">
        <f t="shared" ca="1" si="45"/>
        <v/>
      </c>
      <c r="V154" s="111" t="str">
        <f t="shared" ca="1" si="45"/>
        <v/>
      </c>
      <c r="W154" s="111" t="str">
        <f t="shared" ca="1" si="45"/>
        <v/>
      </c>
      <c r="X154" s="111" t="str">
        <f t="shared" ca="1" si="44"/>
        <v/>
      </c>
      <c r="Y154" s="111" t="str">
        <f t="shared" ca="1" si="44"/>
        <v/>
      </c>
      <c r="Z154" s="111" t="str">
        <f t="shared" si="44"/>
        <v>C</v>
      </c>
      <c r="AA154" s="111" t="str">
        <f t="shared" si="44"/>
        <v>C</v>
      </c>
      <c r="AB154" s="111" t="str">
        <f t="shared" ca="1" si="44"/>
        <v/>
      </c>
      <c r="AC154" s="111" t="str">
        <f t="shared" ca="1" si="44"/>
        <v/>
      </c>
      <c r="AD154" s="111" t="str">
        <f t="shared" ca="1" si="44"/>
        <v/>
      </c>
      <c r="AE154" s="111" t="str">
        <f t="shared" ca="1" si="44"/>
        <v/>
      </c>
      <c r="AF154" s="111" t="str">
        <f t="shared" ca="1" si="44"/>
        <v/>
      </c>
      <c r="AG154" s="111" t="str">
        <f t="shared" si="44"/>
        <v>C</v>
      </c>
      <c r="AH154" s="111" t="str">
        <f t="shared" si="44"/>
        <v>C</v>
      </c>
      <c r="AI154" s="111" t="str">
        <f t="shared" ca="1" si="44"/>
        <v/>
      </c>
      <c r="AJ154" s="111" t="str">
        <f t="shared" ca="1" si="44"/>
        <v/>
      </c>
      <c r="AK154" s="111" t="str">
        <f t="shared" ca="1" si="44"/>
        <v/>
      </c>
      <c r="AL154" s="111" t="str">
        <f t="shared" ca="1" si="43"/>
        <v/>
      </c>
      <c r="AM154" s="111" t="str">
        <f t="shared" ca="1" si="43"/>
        <v/>
      </c>
      <c r="AN154" s="111" t="str">
        <f t="shared" si="43"/>
        <v>C</v>
      </c>
      <c r="AO154" s="111" t="str">
        <f t="shared" si="43"/>
        <v>C</v>
      </c>
      <c r="AP154" s="111" t="str">
        <f t="shared" ca="1" si="43"/>
        <v/>
      </c>
      <c r="AQ154" s="111" t="str">
        <f t="shared" ca="1" si="43"/>
        <v/>
      </c>
      <c r="AR154" s="111" t="str">
        <f t="shared" ca="1" si="43"/>
        <v/>
      </c>
      <c r="AS154" s="111" t="str">
        <f t="shared" ca="1" si="43"/>
        <v/>
      </c>
    </row>
    <row r="155" spans="2:45" x14ac:dyDescent="0.3">
      <c r="B155" s="96"/>
      <c r="C155" s="97"/>
      <c r="D155" s="98"/>
      <c r="E155" s="99"/>
      <c r="F155" s="100" t="str">
        <f t="shared" ca="1" si="39"/>
        <v/>
      </c>
      <c r="G155" s="185">
        <f ca="1">IF(F155="V",NETWORKDAYS(D155,E155,Calendrier!M$17:M$30)/2,NETWORKDAYS(D155,E155,Calendrier!M$17:M$30))</f>
        <v>0</v>
      </c>
      <c r="H155" s="111" t="str">
        <f t="shared" ca="1" si="45"/>
        <v/>
      </c>
      <c r="I155" s="111" t="str">
        <f t="shared" ca="1" si="45"/>
        <v/>
      </c>
      <c r="J155" s="111" t="str">
        <f t="shared" ca="1" si="45"/>
        <v/>
      </c>
      <c r="K155" s="111" t="str">
        <f t="shared" ca="1" si="45"/>
        <v/>
      </c>
      <c r="L155" s="111" t="str">
        <f t="shared" si="45"/>
        <v>C</v>
      </c>
      <c r="M155" s="111" t="str">
        <f t="shared" si="45"/>
        <v>C</v>
      </c>
      <c r="N155" s="111" t="str">
        <f t="shared" ca="1" si="45"/>
        <v/>
      </c>
      <c r="O155" s="111" t="str">
        <f t="shared" ca="1" si="45"/>
        <v/>
      </c>
      <c r="P155" s="111" t="str">
        <f t="shared" ca="1" si="45"/>
        <v/>
      </c>
      <c r="Q155" s="111" t="str">
        <f t="shared" ca="1" si="45"/>
        <v/>
      </c>
      <c r="R155" s="111" t="str">
        <f t="shared" ca="1" si="45"/>
        <v/>
      </c>
      <c r="S155" s="111" t="str">
        <f t="shared" si="45"/>
        <v>C</v>
      </c>
      <c r="T155" s="111" t="str">
        <f t="shared" si="45"/>
        <v>C</v>
      </c>
      <c r="U155" s="111" t="str">
        <f t="shared" ca="1" si="45"/>
        <v/>
      </c>
      <c r="V155" s="111" t="str">
        <f t="shared" ca="1" si="45"/>
        <v/>
      </c>
      <c r="W155" s="111" t="str">
        <f t="shared" ca="1" si="45"/>
        <v/>
      </c>
      <c r="X155" s="111" t="str">
        <f t="shared" ca="1" si="44"/>
        <v/>
      </c>
      <c r="Y155" s="111" t="str">
        <f t="shared" ca="1" si="44"/>
        <v/>
      </c>
      <c r="Z155" s="111" t="str">
        <f t="shared" si="44"/>
        <v>C</v>
      </c>
      <c r="AA155" s="111" t="str">
        <f t="shared" si="44"/>
        <v>C</v>
      </c>
      <c r="AB155" s="111" t="str">
        <f t="shared" ca="1" si="44"/>
        <v/>
      </c>
      <c r="AC155" s="111" t="str">
        <f t="shared" ca="1" si="44"/>
        <v/>
      </c>
      <c r="AD155" s="111" t="str">
        <f t="shared" ca="1" si="44"/>
        <v/>
      </c>
      <c r="AE155" s="111" t="str">
        <f t="shared" ca="1" si="44"/>
        <v/>
      </c>
      <c r="AF155" s="111" t="str">
        <f t="shared" ca="1" si="44"/>
        <v/>
      </c>
      <c r="AG155" s="111" t="str">
        <f t="shared" si="44"/>
        <v>C</v>
      </c>
      <c r="AH155" s="111" t="str">
        <f t="shared" si="44"/>
        <v>C</v>
      </c>
      <c r="AI155" s="111" t="str">
        <f t="shared" ca="1" si="44"/>
        <v/>
      </c>
      <c r="AJ155" s="111" t="str">
        <f t="shared" ca="1" si="44"/>
        <v/>
      </c>
      <c r="AK155" s="111" t="str">
        <f t="shared" ca="1" si="44"/>
        <v/>
      </c>
      <c r="AL155" s="111" t="str">
        <f t="shared" ca="1" si="43"/>
        <v/>
      </c>
      <c r="AM155" s="111" t="str">
        <f t="shared" ca="1" si="43"/>
        <v/>
      </c>
      <c r="AN155" s="111" t="str">
        <f t="shared" si="43"/>
        <v>C</v>
      </c>
      <c r="AO155" s="111" t="str">
        <f t="shared" si="43"/>
        <v>C</v>
      </c>
      <c r="AP155" s="111" t="str">
        <f t="shared" ca="1" si="43"/>
        <v/>
      </c>
      <c r="AQ155" s="111" t="str">
        <f t="shared" ca="1" si="43"/>
        <v/>
      </c>
      <c r="AR155" s="111" t="str">
        <f t="shared" ca="1" si="43"/>
        <v/>
      </c>
      <c r="AS155" s="111" t="str">
        <f t="shared" ca="1" si="43"/>
        <v/>
      </c>
    </row>
    <row r="156" spans="2:45" x14ac:dyDescent="0.3">
      <c r="B156" s="96"/>
      <c r="C156" s="97"/>
      <c r="D156" s="98"/>
      <c r="E156" s="99"/>
      <c r="F156" s="100" t="str">
        <f t="shared" ca="1" si="39"/>
        <v/>
      </c>
      <c r="G156" s="185">
        <f ca="1">IF(F156="V",NETWORKDAYS(D156,E156,Calendrier!M$17:M$30)/2,NETWORKDAYS(D156,E156,Calendrier!M$17:M$30))</f>
        <v>0</v>
      </c>
      <c r="H156" s="111" t="str">
        <f t="shared" ca="1" si="45"/>
        <v/>
      </c>
      <c r="I156" s="111" t="str">
        <f t="shared" ca="1" si="45"/>
        <v/>
      </c>
      <c r="J156" s="111" t="str">
        <f t="shared" ca="1" si="45"/>
        <v/>
      </c>
      <c r="K156" s="111" t="str">
        <f t="shared" ca="1" si="45"/>
        <v/>
      </c>
      <c r="L156" s="111" t="str">
        <f t="shared" si="45"/>
        <v>C</v>
      </c>
      <c r="M156" s="111" t="str">
        <f t="shared" si="45"/>
        <v>C</v>
      </c>
      <c r="N156" s="111" t="str">
        <f t="shared" ca="1" si="45"/>
        <v/>
      </c>
      <c r="O156" s="111" t="str">
        <f t="shared" ca="1" si="45"/>
        <v/>
      </c>
      <c r="P156" s="111" t="str">
        <f t="shared" ca="1" si="45"/>
        <v/>
      </c>
      <c r="Q156" s="111" t="str">
        <f t="shared" ca="1" si="45"/>
        <v/>
      </c>
      <c r="R156" s="111" t="str">
        <f t="shared" ca="1" si="45"/>
        <v/>
      </c>
      <c r="S156" s="111" t="str">
        <f t="shared" si="45"/>
        <v>C</v>
      </c>
      <c r="T156" s="111" t="str">
        <f t="shared" si="45"/>
        <v>C</v>
      </c>
      <c r="U156" s="111" t="str">
        <f t="shared" ca="1" si="45"/>
        <v/>
      </c>
      <c r="V156" s="111" t="str">
        <f t="shared" ca="1" si="45"/>
        <v/>
      </c>
      <c r="W156" s="111" t="str">
        <f t="shared" ca="1" si="45"/>
        <v/>
      </c>
      <c r="X156" s="111" t="str">
        <f t="shared" ca="1" si="44"/>
        <v/>
      </c>
      <c r="Y156" s="111" t="str">
        <f t="shared" ca="1" si="44"/>
        <v/>
      </c>
      <c r="Z156" s="111" t="str">
        <f t="shared" si="44"/>
        <v>C</v>
      </c>
      <c r="AA156" s="111" t="str">
        <f t="shared" si="44"/>
        <v>C</v>
      </c>
      <c r="AB156" s="111" t="str">
        <f t="shared" ca="1" si="44"/>
        <v/>
      </c>
      <c r="AC156" s="111" t="str">
        <f t="shared" ca="1" si="44"/>
        <v/>
      </c>
      <c r="AD156" s="111" t="str">
        <f t="shared" ca="1" si="44"/>
        <v/>
      </c>
      <c r="AE156" s="111" t="str">
        <f t="shared" ca="1" si="44"/>
        <v/>
      </c>
      <c r="AF156" s="111" t="str">
        <f t="shared" ca="1" si="44"/>
        <v/>
      </c>
      <c r="AG156" s="111" t="str">
        <f t="shared" si="44"/>
        <v>C</v>
      </c>
      <c r="AH156" s="111" t="str">
        <f t="shared" si="44"/>
        <v>C</v>
      </c>
      <c r="AI156" s="111" t="str">
        <f t="shared" ca="1" si="44"/>
        <v/>
      </c>
      <c r="AJ156" s="111" t="str">
        <f t="shared" ca="1" si="44"/>
        <v/>
      </c>
      <c r="AK156" s="111" t="str">
        <f t="shared" ca="1" si="44"/>
        <v/>
      </c>
      <c r="AL156" s="111" t="str">
        <f t="shared" ca="1" si="43"/>
        <v/>
      </c>
      <c r="AM156" s="111" t="str">
        <f t="shared" ca="1" si="43"/>
        <v/>
      </c>
      <c r="AN156" s="111" t="str">
        <f t="shared" si="43"/>
        <v>C</v>
      </c>
      <c r="AO156" s="111" t="str">
        <f t="shared" si="43"/>
        <v>C</v>
      </c>
      <c r="AP156" s="111" t="str">
        <f t="shared" ca="1" si="43"/>
        <v/>
      </c>
      <c r="AQ156" s="111" t="str">
        <f t="shared" ca="1" si="43"/>
        <v/>
      </c>
      <c r="AR156" s="111" t="str">
        <f t="shared" ca="1" si="43"/>
        <v/>
      </c>
      <c r="AS156" s="111" t="str">
        <f t="shared" ca="1" si="43"/>
        <v/>
      </c>
    </row>
    <row r="157" spans="2:45" x14ac:dyDescent="0.3">
      <c r="B157" s="96"/>
      <c r="C157" s="97"/>
      <c r="D157" s="98"/>
      <c r="E157" s="99"/>
      <c r="F157" s="100" t="str">
        <f t="shared" ca="1" si="39"/>
        <v/>
      </c>
      <c r="G157" s="185">
        <f ca="1">IF(F157="V",NETWORKDAYS(D157,E157,Calendrier!M$17:M$30)/2,NETWORKDAYS(D157,E157,Calendrier!M$17:M$30))</f>
        <v>0</v>
      </c>
      <c r="H157" s="111" t="str">
        <f t="shared" ca="1" si="45"/>
        <v/>
      </c>
      <c r="I157" s="111" t="str">
        <f t="shared" ca="1" si="45"/>
        <v/>
      </c>
      <c r="J157" s="111" t="str">
        <f t="shared" ca="1" si="45"/>
        <v/>
      </c>
      <c r="K157" s="111" t="str">
        <f t="shared" ca="1" si="45"/>
        <v/>
      </c>
      <c r="L157" s="111" t="str">
        <f t="shared" si="45"/>
        <v>C</v>
      </c>
      <c r="M157" s="111" t="str">
        <f t="shared" si="45"/>
        <v>C</v>
      </c>
      <c r="N157" s="111" t="str">
        <f t="shared" ca="1" si="45"/>
        <v/>
      </c>
      <c r="O157" s="111" t="str">
        <f t="shared" ca="1" si="45"/>
        <v/>
      </c>
      <c r="P157" s="111" t="str">
        <f t="shared" ca="1" si="45"/>
        <v/>
      </c>
      <c r="Q157" s="111" t="str">
        <f t="shared" ca="1" si="45"/>
        <v/>
      </c>
      <c r="R157" s="111" t="str">
        <f t="shared" ca="1" si="45"/>
        <v/>
      </c>
      <c r="S157" s="111" t="str">
        <f t="shared" si="45"/>
        <v>C</v>
      </c>
      <c r="T157" s="111" t="str">
        <f t="shared" si="45"/>
        <v>C</v>
      </c>
      <c r="U157" s="111" t="str">
        <f t="shared" ca="1" si="45"/>
        <v/>
      </c>
      <c r="V157" s="111" t="str">
        <f t="shared" ca="1" si="45"/>
        <v/>
      </c>
      <c r="W157" s="111" t="str">
        <f t="shared" ca="1" si="45"/>
        <v/>
      </c>
      <c r="X157" s="111" t="str">
        <f t="shared" ca="1" si="44"/>
        <v/>
      </c>
      <c r="Y157" s="111" t="str">
        <f t="shared" ca="1" si="44"/>
        <v/>
      </c>
      <c r="Z157" s="111" t="str">
        <f t="shared" si="44"/>
        <v>C</v>
      </c>
      <c r="AA157" s="111" t="str">
        <f t="shared" si="44"/>
        <v>C</v>
      </c>
      <c r="AB157" s="111" t="str">
        <f t="shared" ca="1" si="44"/>
        <v/>
      </c>
      <c r="AC157" s="111" t="str">
        <f t="shared" ca="1" si="44"/>
        <v/>
      </c>
      <c r="AD157" s="111" t="str">
        <f t="shared" ca="1" si="44"/>
        <v/>
      </c>
      <c r="AE157" s="111" t="str">
        <f t="shared" ca="1" si="44"/>
        <v/>
      </c>
      <c r="AF157" s="111" t="str">
        <f t="shared" ca="1" si="44"/>
        <v/>
      </c>
      <c r="AG157" s="111" t="str">
        <f t="shared" si="44"/>
        <v>C</v>
      </c>
      <c r="AH157" s="111" t="str">
        <f t="shared" si="44"/>
        <v>C</v>
      </c>
      <c r="AI157" s="111" t="str">
        <f t="shared" ca="1" si="44"/>
        <v/>
      </c>
      <c r="AJ157" s="111" t="str">
        <f t="shared" ca="1" si="44"/>
        <v/>
      </c>
      <c r="AK157" s="111" t="str">
        <f t="shared" ca="1" si="44"/>
        <v/>
      </c>
      <c r="AL157" s="111" t="str">
        <f t="shared" ca="1" si="43"/>
        <v/>
      </c>
      <c r="AM157" s="111" t="str">
        <f t="shared" ca="1" si="43"/>
        <v/>
      </c>
      <c r="AN157" s="111" t="str">
        <f t="shared" si="43"/>
        <v>C</v>
      </c>
      <c r="AO157" s="111" t="str">
        <f t="shared" si="43"/>
        <v>C</v>
      </c>
      <c r="AP157" s="111" t="str">
        <f t="shared" ca="1" si="43"/>
        <v/>
      </c>
      <c r="AQ157" s="111" t="str">
        <f t="shared" ca="1" si="43"/>
        <v/>
      </c>
      <c r="AR157" s="111" t="str">
        <f t="shared" ca="1" si="43"/>
        <v/>
      </c>
      <c r="AS157" s="111" t="str">
        <f t="shared" ca="1" si="43"/>
        <v/>
      </c>
    </row>
    <row r="158" spans="2:45" x14ac:dyDescent="0.3">
      <c r="B158" s="96"/>
      <c r="C158" s="97"/>
      <c r="D158" s="98"/>
      <c r="E158" s="99"/>
      <c r="F158" s="100" t="str">
        <f t="shared" ca="1" si="39"/>
        <v/>
      </c>
      <c r="G158" s="185">
        <f ca="1">IF(F158="V",NETWORKDAYS(D158,E158,Calendrier!M$17:M$30)/2,NETWORKDAYS(D158,E158,Calendrier!M$17:M$30))</f>
        <v>0</v>
      </c>
      <c r="H158" s="111" t="str">
        <f t="shared" ca="1" si="45"/>
        <v/>
      </c>
      <c r="I158" s="111" t="str">
        <f t="shared" ca="1" si="45"/>
        <v/>
      </c>
      <c r="J158" s="111" t="str">
        <f t="shared" ca="1" si="45"/>
        <v/>
      </c>
      <c r="K158" s="111" t="str">
        <f t="shared" ca="1" si="45"/>
        <v/>
      </c>
      <c r="L158" s="111" t="str">
        <f t="shared" si="45"/>
        <v>C</v>
      </c>
      <c r="M158" s="111" t="str">
        <f t="shared" si="45"/>
        <v>C</v>
      </c>
      <c r="N158" s="111" t="str">
        <f t="shared" ca="1" si="45"/>
        <v/>
      </c>
      <c r="O158" s="111" t="str">
        <f t="shared" ca="1" si="45"/>
        <v/>
      </c>
      <c r="P158" s="111" t="str">
        <f t="shared" ca="1" si="45"/>
        <v/>
      </c>
      <c r="Q158" s="111" t="str">
        <f t="shared" ca="1" si="45"/>
        <v/>
      </c>
      <c r="R158" s="111" t="str">
        <f t="shared" ca="1" si="45"/>
        <v/>
      </c>
      <c r="S158" s="111" t="str">
        <f t="shared" si="45"/>
        <v>C</v>
      </c>
      <c r="T158" s="111" t="str">
        <f t="shared" si="45"/>
        <v>C</v>
      </c>
      <c r="U158" s="111" t="str">
        <f t="shared" ca="1" si="45"/>
        <v/>
      </c>
      <c r="V158" s="111" t="str">
        <f t="shared" ca="1" si="45"/>
        <v/>
      </c>
      <c r="W158" s="111" t="str">
        <f t="shared" ca="1" si="45"/>
        <v/>
      </c>
      <c r="X158" s="111" t="str">
        <f t="shared" ca="1" si="44"/>
        <v/>
      </c>
      <c r="Y158" s="111" t="str">
        <f t="shared" ca="1" si="44"/>
        <v/>
      </c>
      <c r="Z158" s="111" t="str">
        <f t="shared" si="44"/>
        <v>C</v>
      </c>
      <c r="AA158" s="111" t="str">
        <f t="shared" si="44"/>
        <v>C</v>
      </c>
      <c r="AB158" s="111" t="str">
        <f t="shared" ca="1" si="44"/>
        <v/>
      </c>
      <c r="AC158" s="111" t="str">
        <f t="shared" ca="1" si="44"/>
        <v/>
      </c>
      <c r="AD158" s="111" t="str">
        <f t="shared" ca="1" si="44"/>
        <v/>
      </c>
      <c r="AE158" s="111" t="str">
        <f t="shared" ca="1" si="44"/>
        <v/>
      </c>
      <c r="AF158" s="111" t="str">
        <f t="shared" ca="1" si="44"/>
        <v/>
      </c>
      <c r="AG158" s="111" t="str">
        <f t="shared" si="44"/>
        <v>C</v>
      </c>
      <c r="AH158" s="111" t="str">
        <f t="shared" si="44"/>
        <v>C</v>
      </c>
      <c r="AI158" s="111" t="str">
        <f t="shared" ca="1" si="44"/>
        <v/>
      </c>
      <c r="AJ158" s="111" t="str">
        <f t="shared" ca="1" si="44"/>
        <v/>
      </c>
      <c r="AK158" s="111" t="str">
        <f t="shared" ca="1" si="44"/>
        <v/>
      </c>
      <c r="AL158" s="111" t="str">
        <f t="shared" ca="1" si="43"/>
        <v/>
      </c>
      <c r="AM158" s="111" t="str">
        <f t="shared" ca="1" si="43"/>
        <v/>
      </c>
      <c r="AN158" s="111" t="str">
        <f t="shared" si="43"/>
        <v>C</v>
      </c>
      <c r="AO158" s="111" t="str">
        <f t="shared" si="43"/>
        <v>C</v>
      </c>
      <c r="AP158" s="111" t="str">
        <f t="shared" ca="1" si="43"/>
        <v/>
      </c>
      <c r="AQ158" s="111" t="str">
        <f t="shared" ca="1" si="43"/>
        <v/>
      </c>
      <c r="AR158" s="111" t="str">
        <f t="shared" ca="1" si="43"/>
        <v/>
      </c>
      <c r="AS158" s="111" t="str">
        <f t="shared" ca="1" si="43"/>
        <v/>
      </c>
    </row>
    <row r="159" spans="2:45" x14ac:dyDescent="0.3">
      <c r="B159" s="96"/>
      <c r="C159" s="97"/>
      <c r="D159" s="98"/>
      <c r="E159" s="99"/>
      <c r="F159" s="100" t="str">
        <f t="shared" ca="1" si="39"/>
        <v/>
      </c>
      <c r="G159" s="185">
        <f ca="1">IF(F159="V",NETWORKDAYS(D159,E159,Calendrier!M$17:M$30)/2,NETWORKDAYS(D159,E159,Calendrier!M$17:M$30))</f>
        <v>0</v>
      </c>
      <c r="H159" s="111" t="str">
        <f t="shared" ca="1" si="45"/>
        <v/>
      </c>
      <c r="I159" s="111" t="str">
        <f t="shared" ca="1" si="45"/>
        <v/>
      </c>
      <c r="J159" s="111" t="str">
        <f t="shared" ca="1" si="45"/>
        <v/>
      </c>
      <c r="K159" s="111" t="str">
        <f t="shared" ca="1" si="45"/>
        <v/>
      </c>
      <c r="L159" s="111" t="str">
        <f t="shared" si="45"/>
        <v>C</v>
      </c>
      <c r="M159" s="111" t="str">
        <f t="shared" si="45"/>
        <v>C</v>
      </c>
      <c r="N159" s="111" t="str">
        <f t="shared" ca="1" si="45"/>
        <v/>
      </c>
      <c r="O159" s="111" t="str">
        <f t="shared" ca="1" si="45"/>
        <v/>
      </c>
      <c r="P159" s="111" t="str">
        <f t="shared" ca="1" si="45"/>
        <v/>
      </c>
      <c r="Q159" s="111" t="str">
        <f t="shared" ca="1" si="45"/>
        <v/>
      </c>
      <c r="R159" s="111" t="str">
        <f t="shared" ca="1" si="45"/>
        <v/>
      </c>
      <c r="S159" s="111" t="str">
        <f t="shared" si="45"/>
        <v>C</v>
      </c>
      <c r="T159" s="111" t="str">
        <f t="shared" si="45"/>
        <v>C</v>
      </c>
      <c r="U159" s="111" t="str">
        <f t="shared" ca="1" si="45"/>
        <v/>
      </c>
      <c r="V159" s="111" t="str">
        <f t="shared" ca="1" si="45"/>
        <v/>
      </c>
      <c r="W159" s="111" t="str">
        <f t="shared" ca="1" si="45"/>
        <v/>
      </c>
      <c r="X159" s="111" t="str">
        <f t="shared" ca="1" si="44"/>
        <v/>
      </c>
      <c r="Y159" s="111" t="str">
        <f t="shared" ca="1" si="44"/>
        <v/>
      </c>
      <c r="Z159" s="111" t="str">
        <f t="shared" si="44"/>
        <v>C</v>
      </c>
      <c r="AA159" s="111" t="str">
        <f t="shared" si="44"/>
        <v>C</v>
      </c>
      <c r="AB159" s="111" t="str">
        <f t="shared" ca="1" si="44"/>
        <v/>
      </c>
      <c r="AC159" s="111" t="str">
        <f t="shared" ca="1" si="44"/>
        <v/>
      </c>
      <c r="AD159" s="111" t="str">
        <f t="shared" ca="1" si="44"/>
        <v/>
      </c>
      <c r="AE159" s="111" t="str">
        <f t="shared" ca="1" si="44"/>
        <v/>
      </c>
      <c r="AF159" s="111" t="str">
        <f t="shared" ca="1" si="44"/>
        <v/>
      </c>
      <c r="AG159" s="111" t="str">
        <f t="shared" si="44"/>
        <v>C</v>
      </c>
      <c r="AH159" s="111" t="str">
        <f t="shared" si="44"/>
        <v>C</v>
      </c>
      <c r="AI159" s="111" t="str">
        <f t="shared" ca="1" si="44"/>
        <v/>
      </c>
      <c r="AJ159" s="111" t="str">
        <f t="shared" ca="1" si="44"/>
        <v/>
      </c>
      <c r="AK159" s="111" t="str">
        <f t="shared" ca="1" si="44"/>
        <v/>
      </c>
      <c r="AL159" s="111" t="str">
        <f t="shared" ca="1" si="43"/>
        <v/>
      </c>
      <c r="AM159" s="111" t="str">
        <f t="shared" ca="1" si="43"/>
        <v/>
      </c>
      <c r="AN159" s="111" t="str">
        <f t="shared" si="43"/>
        <v>C</v>
      </c>
      <c r="AO159" s="111" t="str">
        <f t="shared" si="43"/>
        <v>C</v>
      </c>
      <c r="AP159" s="111" t="str">
        <f t="shared" ca="1" si="43"/>
        <v/>
      </c>
      <c r="AQ159" s="111" t="str">
        <f t="shared" ca="1" si="43"/>
        <v/>
      </c>
      <c r="AR159" s="111" t="str">
        <f t="shared" ca="1" si="43"/>
        <v/>
      </c>
      <c r="AS159" s="111" t="str">
        <f t="shared" ca="1" si="43"/>
        <v/>
      </c>
    </row>
    <row r="160" spans="2:45" x14ac:dyDescent="0.3">
      <c r="B160" s="96"/>
      <c r="C160" s="97"/>
      <c r="D160" s="98"/>
      <c r="E160" s="99"/>
      <c r="F160" s="100" t="str">
        <f t="shared" ca="1" si="39"/>
        <v/>
      </c>
      <c r="G160" s="185">
        <f ca="1">IF(F160="V",NETWORKDAYS(D160,E160,Calendrier!M$17:M$30)/2,NETWORKDAYS(D160,E160,Calendrier!M$17:M$30))</f>
        <v>0</v>
      </c>
      <c r="H160" s="111" t="str">
        <f t="shared" ca="1" si="45"/>
        <v/>
      </c>
      <c r="I160" s="111" t="str">
        <f t="shared" ca="1" si="45"/>
        <v/>
      </c>
      <c r="J160" s="111" t="str">
        <f t="shared" ca="1" si="45"/>
        <v/>
      </c>
      <c r="K160" s="111" t="str">
        <f t="shared" ca="1" si="45"/>
        <v/>
      </c>
      <c r="L160" s="111" t="str">
        <f t="shared" si="45"/>
        <v>C</v>
      </c>
      <c r="M160" s="111" t="str">
        <f t="shared" si="45"/>
        <v>C</v>
      </c>
      <c r="N160" s="111" t="str">
        <f t="shared" ca="1" si="45"/>
        <v/>
      </c>
      <c r="O160" s="111" t="str">
        <f t="shared" ca="1" si="45"/>
        <v/>
      </c>
      <c r="P160" s="111" t="str">
        <f t="shared" ca="1" si="45"/>
        <v/>
      </c>
      <c r="Q160" s="111" t="str">
        <f t="shared" ca="1" si="45"/>
        <v/>
      </c>
      <c r="R160" s="111" t="str">
        <f t="shared" ca="1" si="45"/>
        <v/>
      </c>
      <c r="S160" s="111" t="str">
        <f t="shared" si="45"/>
        <v>C</v>
      </c>
      <c r="T160" s="111" t="str">
        <f t="shared" si="45"/>
        <v>C</v>
      </c>
      <c r="U160" s="111" t="str">
        <f t="shared" ca="1" si="45"/>
        <v/>
      </c>
      <c r="V160" s="111" t="str">
        <f t="shared" ca="1" si="45"/>
        <v/>
      </c>
      <c r="W160" s="111" t="str">
        <f t="shared" ca="1" si="45"/>
        <v/>
      </c>
      <c r="X160" s="111" t="str">
        <f t="shared" ca="1" si="44"/>
        <v/>
      </c>
      <c r="Y160" s="111" t="str">
        <f t="shared" ca="1" si="44"/>
        <v/>
      </c>
      <c r="Z160" s="111" t="str">
        <f t="shared" si="44"/>
        <v>C</v>
      </c>
      <c r="AA160" s="111" t="str">
        <f t="shared" si="44"/>
        <v>C</v>
      </c>
      <c r="AB160" s="111" t="str">
        <f t="shared" ca="1" si="44"/>
        <v/>
      </c>
      <c r="AC160" s="111" t="str">
        <f t="shared" ca="1" si="44"/>
        <v/>
      </c>
      <c r="AD160" s="111" t="str">
        <f t="shared" ca="1" si="44"/>
        <v/>
      </c>
      <c r="AE160" s="111" t="str">
        <f t="shared" ca="1" si="44"/>
        <v/>
      </c>
      <c r="AF160" s="111" t="str">
        <f t="shared" ca="1" si="44"/>
        <v/>
      </c>
      <c r="AG160" s="111" t="str">
        <f t="shared" si="44"/>
        <v>C</v>
      </c>
      <c r="AH160" s="111" t="str">
        <f t="shared" si="44"/>
        <v>C</v>
      </c>
      <c r="AI160" s="111" t="str">
        <f t="shared" ca="1" si="44"/>
        <v/>
      </c>
      <c r="AJ160" s="111" t="str">
        <f t="shared" ca="1" si="44"/>
        <v/>
      </c>
      <c r="AK160" s="111" t="str">
        <f t="shared" ca="1" si="44"/>
        <v/>
      </c>
      <c r="AL160" s="111" t="str">
        <f t="shared" ca="1" si="43"/>
        <v/>
      </c>
      <c r="AM160" s="111" t="str">
        <f t="shared" ca="1" si="43"/>
        <v/>
      </c>
      <c r="AN160" s="111" t="str">
        <f t="shared" si="43"/>
        <v>C</v>
      </c>
      <c r="AO160" s="111" t="str">
        <f t="shared" si="43"/>
        <v>C</v>
      </c>
      <c r="AP160" s="111" t="str">
        <f t="shared" ca="1" si="43"/>
        <v/>
      </c>
      <c r="AQ160" s="111" t="str">
        <f t="shared" ca="1" si="43"/>
        <v/>
      </c>
      <c r="AR160" s="111" t="str">
        <f t="shared" ca="1" si="43"/>
        <v/>
      </c>
      <c r="AS160" s="111" t="str">
        <f t="shared" ca="1" si="43"/>
        <v/>
      </c>
    </row>
    <row r="161" spans="2:45" x14ac:dyDescent="0.3">
      <c r="B161" s="96"/>
      <c r="C161" s="97"/>
      <c r="D161" s="98"/>
      <c r="E161" s="99"/>
      <c r="F161" s="100" t="str">
        <f t="shared" ca="1" si="39"/>
        <v/>
      </c>
      <c r="G161" s="185">
        <f ca="1">IF(F161="V",NETWORKDAYS(D161,E161,Calendrier!M$17:M$30)/2,NETWORKDAYS(D161,E161,Calendrier!M$17:M$30))</f>
        <v>0</v>
      </c>
      <c r="H161" s="111" t="str">
        <f t="shared" ca="1" si="45"/>
        <v/>
      </c>
      <c r="I161" s="111" t="str">
        <f t="shared" ca="1" si="45"/>
        <v/>
      </c>
      <c r="J161" s="111" t="str">
        <f t="shared" ca="1" si="45"/>
        <v/>
      </c>
      <c r="K161" s="111" t="str">
        <f t="shared" ca="1" si="45"/>
        <v/>
      </c>
      <c r="L161" s="111" t="str">
        <f t="shared" si="45"/>
        <v>C</v>
      </c>
      <c r="M161" s="111" t="str">
        <f t="shared" si="45"/>
        <v>C</v>
      </c>
      <c r="N161" s="111" t="str">
        <f t="shared" ca="1" si="45"/>
        <v/>
      </c>
      <c r="O161" s="111" t="str">
        <f t="shared" ca="1" si="45"/>
        <v/>
      </c>
      <c r="P161" s="111" t="str">
        <f t="shared" ca="1" si="45"/>
        <v/>
      </c>
      <c r="Q161" s="111" t="str">
        <f t="shared" ca="1" si="45"/>
        <v/>
      </c>
      <c r="R161" s="111" t="str">
        <f t="shared" ca="1" si="45"/>
        <v/>
      </c>
      <c r="S161" s="111" t="str">
        <f t="shared" si="45"/>
        <v>C</v>
      </c>
      <c r="T161" s="111" t="str">
        <f t="shared" si="45"/>
        <v>C</v>
      </c>
      <c r="U161" s="111" t="str">
        <f t="shared" ca="1" si="45"/>
        <v/>
      </c>
      <c r="V161" s="111" t="str">
        <f t="shared" ca="1" si="45"/>
        <v/>
      </c>
      <c r="W161" s="111" t="str">
        <f t="shared" ca="1" si="45"/>
        <v/>
      </c>
      <c r="X161" s="111" t="str">
        <f t="shared" ca="1" si="44"/>
        <v/>
      </c>
      <c r="Y161" s="111" t="str">
        <f t="shared" ca="1" si="44"/>
        <v/>
      </c>
      <c r="Z161" s="111" t="str">
        <f t="shared" si="44"/>
        <v>C</v>
      </c>
      <c r="AA161" s="111" t="str">
        <f t="shared" si="44"/>
        <v>C</v>
      </c>
      <c r="AB161" s="111" t="str">
        <f t="shared" ca="1" si="44"/>
        <v/>
      </c>
      <c r="AC161" s="111" t="str">
        <f t="shared" ca="1" si="44"/>
        <v/>
      </c>
      <c r="AD161" s="111" t="str">
        <f t="shared" ca="1" si="44"/>
        <v/>
      </c>
      <c r="AE161" s="111" t="str">
        <f t="shared" ca="1" si="44"/>
        <v/>
      </c>
      <c r="AF161" s="111" t="str">
        <f t="shared" ca="1" si="44"/>
        <v/>
      </c>
      <c r="AG161" s="111" t="str">
        <f t="shared" si="44"/>
        <v>C</v>
      </c>
      <c r="AH161" s="111" t="str">
        <f t="shared" si="44"/>
        <v>C</v>
      </c>
      <c r="AI161" s="111" t="str">
        <f t="shared" ca="1" si="44"/>
        <v/>
      </c>
      <c r="AJ161" s="111" t="str">
        <f t="shared" ca="1" si="44"/>
        <v/>
      </c>
      <c r="AK161" s="111" t="str">
        <f t="shared" ca="1" si="44"/>
        <v/>
      </c>
      <c r="AL161" s="111" t="str">
        <f t="shared" ca="1" si="43"/>
        <v/>
      </c>
      <c r="AM161" s="111" t="str">
        <f t="shared" ca="1" si="43"/>
        <v/>
      </c>
      <c r="AN161" s="111" t="str">
        <f t="shared" si="43"/>
        <v>C</v>
      </c>
      <c r="AO161" s="111" t="str">
        <f t="shared" si="43"/>
        <v>C</v>
      </c>
      <c r="AP161" s="111" t="str">
        <f t="shared" ca="1" si="43"/>
        <v/>
      </c>
      <c r="AQ161" s="111" t="str">
        <f t="shared" ca="1" si="43"/>
        <v/>
      </c>
      <c r="AR161" s="111" t="str">
        <f t="shared" ca="1" si="43"/>
        <v/>
      </c>
      <c r="AS161" s="111" t="str">
        <f t="shared" ca="1" si="43"/>
        <v/>
      </c>
    </row>
    <row r="162" spans="2:45" x14ac:dyDescent="0.3">
      <c r="B162" s="96"/>
      <c r="C162" s="97"/>
      <c r="D162" s="98"/>
      <c r="E162" s="99"/>
      <c r="F162" s="100" t="str">
        <f t="shared" ca="1" si="39"/>
        <v/>
      </c>
      <c r="G162" s="185">
        <f ca="1">IF(F162="V",NETWORKDAYS(D162,E162,Calendrier!M$17:M$30)/2,NETWORKDAYS(D162,E162,Calendrier!M$17:M$30))</f>
        <v>0</v>
      </c>
      <c r="H162" s="111" t="str">
        <f t="shared" ca="1" si="45"/>
        <v/>
      </c>
      <c r="I162" s="111" t="str">
        <f t="shared" ca="1" si="45"/>
        <v/>
      </c>
      <c r="J162" s="111" t="str">
        <f t="shared" ca="1" si="45"/>
        <v/>
      </c>
      <c r="K162" s="111" t="str">
        <f t="shared" ca="1" si="45"/>
        <v/>
      </c>
      <c r="L162" s="111" t="str">
        <f t="shared" si="45"/>
        <v>C</v>
      </c>
      <c r="M162" s="111" t="str">
        <f t="shared" si="45"/>
        <v>C</v>
      </c>
      <c r="N162" s="111" t="str">
        <f t="shared" ca="1" si="45"/>
        <v/>
      </c>
      <c r="O162" s="111" t="str">
        <f t="shared" ca="1" si="45"/>
        <v/>
      </c>
      <c r="P162" s="111" t="str">
        <f t="shared" ca="1" si="45"/>
        <v/>
      </c>
      <c r="Q162" s="111" t="str">
        <f t="shared" ca="1" si="45"/>
        <v/>
      </c>
      <c r="R162" s="111" t="str">
        <f t="shared" ca="1" si="45"/>
        <v/>
      </c>
      <c r="S162" s="111" t="str">
        <f t="shared" si="45"/>
        <v>C</v>
      </c>
      <c r="T162" s="111" t="str">
        <f t="shared" si="45"/>
        <v>C</v>
      </c>
      <c r="U162" s="111" t="str">
        <f t="shared" ca="1" si="45"/>
        <v/>
      </c>
      <c r="V162" s="111" t="str">
        <f t="shared" ca="1" si="45"/>
        <v/>
      </c>
      <c r="W162" s="111" t="str">
        <f t="shared" ca="1" si="45"/>
        <v/>
      </c>
      <c r="X162" s="111" t="str">
        <f t="shared" ca="1" si="44"/>
        <v/>
      </c>
      <c r="Y162" s="111" t="str">
        <f t="shared" ca="1" si="44"/>
        <v/>
      </c>
      <c r="Z162" s="111" t="str">
        <f t="shared" si="44"/>
        <v>C</v>
      </c>
      <c r="AA162" s="111" t="str">
        <f t="shared" si="44"/>
        <v>C</v>
      </c>
      <c r="AB162" s="111" t="str">
        <f t="shared" ca="1" si="44"/>
        <v/>
      </c>
      <c r="AC162" s="111" t="str">
        <f t="shared" ca="1" si="44"/>
        <v/>
      </c>
      <c r="AD162" s="111" t="str">
        <f t="shared" ca="1" si="44"/>
        <v/>
      </c>
      <c r="AE162" s="111" t="str">
        <f t="shared" ca="1" si="44"/>
        <v/>
      </c>
      <c r="AF162" s="111" t="str">
        <f t="shared" ca="1" si="44"/>
        <v/>
      </c>
      <c r="AG162" s="111" t="str">
        <f t="shared" si="44"/>
        <v>C</v>
      </c>
      <c r="AH162" s="111" t="str">
        <f t="shared" si="44"/>
        <v>C</v>
      </c>
      <c r="AI162" s="111" t="str">
        <f t="shared" ca="1" si="44"/>
        <v/>
      </c>
      <c r="AJ162" s="111" t="str">
        <f t="shared" ca="1" si="44"/>
        <v/>
      </c>
      <c r="AK162" s="111" t="str">
        <f t="shared" ca="1" si="44"/>
        <v/>
      </c>
      <c r="AL162" s="111" t="str">
        <f t="shared" ca="1" si="43"/>
        <v/>
      </c>
      <c r="AM162" s="111" t="str">
        <f t="shared" ca="1" si="43"/>
        <v/>
      </c>
      <c r="AN162" s="111" t="str">
        <f t="shared" si="43"/>
        <v>C</v>
      </c>
      <c r="AO162" s="111" t="str">
        <f t="shared" si="43"/>
        <v>C</v>
      </c>
      <c r="AP162" s="111" t="str">
        <f t="shared" ca="1" si="43"/>
        <v/>
      </c>
      <c r="AQ162" s="111" t="str">
        <f t="shared" ca="1" si="43"/>
        <v/>
      </c>
      <c r="AR162" s="111" t="str">
        <f t="shared" ca="1" si="43"/>
        <v/>
      </c>
      <c r="AS162" s="111" t="str">
        <f t="shared" ca="1" si="43"/>
        <v/>
      </c>
    </row>
    <row r="163" spans="2:45" x14ac:dyDescent="0.3">
      <c r="B163" s="96"/>
      <c r="C163" s="97"/>
      <c r="D163" s="98"/>
      <c r="E163" s="99"/>
      <c r="F163" s="100" t="str">
        <f t="shared" ca="1" si="39"/>
        <v/>
      </c>
      <c r="G163" s="185">
        <f ca="1">IF(F163="V",NETWORKDAYS(D163,E163,Calendrier!M$17:M$30)/2,NETWORKDAYS(D163,E163,Calendrier!M$17:M$30))</f>
        <v>0</v>
      </c>
      <c r="H163" s="111" t="str">
        <f t="shared" ca="1" si="45"/>
        <v/>
      </c>
      <c r="I163" s="111" t="str">
        <f t="shared" ca="1" si="45"/>
        <v/>
      </c>
      <c r="J163" s="111" t="str">
        <f t="shared" ca="1" si="45"/>
        <v/>
      </c>
      <c r="K163" s="111" t="str">
        <f t="shared" ca="1" si="45"/>
        <v/>
      </c>
      <c r="L163" s="111" t="str">
        <f t="shared" si="45"/>
        <v>C</v>
      </c>
      <c r="M163" s="111" t="str">
        <f t="shared" si="45"/>
        <v>C</v>
      </c>
      <c r="N163" s="111" t="str">
        <f t="shared" ca="1" si="45"/>
        <v/>
      </c>
      <c r="O163" s="111" t="str">
        <f t="shared" ca="1" si="45"/>
        <v/>
      </c>
      <c r="P163" s="111" t="str">
        <f t="shared" ca="1" si="45"/>
        <v/>
      </c>
      <c r="Q163" s="111" t="str">
        <f t="shared" ca="1" si="45"/>
        <v/>
      </c>
      <c r="R163" s="111" t="str">
        <f t="shared" ca="1" si="45"/>
        <v/>
      </c>
      <c r="S163" s="111" t="str">
        <f t="shared" si="45"/>
        <v>C</v>
      </c>
      <c r="T163" s="111" t="str">
        <f t="shared" si="45"/>
        <v>C</v>
      </c>
      <c r="U163" s="111" t="str">
        <f t="shared" ca="1" si="45"/>
        <v/>
      </c>
      <c r="V163" s="111" t="str">
        <f t="shared" ca="1" si="45"/>
        <v/>
      </c>
      <c r="W163" s="111" t="str">
        <f t="shared" ca="1" si="45"/>
        <v/>
      </c>
      <c r="X163" s="111" t="str">
        <f t="shared" ca="1" si="44"/>
        <v/>
      </c>
      <c r="Y163" s="111" t="str">
        <f t="shared" ca="1" si="44"/>
        <v/>
      </c>
      <c r="Z163" s="111" t="str">
        <f t="shared" si="44"/>
        <v>C</v>
      </c>
      <c r="AA163" s="111" t="str">
        <f t="shared" si="44"/>
        <v>C</v>
      </c>
      <c r="AB163" s="111" t="str">
        <f t="shared" ca="1" si="44"/>
        <v/>
      </c>
      <c r="AC163" s="111" t="str">
        <f t="shared" ca="1" si="44"/>
        <v/>
      </c>
      <c r="AD163" s="111" t="str">
        <f t="shared" ca="1" si="44"/>
        <v/>
      </c>
      <c r="AE163" s="111" t="str">
        <f t="shared" ca="1" si="44"/>
        <v/>
      </c>
      <c r="AF163" s="111" t="str">
        <f t="shared" ca="1" si="44"/>
        <v/>
      </c>
      <c r="AG163" s="111" t="str">
        <f t="shared" si="44"/>
        <v>C</v>
      </c>
      <c r="AH163" s="111" t="str">
        <f t="shared" si="44"/>
        <v>C</v>
      </c>
      <c r="AI163" s="111" t="str">
        <f t="shared" ca="1" si="44"/>
        <v/>
      </c>
      <c r="AJ163" s="111" t="str">
        <f t="shared" ca="1" si="44"/>
        <v/>
      </c>
      <c r="AK163" s="111" t="str">
        <f t="shared" ca="1" si="44"/>
        <v/>
      </c>
      <c r="AL163" s="111" t="str">
        <f t="shared" ca="1" si="43"/>
        <v/>
      </c>
      <c r="AM163" s="111" t="str">
        <f t="shared" ca="1" si="43"/>
        <v/>
      </c>
      <c r="AN163" s="111" t="str">
        <f t="shared" si="43"/>
        <v>C</v>
      </c>
      <c r="AO163" s="111" t="str">
        <f t="shared" si="43"/>
        <v>C</v>
      </c>
      <c r="AP163" s="111" t="str">
        <f t="shared" ca="1" si="43"/>
        <v/>
      </c>
      <c r="AQ163" s="111" t="str">
        <f t="shared" ca="1" si="43"/>
        <v/>
      </c>
      <c r="AR163" s="111" t="str">
        <f t="shared" ca="1" si="43"/>
        <v/>
      </c>
      <c r="AS163" s="111" t="str">
        <f t="shared" ca="1" si="43"/>
        <v/>
      </c>
    </row>
    <row r="164" spans="2:45" x14ac:dyDescent="0.3">
      <c r="B164" s="96"/>
      <c r="C164" s="97"/>
      <c r="D164" s="98"/>
      <c r="E164" s="99"/>
      <c r="F164" s="100" t="str">
        <f t="shared" ca="1" si="39"/>
        <v/>
      </c>
      <c r="G164" s="185">
        <f ca="1">IF(F164="V",NETWORKDAYS(D164,E164,Calendrier!M$17:M$30)/2,NETWORKDAYS(D164,E164,Calendrier!M$17:M$30))</f>
        <v>0</v>
      </c>
      <c r="H164" s="111" t="str">
        <f t="shared" ca="1" si="45"/>
        <v/>
      </c>
      <c r="I164" s="111" t="str">
        <f t="shared" ca="1" si="45"/>
        <v/>
      </c>
      <c r="J164" s="111" t="str">
        <f t="shared" ca="1" si="45"/>
        <v/>
      </c>
      <c r="K164" s="111" t="str">
        <f t="shared" ca="1" si="45"/>
        <v/>
      </c>
      <c r="L164" s="111" t="str">
        <f t="shared" si="45"/>
        <v>C</v>
      </c>
      <c r="M164" s="111" t="str">
        <f t="shared" si="45"/>
        <v>C</v>
      </c>
      <c r="N164" s="111" t="str">
        <f t="shared" ca="1" si="45"/>
        <v/>
      </c>
      <c r="O164" s="111" t="str">
        <f t="shared" ca="1" si="45"/>
        <v/>
      </c>
      <c r="P164" s="111" t="str">
        <f t="shared" ca="1" si="45"/>
        <v/>
      </c>
      <c r="Q164" s="111" t="str">
        <f t="shared" ca="1" si="45"/>
        <v/>
      </c>
      <c r="R164" s="111" t="str">
        <f t="shared" ca="1" si="45"/>
        <v/>
      </c>
      <c r="S164" s="111" t="str">
        <f t="shared" si="45"/>
        <v>C</v>
      </c>
      <c r="T164" s="111" t="str">
        <f t="shared" si="45"/>
        <v>C</v>
      </c>
      <c r="U164" s="111" t="str">
        <f t="shared" ca="1" si="45"/>
        <v/>
      </c>
      <c r="V164" s="111" t="str">
        <f t="shared" ca="1" si="45"/>
        <v/>
      </c>
      <c r="W164" s="111" t="str">
        <f t="shared" ca="1" si="45"/>
        <v/>
      </c>
      <c r="X164" s="111" t="str">
        <f t="shared" ca="1" si="44"/>
        <v/>
      </c>
      <c r="Y164" s="111" t="str">
        <f t="shared" ca="1" si="44"/>
        <v/>
      </c>
      <c r="Z164" s="111" t="str">
        <f t="shared" si="44"/>
        <v>C</v>
      </c>
      <c r="AA164" s="111" t="str">
        <f t="shared" si="44"/>
        <v>C</v>
      </c>
      <c r="AB164" s="111" t="str">
        <f t="shared" ca="1" si="44"/>
        <v/>
      </c>
      <c r="AC164" s="111" t="str">
        <f t="shared" ca="1" si="44"/>
        <v/>
      </c>
      <c r="AD164" s="111" t="str">
        <f t="shared" ca="1" si="44"/>
        <v/>
      </c>
      <c r="AE164" s="111" t="str">
        <f t="shared" ca="1" si="44"/>
        <v/>
      </c>
      <c r="AF164" s="111" t="str">
        <f t="shared" ca="1" si="44"/>
        <v/>
      </c>
      <c r="AG164" s="111" t="str">
        <f t="shared" si="44"/>
        <v>C</v>
      </c>
      <c r="AH164" s="111" t="str">
        <f t="shared" si="44"/>
        <v>C</v>
      </c>
      <c r="AI164" s="111" t="str">
        <f t="shared" ca="1" si="44"/>
        <v/>
      </c>
      <c r="AJ164" s="111" t="str">
        <f t="shared" ca="1" si="44"/>
        <v/>
      </c>
      <c r="AK164" s="111" t="str">
        <f t="shared" ca="1" si="44"/>
        <v/>
      </c>
      <c r="AL164" s="111" t="str">
        <f t="shared" ca="1" si="43"/>
        <v/>
      </c>
      <c r="AM164" s="111" t="str">
        <f t="shared" ca="1" si="43"/>
        <v/>
      </c>
      <c r="AN164" s="111" t="str">
        <f t="shared" si="43"/>
        <v>C</v>
      </c>
      <c r="AO164" s="111" t="str">
        <f t="shared" si="43"/>
        <v>C</v>
      </c>
      <c r="AP164" s="111" t="str">
        <f t="shared" ca="1" si="43"/>
        <v/>
      </c>
      <c r="AQ164" s="111" t="str">
        <f t="shared" ca="1" si="43"/>
        <v/>
      </c>
      <c r="AR164" s="111" t="str">
        <f t="shared" ca="1" si="43"/>
        <v/>
      </c>
      <c r="AS164" s="111" t="str">
        <f t="shared" ca="1" si="43"/>
        <v/>
      </c>
    </row>
    <row r="165" spans="2:45" x14ac:dyDescent="0.3">
      <c r="B165" s="96"/>
      <c r="C165" s="97"/>
      <c r="D165" s="98"/>
      <c r="E165" s="99"/>
      <c r="F165" s="100" t="str">
        <f t="shared" ca="1" si="39"/>
        <v/>
      </c>
      <c r="G165" s="185">
        <f ca="1">IF(F165="V",NETWORKDAYS(D165,E165,Calendrier!M$17:M$30)/2,NETWORKDAYS(D165,E165,Calendrier!M$17:M$30))</f>
        <v>0</v>
      </c>
      <c r="H165" s="111" t="str">
        <f t="shared" ca="1" si="45"/>
        <v/>
      </c>
      <c r="I165" s="111" t="str">
        <f t="shared" ca="1" si="45"/>
        <v/>
      </c>
      <c r="J165" s="111" t="str">
        <f t="shared" ca="1" si="45"/>
        <v/>
      </c>
      <c r="K165" s="111" t="str">
        <f t="shared" ca="1" si="45"/>
        <v/>
      </c>
      <c r="L165" s="111" t="str">
        <f t="shared" si="45"/>
        <v>C</v>
      </c>
      <c r="M165" s="111" t="str">
        <f t="shared" si="45"/>
        <v>C</v>
      </c>
      <c r="N165" s="111" t="str">
        <f t="shared" ca="1" si="45"/>
        <v/>
      </c>
      <c r="O165" s="111" t="str">
        <f t="shared" ca="1" si="45"/>
        <v/>
      </c>
      <c r="P165" s="111" t="str">
        <f t="shared" ca="1" si="45"/>
        <v/>
      </c>
      <c r="Q165" s="111" t="str">
        <f t="shared" ca="1" si="45"/>
        <v/>
      </c>
      <c r="R165" s="111" t="str">
        <f t="shared" ca="1" si="45"/>
        <v/>
      </c>
      <c r="S165" s="111" t="str">
        <f t="shared" si="45"/>
        <v>C</v>
      </c>
      <c r="T165" s="111" t="str">
        <f t="shared" si="45"/>
        <v>C</v>
      </c>
      <c r="U165" s="111" t="str">
        <f t="shared" ca="1" si="45"/>
        <v/>
      </c>
      <c r="V165" s="111" t="str">
        <f t="shared" ca="1" si="45"/>
        <v/>
      </c>
      <c r="W165" s="111" t="str">
        <f t="shared" ca="1" si="45"/>
        <v/>
      </c>
      <c r="X165" s="111" t="str">
        <f t="shared" ca="1" si="44"/>
        <v/>
      </c>
      <c r="Y165" s="111" t="str">
        <f t="shared" ca="1" si="44"/>
        <v/>
      </c>
      <c r="Z165" s="111" t="str">
        <f t="shared" si="44"/>
        <v>C</v>
      </c>
      <c r="AA165" s="111" t="str">
        <f t="shared" si="44"/>
        <v>C</v>
      </c>
      <c r="AB165" s="111" t="str">
        <f t="shared" ca="1" si="44"/>
        <v/>
      </c>
      <c r="AC165" s="111" t="str">
        <f t="shared" ca="1" si="44"/>
        <v/>
      </c>
      <c r="AD165" s="111" t="str">
        <f t="shared" ca="1" si="44"/>
        <v/>
      </c>
      <c r="AE165" s="111" t="str">
        <f t="shared" ca="1" si="44"/>
        <v/>
      </c>
      <c r="AF165" s="111" t="str">
        <f t="shared" ca="1" si="44"/>
        <v/>
      </c>
      <c r="AG165" s="111" t="str">
        <f t="shared" si="44"/>
        <v>C</v>
      </c>
      <c r="AH165" s="111" t="str">
        <f t="shared" si="44"/>
        <v>C</v>
      </c>
      <c r="AI165" s="111" t="str">
        <f t="shared" ca="1" si="44"/>
        <v/>
      </c>
      <c r="AJ165" s="111" t="str">
        <f t="shared" ca="1" si="44"/>
        <v/>
      </c>
      <c r="AK165" s="111" t="str">
        <f t="shared" ca="1" si="44"/>
        <v/>
      </c>
      <c r="AL165" s="111" t="str">
        <f t="shared" ca="1" si="43"/>
        <v/>
      </c>
      <c r="AM165" s="111" t="str">
        <f t="shared" ca="1" si="43"/>
        <v/>
      </c>
      <c r="AN165" s="111" t="str">
        <f t="shared" si="43"/>
        <v>C</v>
      </c>
      <c r="AO165" s="111" t="str">
        <f t="shared" si="43"/>
        <v>C</v>
      </c>
      <c r="AP165" s="111" t="str">
        <f t="shared" ca="1" si="43"/>
        <v/>
      </c>
      <c r="AQ165" s="111" t="str">
        <f t="shared" ca="1" si="43"/>
        <v/>
      </c>
      <c r="AR165" s="111" t="str">
        <f t="shared" ca="1" si="43"/>
        <v/>
      </c>
      <c r="AS165" s="111" t="str">
        <f t="shared" ca="1" si="43"/>
        <v/>
      </c>
    </row>
    <row r="166" spans="2:45" x14ac:dyDescent="0.3">
      <c r="B166" s="96"/>
      <c r="C166" s="97"/>
      <c r="D166" s="98"/>
      <c r="E166" s="99"/>
      <c r="F166" s="100" t="str">
        <f t="shared" ca="1" si="39"/>
        <v/>
      </c>
      <c r="G166" s="185">
        <f ca="1">IF(F166="V",NETWORKDAYS(D166,E166,Calendrier!M$17:M$30)/2,NETWORKDAYS(D166,E166,Calendrier!M$17:M$30))</f>
        <v>0</v>
      </c>
      <c r="H166" s="111" t="str">
        <f t="shared" ca="1" si="45"/>
        <v/>
      </c>
      <c r="I166" s="111" t="str">
        <f t="shared" ca="1" si="45"/>
        <v/>
      </c>
      <c r="J166" s="111" t="str">
        <f t="shared" ca="1" si="45"/>
        <v/>
      </c>
      <c r="K166" s="111" t="str">
        <f t="shared" ca="1" si="45"/>
        <v/>
      </c>
      <c r="L166" s="111" t="str">
        <f t="shared" si="45"/>
        <v>C</v>
      </c>
      <c r="M166" s="111" t="str">
        <f t="shared" si="45"/>
        <v>C</v>
      </c>
      <c r="N166" s="111" t="str">
        <f t="shared" ca="1" si="45"/>
        <v/>
      </c>
      <c r="O166" s="111" t="str">
        <f t="shared" ca="1" si="45"/>
        <v/>
      </c>
      <c r="P166" s="111" t="str">
        <f t="shared" ca="1" si="45"/>
        <v/>
      </c>
      <c r="Q166" s="111" t="str">
        <f t="shared" ca="1" si="45"/>
        <v/>
      </c>
      <c r="R166" s="111" t="str">
        <f t="shared" ca="1" si="45"/>
        <v/>
      </c>
      <c r="S166" s="111" t="str">
        <f t="shared" si="45"/>
        <v>C</v>
      </c>
      <c r="T166" s="111" t="str">
        <f t="shared" si="45"/>
        <v>C</v>
      </c>
      <c r="U166" s="111" t="str">
        <f t="shared" ca="1" si="45"/>
        <v/>
      </c>
      <c r="V166" s="111" t="str">
        <f t="shared" ca="1" si="45"/>
        <v/>
      </c>
      <c r="W166" s="111" t="str">
        <f t="shared" ca="1" si="45"/>
        <v/>
      </c>
      <c r="X166" s="111" t="str">
        <f t="shared" ca="1" si="44"/>
        <v/>
      </c>
      <c r="Y166" s="111" t="str">
        <f t="shared" ca="1" si="44"/>
        <v/>
      </c>
      <c r="Z166" s="111" t="str">
        <f t="shared" si="44"/>
        <v>C</v>
      </c>
      <c r="AA166" s="111" t="str">
        <f t="shared" si="44"/>
        <v>C</v>
      </c>
      <c r="AB166" s="111" t="str">
        <f t="shared" ca="1" si="44"/>
        <v/>
      </c>
      <c r="AC166" s="111" t="str">
        <f t="shared" ca="1" si="44"/>
        <v/>
      </c>
      <c r="AD166" s="111" t="str">
        <f t="shared" ca="1" si="44"/>
        <v/>
      </c>
      <c r="AE166" s="111" t="str">
        <f t="shared" ca="1" si="44"/>
        <v/>
      </c>
      <c r="AF166" s="111" t="str">
        <f t="shared" ca="1" si="44"/>
        <v/>
      </c>
      <c r="AG166" s="111" t="str">
        <f t="shared" si="44"/>
        <v>C</v>
      </c>
      <c r="AH166" s="111" t="str">
        <f t="shared" si="44"/>
        <v>C</v>
      </c>
      <c r="AI166" s="111" t="str">
        <f t="shared" ca="1" si="44"/>
        <v/>
      </c>
      <c r="AJ166" s="111" t="str">
        <f t="shared" ca="1" si="44"/>
        <v/>
      </c>
      <c r="AK166" s="111" t="str">
        <f t="shared" ca="1" si="44"/>
        <v/>
      </c>
      <c r="AL166" s="111" t="str">
        <f t="shared" ca="1" si="44"/>
        <v/>
      </c>
      <c r="AM166" s="111" t="str">
        <f t="shared" ca="1" si="44"/>
        <v/>
      </c>
      <c r="AN166" s="111" t="str">
        <f t="shared" ref="AN166:AS173" si="46">IF(OR(AN$6="s",AN$6="f",AN$6="d"),"C",IF(AND(AN$5&gt;=$D166,AN$5&lt;=$E166,$F166="a"),$F166,IF(AND(AN$5&gt;=$D166,AN$5&lt;=$E166,$F166="V"),$F166,IF(AND(AN$5&gt;=$D166,AN$5&lt;=$E166,$F166="VA"),$F166,IF(AND(AN$5&gt;=$D166,AN$5&lt;=$E166,$F166="R"),$F166,IF(AND(AN$5&gt;=$D166,AN$5&lt;=$E166,$F166="ATF"),$F166,IF(AND(AN$5&gt;=$D166,AN$5&lt;=$E166,$F166="F"),$F166,IF(AND(AN$5&gt;=$D166,AN$5&lt;=$E166,$F166="FO"),$F166,IF(AND(AN$5&gt;=$D166,AN$5&lt;=$E166,$F166="M"),$F166,IF(AND(AN$5&gt;=$D166,AN$5&lt;=$E166,$F166="MA"),$F166,IF(AND(AN$5&gt;=$D166,AN$5&lt;=$E166,$F166="MO"),$F166,IF(AND(AN$5&gt;=$D166,AN$5&lt;=$E166,$F166="CO"),$F166,""))))))))))))</f>
        <v>C</v>
      </c>
      <c r="AO166" s="111" t="str">
        <f t="shared" si="46"/>
        <v>C</v>
      </c>
      <c r="AP166" s="111" t="str">
        <f t="shared" ca="1" si="46"/>
        <v/>
      </c>
      <c r="AQ166" s="111" t="str">
        <f t="shared" ca="1" si="46"/>
        <v/>
      </c>
      <c r="AR166" s="111" t="str">
        <f t="shared" ca="1" si="46"/>
        <v/>
      </c>
      <c r="AS166" s="111" t="str">
        <f t="shared" ca="1" si="46"/>
        <v/>
      </c>
    </row>
    <row r="167" spans="2:45" x14ac:dyDescent="0.3">
      <c r="B167" s="96"/>
      <c r="C167" s="97"/>
      <c r="D167" s="98"/>
      <c r="E167" s="99"/>
      <c r="F167" s="100" t="str">
        <f t="shared" ca="1" si="39"/>
        <v/>
      </c>
      <c r="G167" s="185">
        <f ca="1">IF(F167="V",NETWORKDAYS(D167,E167,Calendrier!M$17:M$30)/2,NETWORKDAYS(D167,E167,Calendrier!M$17:M$30))</f>
        <v>0</v>
      </c>
      <c r="H167" s="111" t="str">
        <f t="shared" ca="1" si="45"/>
        <v/>
      </c>
      <c r="I167" s="111" t="str">
        <f t="shared" ca="1" si="45"/>
        <v/>
      </c>
      <c r="J167" s="111" t="str">
        <f t="shared" ca="1" si="45"/>
        <v/>
      </c>
      <c r="K167" s="111" t="str">
        <f t="shared" ca="1" si="45"/>
        <v/>
      </c>
      <c r="L167" s="111" t="str">
        <f t="shared" si="45"/>
        <v>C</v>
      </c>
      <c r="M167" s="111" t="str">
        <f t="shared" si="45"/>
        <v>C</v>
      </c>
      <c r="N167" s="111" t="str">
        <f t="shared" ca="1" si="45"/>
        <v/>
      </c>
      <c r="O167" s="111" t="str">
        <f t="shared" ca="1" si="45"/>
        <v/>
      </c>
      <c r="P167" s="111" t="str">
        <f t="shared" ca="1" si="45"/>
        <v/>
      </c>
      <c r="Q167" s="111" t="str">
        <f t="shared" ca="1" si="45"/>
        <v/>
      </c>
      <c r="R167" s="111" t="str">
        <f t="shared" ca="1" si="45"/>
        <v/>
      </c>
      <c r="S167" s="111" t="str">
        <f t="shared" si="45"/>
        <v>C</v>
      </c>
      <c r="T167" s="111" t="str">
        <f t="shared" si="45"/>
        <v>C</v>
      </c>
      <c r="U167" s="111" t="str">
        <f t="shared" ca="1" si="45"/>
        <v/>
      </c>
      <c r="V167" s="111" t="str">
        <f t="shared" ca="1" si="45"/>
        <v/>
      </c>
      <c r="W167" s="111" t="str">
        <f t="shared" ref="W167:AL173" ca="1" si="47">IF(OR(W$6="s",W$6="f",W$6="d"),"C",IF(AND(W$5&gt;=$D167,W$5&lt;=$E167,$F167="a"),$F167,IF(AND(W$5&gt;=$D167,W$5&lt;=$E167,$F167="V"),$F167,IF(AND(W$5&gt;=$D167,W$5&lt;=$E167,$F167="VA"),$F167,IF(AND(W$5&gt;=$D167,W$5&lt;=$E167,$F167="R"),$F167,IF(AND(W$5&gt;=$D167,W$5&lt;=$E167,$F167="ATF"),$F167,IF(AND(W$5&gt;=$D167,W$5&lt;=$E167,$F167="F"),$F167,IF(AND(W$5&gt;=$D167,W$5&lt;=$E167,$F167="FO"),$F167,IF(AND(W$5&gt;=$D167,W$5&lt;=$E167,$F167="M"),$F167,IF(AND(W$5&gt;=$D167,W$5&lt;=$E167,$F167="MA"),$F167,IF(AND(W$5&gt;=$D167,W$5&lt;=$E167,$F167="MO"),$F167,IF(AND(W$5&gt;=$D167,W$5&lt;=$E167,$F167="CO"),$F167,""))))))))))))</f>
        <v/>
      </c>
      <c r="X167" s="111" t="str">
        <f t="shared" ca="1" si="47"/>
        <v/>
      </c>
      <c r="Y167" s="111" t="str">
        <f t="shared" ca="1" si="47"/>
        <v/>
      </c>
      <c r="Z167" s="111" t="str">
        <f t="shared" si="47"/>
        <v>C</v>
      </c>
      <c r="AA167" s="111" t="str">
        <f t="shared" si="47"/>
        <v>C</v>
      </c>
      <c r="AB167" s="111" t="str">
        <f t="shared" ca="1" si="47"/>
        <v/>
      </c>
      <c r="AC167" s="111" t="str">
        <f t="shared" ca="1" si="47"/>
        <v/>
      </c>
      <c r="AD167" s="111" t="str">
        <f t="shared" ca="1" si="47"/>
        <v/>
      </c>
      <c r="AE167" s="111" t="str">
        <f t="shared" ca="1" si="47"/>
        <v/>
      </c>
      <c r="AF167" s="111" t="str">
        <f t="shared" ca="1" si="47"/>
        <v/>
      </c>
      <c r="AG167" s="111" t="str">
        <f t="shared" si="47"/>
        <v>C</v>
      </c>
      <c r="AH167" s="111" t="str">
        <f t="shared" si="47"/>
        <v>C</v>
      </c>
      <c r="AI167" s="111" t="str">
        <f t="shared" ca="1" si="47"/>
        <v/>
      </c>
      <c r="AJ167" s="111" t="str">
        <f t="shared" ca="1" si="47"/>
        <v/>
      </c>
      <c r="AK167" s="111" t="str">
        <f t="shared" ca="1" si="47"/>
        <v/>
      </c>
      <c r="AL167" s="111" t="str">
        <f t="shared" ca="1" si="47"/>
        <v/>
      </c>
      <c r="AM167" s="111" t="str">
        <f t="shared" ref="AM167:AM173" ca="1" si="48">IF(OR(AM$6="s",AM$6="f",AM$6="d"),"C",IF(AND(AM$5&gt;=$D167,AM$5&lt;=$E167,$F167="a"),$F167,IF(AND(AM$5&gt;=$D167,AM$5&lt;=$E167,$F167="V"),$F167,IF(AND(AM$5&gt;=$D167,AM$5&lt;=$E167,$F167="VA"),$F167,IF(AND(AM$5&gt;=$D167,AM$5&lt;=$E167,$F167="R"),$F167,IF(AND(AM$5&gt;=$D167,AM$5&lt;=$E167,$F167="ATF"),$F167,IF(AND(AM$5&gt;=$D167,AM$5&lt;=$E167,$F167="F"),$F167,IF(AND(AM$5&gt;=$D167,AM$5&lt;=$E167,$F167="FO"),$F167,IF(AND(AM$5&gt;=$D167,AM$5&lt;=$E167,$F167="M"),$F167,IF(AND(AM$5&gt;=$D167,AM$5&lt;=$E167,$F167="MA"),$F167,IF(AND(AM$5&gt;=$D167,AM$5&lt;=$E167,$F167="MO"),$F167,IF(AND(AM$5&gt;=$D167,AM$5&lt;=$E167,$F167="CO"),$F167,""))))))))))))</f>
        <v/>
      </c>
      <c r="AN167" s="111" t="str">
        <f t="shared" si="46"/>
        <v>C</v>
      </c>
      <c r="AO167" s="111" t="str">
        <f t="shared" si="46"/>
        <v>C</v>
      </c>
      <c r="AP167" s="111" t="str">
        <f t="shared" ca="1" si="46"/>
        <v/>
      </c>
      <c r="AQ167" s="111" t="str">
        <f t="shared" ca="1" si="46"/>
        <v/>
      </c>
      <c r="AR167" s="111" t="str">
        <f t="shared" ca="1" si="46"/>
        <v/>
      </c>
      <c r="AS167" s="111" t="str">
        <f t="shared" ca="1" si="46"/>
        <v/>
      </c>
    </row>
    <row r="168" spans="2:45" x14ac:dyDescent="0.3">
      <c r="B168" s="96"/>
      <c r="C168" s="97"/>
      <c r="D168" s="98"/>
      <c r="E168" s="99"/>
      <c r="F168" s="100" t="str">
        <f t="shared" ca="1" si="39"/>
        <v/>
      </c>
      <c r="G168" s="185">
        <f ca="1">IF(F168="V",NETWORKDAYS(D168,E168,Calendrier!M$17:M$30)/2,NETWORKDAYS(D168,E168,Calendrier!M$17:M$30))</f>
        <v>0</v>
      </c>
      <c r="H168" s="111" t="str">
        <f t="shared" ref="H168:V173" ca="1" si="49">IF(OR(H$6="s",H$6="f",H$6="d"),"C",IF(AND(H$5&gt;=$D168,H$5&lt;=$E168,$F168="a"),$F168,IF(AND(H$5&gt;=$D168,H$5&lt;=$E168,$F168="V"),$F168,IF(AND(H$5&gt;=$D168,H$5&lt;=$E168,$F168="VA"),$F168,IF(AND(H$5&gt;=$D168,H$5&lt;=$E168,$F168="R"),$F168,IF(AND(H$5&gt;=$D168,H$5&lt;=$E168,$F168="ATF"),$F168,IF(AND(H$5&gt;=$D168,H$5&lt;=$E168,$F168="F"),$F168,IF(AND(H$5&gt;=$D168,H$5&lt;=$E168,$F168="FO"),$F168,IF(AND(H$5&gt;=$D168,H$5&lt;=$E168,$F168="M"),$F168,IF(AND(H$5&gt;=$D168,H$5&lt;=$E168,$F168="MA"),$F168,IF(AND(H$5&gt;=$D168,H$5&lt;=$E168,$F168="MO"),$F168,IF(AND(H$5&gt;=$D168,H$5&lt;=$E168,$F168="CO"),$F168,""))))))))))))</f>
        <v/>
      </c>
      <c r="I168" s="111" t="str">
        <f t="shared" ca="1" si="49"/>
        <v/>
      </c>
      <c r="J168" s="111" t="str">
        <f t="shared" ca="1" si="49"/>
        <v/>
      </c>
      <c r="K168" s="111" t="str">
        <f t="shared" ca="1" si="49"/>
        <v/>
      </c>
      <c r="L168" s="111" t="str">
        <f t="shared" si="49"/>
        <v>C</v>
      </c>
      <c r="M168" s="111" t="str">
        <f t="shared" si="49"/>
        <v>C</v>
      </c>
      <c r="N168" s="111" t="str">
        <f t="shared" ca="1" si="49"/>
        <v/>
      </c>
      <c r="O168" s="111" t="str">
        <f t="shared" ca="1" si="49"/>
        <v/>
      </c>
      <c r="P168" s="111" t="str">
        <f t="shared" ca="1" si="49"/>
        <v/>
      </c>
      <c r="Q168" s="111" t="str">
        <f t="shared" ca="1" si="49"/>
        <v/>
      </c>
      <c r="R168" s="111" t="str">
        <f t="shared" ca="1" si="49"/>
        <v/>
      </c>
      <c r="S168" s="111" t="str">
        <f t="shared" si="49"/>
        <v>C</v>
      </c>
      <c r="T168" s="111" t="str">
        <f t="shared" si="49"/>
        <v>C</v>
      </c>
      <c r="U168" s="111" t="str">
        <f t="shared" ca="1" si="49"/>
        <v/>
      </c>
      <c r="V168" s="111" t="str">
        <f t="shared" ca="1" si="49"/>
        <v/>
      </c>
      <c r="W168" s="111" t="str">
        <f t="shared" ca="1" si="47"/>
        <v/>
      </c>
      <c r="X168" s="111" t="str">
        <f t="shared" ca="1" si="47"/>
        <v/>
      </c>
      <c r="Y168" s="111" t="str">
        <f t="shared" ca="1" si="47"/>
        <v/>
      </c>
      <c r="Z168" s="111" t="str">
        <f t="shared" si="47"/>
        <v>C</v>
      </c>
      <c r="AA168" s="111" t="str">
        <f t="shared" si="47"/>
        <v>C</v>
      </c>
      <c r="AB168" s="111" t="str">
        <f t="shared" ca="1" si="47"/>
        <v/>
      </c>
      <c r="AC168" s="111" t="str">
        <f t="shared" ca="1" si="47"/>
        <v/>
      </c>
      <c r="AD168" s="111" t="str">
        <f t="shared" ca="1" si="47"/>
        <v/>
      </c>
      <c r="AE168" s="111" t="str">
        <f t="shared" ca="1" si="47"/>
        <v/>
      </c>
      <c r="AF168" s="111" t="str">
        <f t="shared" ca="1" si="47"/>
        <v/>
      </c>
      <c r="AG168" s="111" t="str">
        <f t="shared" si="47"/>
        <v>C</v>
      </c>
      <c r="AH168" s="111" t="str">
        <f t="shared" si="47"/>
        <v>C</v>
      </c>
      <c r="AI168" s="111" t="str">
        <f t="shared" ca="1" si="47"/>
        <v/>
      </c>
      <c r="AJ168" s="111" t="str">
        <f t="shared" ca="1" si="47"/>
        <v/>
      </c>
      <c r="AK168" s="111" t="str">
        <f t="shared" ca="1" si="47"/>
        <v/>
      </c>
      <c r="AL168" s="111" t="str">
        <f t="shared" ca="1" si="47"/>
        <v/>
      </c>
      <c r="AM168" s="111" t="str">
        <f t="shared" ca="1" si="48"/>
        <v/>
      </c>
      <c r="AN168" s="111" t="str">
        <f t="shared" si="46"/>
        <v>C</v>
      </c>
      <c r="AO168" s="111" t="str">
        <f t="shared" si="46"/>
        <v>C</v>
      </c>
      <c r="AP168" s="111" t="str">
        <f t="shared" ca="1" si="46"/>
        <v/>
      </c>
      <c r="AQ168" s="111" t="str">
        <f t="shared" ca="1" si="46"/>
        <v/>
      </c>
      <c r="AR168" s="111" t="str">
        <f t="shared" ca="1" si="46"/>
        <v/>
      </c>
      <c r="AS168" s="111" t="str">
        <f t="shared" ca="1" si="46"/>
        <v/>
      </c>
    </row>
    <row r="169" spans="2:45" x14ac:dyDescent="0.3">
      <c r="B169" s="96"/>
      <c r="C169" s="97"/>
      <c r="D169" s="98"/>
      <c r="E169" s="99"/>
      <c r="F169" s="100" t="str">
        <f t="shared" ca="1" si="39"/>
        <v/>
      </c>
      <c r="G169" s="185">
        <f ca="1">IF(F169="V",NETWORKDAYS(D169,E169,Calendrier!M$17:M$30)/2,NETWORKDAYS(D169,E169,Calendrier!M$17:M$30))</f>
        <v>0</v>
      </c>
      <c r="H169" s="111" t="str">
        <f t="shared" ca="1" si="49"/>
        <v/>
      </c>
      <c r="I169" s="111" t="str">
        <f t="shared" ca="1" si="49"/>
        <v/>
      </c>
      <c r="J169" s="111" t="str">
        <f t="shared" ca="1" si="49"/>
        <v/>
      </c>
      <c r="K169" s="111" t="str">
        <f t="shared" ca="1" si="49"/>
        <v/>
      </c>
      <c r="L169" s="111" t="str">
        <f t="shared" si="49"/>
        <v>C</v>
      </c>
      <c r="M169" s="111" t="str">
        <f t="shared" si="49"/>
        <v>C</v>
      </c>
      <c r="N169" s="111" t="str">
        <f t="shared" ca="1" si="49"/>
        <v/>
      </c>
      <c r="O169" s="111" t="str">
        <f t="shared" ca="1" si="49"/>
        <v/>
      </c>
      <c r="P169" s="111" t="str">
        <f t="shared" ca="1" si="49"/>
        <v/>
      </c>
      <c r="Q169" s="111" t="str">
        <f t="shared" ca="1" si="49"/>
        <v/>
      </c>
      <c r="R169" s="111" t="str">
        <f t="shared" ca="1" si="49"/>
        <v/>
      </c>
      <c r="S169" s="111" t="str">
        <f t="shared" si="49"/>
        <v>C</v>
      </c>
      <c r="T169" s="111" t="str">
        <f t="shared" si="49"/>
        <v>C</v>
      </c>
      <c r="U169" s="111" t="str">
        <f t="shared" ca="1" si="49"/>
        <v/>
      </c>
      <c r="V169" s="111" t="str">
        <f t="shared" ca="1" si="49"/>
        <v/>
      </c>
      <c r="W169" s="111" t="str">
        <f t="shared" ca="1" si="47"/>
        <v/>
      </c>
      <c r="X169" s="111" t="str">
        <f t="shared" ca="1" si="47"/>
        <v/>
      </c>
      <c r="Y169" s="111" t="str">
        <f t="shared" ca="1" si="47"/>
        <v/>
      </c>
      <c r="Z169" s="111" t="str">
        <f t="shared" si="47"/>
        <v>C</v>
      </c>
      <c r="AA169" s="111" t="str">
        <f t="shared" si="47"/>
        <v>C</v>
      </c>
      <c r="AB169" s="111" t="str">
        <f t="shared" ca="1" si="47"/>
        <v/>
      </c>
      <c r="AC169" s="111" t="str">
        <f t="shared" ca="1" si="47"/>
        <v/>
      </c>
      <c r="AD169" s="111" t="str">
        <f t="shared" ca="1" si="47"/>
        <v/>
      </c>
      <c r="AE169" s="111" t="str">
        <f t="shared" ca="1" si="47"/>
        <v/>
      </c>
      <c r="AF169" s="111" t="str">
        <f t="shared" ca="1" si="47"/>
        <v/>
      </c>
      <c r="AG169" s="111" t="str">
        <f t="shared" si="47"/>
        <v>C</v>
      </c>
      <c r="AH169" s="111" t="str">
        <f t="shared" si="47"/>
        <v>C</v>
      </c>
      <c r="AI169" s="111" t="str">
        <f t="shared" ca="1" si="47"/>
        <v/>
      </c>
      <c r="AJ169" s="111" t="str">
        <f t="shared" ca="1" si="47"/>
        <v/>
      </c>
      <c r="AK169" s="111" t="str">
        <f t="shared" ca="1" si="47"/>
        <v/>
      </c>
      <c r="AL169" s="111" t="str">
        <f t="shared" ca="1" si="47"/>
        <v/>
      </c>
      <c r="AM169" s="111" t="str">
        <f t="shared" ca="1" si="48"/>
        <v/>
      </c>
      <c r="AN169" s="111" t="str">
        <f t="shared" si="46"/>
        <v>C</v>
      </c>
      <c r="AO169" s="111" t="str">
        <f t="shared" si="46"/>
        <v>C</v>
      </c>
      <c r="AP169" s="111" t="str">
        <f t="shared" ca="1" si="46"/>
        <v/>
      </c>
      <c r="AQ169" s="111" t="str">
        <f t="shared" ca="1" si="46"/>
        <v/>
      </c>
      <c r="AR169" s="111" t="str">
        <f t="shared" ca="1" si="46"/>
        <v/>
      </c>
      <c r="AS169" s="111" t="str">
        <f t="shared" ca="1" si="46"/>
        <v/>
      </c>
    </row>
    <row r="170" spans="2:45" x14ac:dyDescent="0.3">
      <c r="B170" s="96"/>
      <c r="C170" s="97"/>
      <c r="D170" s="98"/>
      <c r="E170" s="99"/>
      <c r="F170" s="100" t="str">
        <f t="shared" ca="1" si="39"/>
        <v/>
      </c>
      <c r="G170" s="185">
        <f ca="1">IF(F170="V",NETWORKDAYS(D170,E170,Calendrier!M$17:M$30)/2,NETWORKDAYS(D170,E170,Calendrier!M$17:M$30))</f>
        <v>0</v>
      </c>
      <c r="H170" s="111" t="str">
        <f t="shared" ca="1" si="49"/>
        <v/>
      </c>
      <c r="I170" s="111" t="str">
        <f t="shared" ca="1" si="49"/>
        <v/>
      </c>
      <c r="J170" s="111" t="str">
        <f t="shared" ca="1" si="49"/>
        <v/>
      </c>
      <c r="K170" s="111" t="str">
        <f t="shared" ca="1" si="49"/>
        <v/>
      </c>
      <c r="L170" s="111" t="str">
        <f t="shared" si="49"/>
        <v>C</v>
      </c>
      <c r="M170" s="111" t="str">
        <f t="shared" si="49"/>
        <v>C</v>
      </c>
      <c r="N170" s="111" t="str">
        <f t="shared" ca="1" si="49"/>
        <v/>
      </c>
      <c r="O170" s="111" t="str">
        <f t="shared" ca="1" si="49"/>
        <v/>
      </c>
      <c r="P170" s="111" t="str">
        <f t="shared" ca="1" si="49"/>
        <v/>
      </c>
      <c r="Q170" s="111" t="str">
        <f t="shared" ca="1" si="49"/>
        <v/>
      </c>
      <c r="R170" s="111" t="str">
        <f t="shared" ca="1" si="49"/>
        <v/>
      </c>
      <c r="S170" s="111" t="str">
        <f t="shared" si="49"/>
        <v>C</v>
      </c>
      <c r="T170" s="111" t="str">
        <f t="shared" si="49"/>
        <v>C</v>
      </c>
      <c r="U170" s="111" t="str">
        <f t="shared" ca="1" si="49"/>
        <v/>
      </c>
      <c r="V170" s="111" t="str">
        <f t="shared" ca="1" si="49"/>
        <v/>
      </c>
      <c r="W170" s="111" t="str">
        <f t="shared" ca="1" si="47"/>
        <v/>
      </c>
      <c r="X170" s="111" t="str">
        <f t="shared" ca="1" si="47"/>
        <v/>
      </c>
      <c r="Y170" s="111" t="str">
        <f t="shared" ca="1" si="47"/>
        <v/>
      </c>
      <c r="Z170" s="111" t="str">
        <f t="shared" si="47"/>
        <v>C</v>
      </c>
      <c r="AA170" s="111" t="str">
        <f t="shared" si="47"/>
        <v>C</v>
      </c>
      <c r="AB170" s="111" t="str">
        <f t="shared" ca="1" si="47"/>
        <v/>
      </c>
      <c r="AC170" s="111" t="str">
        <f t="shared" ca="1" si="47"/>
        <v/>
      </c>
      <c r="AD170" s="111" t="str">
        <f t="shared" ca="1" si="47"/>
        <v/>
      </c>
      <c r="AE170" s="111" t="str">
        <f t="shared" ca="1" si="47"/>
        <v/>
      </c>
      <c r="AF170" s="111" t="str">
        <f t="shared" ca="1" si="47"/>
        <v/>
      </c>
      <c r="AG170" s="111" t="str">
        <f t="shared" si="47"/>
        <v>C</v>
      </c>
      <c r="AH170" s="111" t="str">
        <f t="shared" si="47"/>
        <v>C</v>
      </c>
      <c r="AI170" s="111" t="str">
        <f t="shared" ca="1" si="47"/>
        <v/>
      </c>
      <c r="AJ170" s="111" t="str">
        <f t="shared" ca="1" si="47"/>
        <v/>
      </c>
      <c r="AK170" s="111" t="str">
        <f t="shared" ca="1" si="47"/>
        <v/>
      </c>
      <c r="AL170" s="111" t="str">
        <f t="shared" ca="1" si="47"/>
        <v/>
      </c>
      <c r="AM170" s="111" t="str">
        <f t="shared" ca="1" si="48"/>
        <v/>
      </c>
      <c r="AN170" s="111" t="str">
        <f t="shared" si="46"/>
        <v>C</v>
      </c>
      <c r="AO170" s="111" t="str">
        <f t="shared" si="46"/>
        <v>C</v>
      </c>
      <c r="AP170" s="111" t="str">
        <f t="shared" ca="1" si="46"/>
        <v/>
      </c>
      <c r="AQ170" s="111" t="str">
        <f t="shared" ca="1" si="46"/>
        <v/>
      </c>
      <c r="AR170" s="111" t="str">
        <f t="shared" ca="1" si="46"/>
        <v/>
      </c>
      <c r="AS170" s="111" t="str">
        <f t="shared" ca="1" si="46"/>
        <v/>
      </c>
    </row>
    <row r="171" spans="2:45" x14ac:dyDescent="0.3">
      <c r="B171" s="96"/>
      <c r="C171" s="97"/>
      <c r="D171" s="98"/>
      <c r="E171" s="99"/>
      <c r="F171" s="100" t="str">
        <f t="shared" ca="1" si="39"/>
        <v/>
      </c>
      <c r="G171" s="185">
        <f ca="1">IF(F171="V",NETWORKDAYS(D171,E171,Calendrier!M$17:M$30)/2,NETWORKDAYS(D171,E171,Calendrier!M$17:M$30))</f>
        <v>0</v>
      </c>
      <c r="H171" s="111" t="str">
        <f t="shared" ca="1" si="49"/>
        <v/>
      </c>
      <c r="I171" s="111" t="str">
        <f t="shared" ca="1" si="49"/>
        <v/>
      </c>
      <c r="J171" s="111" t="str">
        <f t="shared" ca="1" si="49"/>
        <v/>
      </c>
      <c r="K171" s="111" t="str">
        <f t="shared" ca="1" si="49"/>
        <v/>
      </c>
      <c r="L171" s="111" t="str">
        <f t="shared" si="49"/>
        <v>C</v>
      </c>
      <c r="M171" s="111" t="str">
        <f t="shared" si="49"/>
        <v>C</v>
      </c>
      <c r="N171" s="111" t="str">
        <f t="shared" ca="1" si="49"/>
        <v/>
      </c>
      <c r="O171" s="111" t="str">
        <f t="shared" ca="1" si="49"/>
        <v/>
      </c>
      <c r="P171" s="111" t="str">
        <f t="shared" ca="1" si="49"/>
        <v/>
      </c>
      <c r="Q171" s="111" t="str">
        <f t="shared" ca="1" si="49"/>
        <v/>
      </c>
      <c r="R171" s="111" t="str">
        <f t="shared" ca="1" si="49"/>
        <v/>
      </c>
      <c r="S171" s="111" t="str">
        <f t="shared" si="49"/>
        <v>C</v>
      </c>
      <c r="T171" s="111" t="str">
        <f t="shared" si="49"/>
        <v>C</v>
      </c>
      <c r="U171" s="111" t="str">
        <f t="shared" ca="1" si="49"/>
        <v/>
      </c>
      <c r="V171" s="111" t="str">
        <f t="shared" ca="1" si="49"/>
        <v/>
      </c>
      <c r="W171" s="111" t="str">
        <f t="shared" ca="1" si="47"/>
        <v/>
      </c>
      <c r="X171" s="111" t="str">
        <f t="shared" ca="1" si="47"/>
        <v/>
      </c>
      <c r="Y171" s="111" t="str">
        <f t="shared" ca="1" si="47"/>
        <v/>
      </c>
      <c r="Z171" s="111" t="str">
        <f t="shared" si="47"/>
        <v>C</v>
      </c>
      <c r="AA171" s="111" t="str">
        <f t="shared" si="47"/>
        <v>C</v>
      </c>
      <c r="AB171" s="111" t="str">
        <f t="shared" ca="1" si="47"/>
        <v/>
      </c>
      <c r="AC171" s="111" t="str">
        <f t="shared" ca="1" si="47"/>
        <v/>
      </c>
      <c r="AD171" s="111" t="str">
        <f t="shared" ca="1" si="47"/>
        <v/>
      </c>
      <c r="AE171" s="111" t="str">
        <f t="shared" ca="1" si="47"/>
        <v/>
      </c>
      <c r="AF171" s="111" t="str">
        <f t="shared" ca="1" si="47"/>
        <v/>
      </c>
      <c r="AG171" s="111" t="str">
        <f t="shared" si="47"/>
        <v>C</v>
      </c>
      <c r="AH171" s="111" t="str">
        <f t="shared" si="47"/>
        <v>C</v>
      </c>
      <c r="AI171" s="111" t="str">
        <f t="shared" ca="1" si="47"/>
        <v/>
      </c>
      <c r="AJ171" s="111" t="str">
        <f t="shared" ca="1" si="47"/>
        <v/>
      </c>
      <c r="AK171" s="111" t="str">
        <f t="shared" ca="1" si="47"/>
        <v/>
      </c>
      <c r="AL171" s="111" t="str">
        <f t="shared" ca="1" si="47"/>
        <v/>
      </c>
      <c r="AM171" s="111" t="str">
        <f t="shared" ca="1" si="48"/>
        <v/>
      </c>
      <c r="AN171" s="111" t="str">
        <f t="shared" si="46"/>
        <v>C</v>
      </c>
      <c r="AO171" s="111" t="str">
        <f t="shared" si="46"/>
        <v>C</v>
      </c>
      <c r="AP171" s="111" t="str">
        <f t="shared" ca="1" si="46"/>
        <v/>
      </c>
      <c r="AQ171" s="111" t="str">
        <f t="shared" ca="1" si="46"/>
        <v/>
      </c>
      <c r="AR171" s="111" t="str">
        <f t="shared" ca="1" si="46"/>
        <v/>
      </c>
      <c r="AS171" s="111" t="str">
        <f t="shared" ca="1" si="46"/>
        <v/>
      </c>
    </row>
    <row r="172" spans="2:45" x14ac:dyDescent="0.3">
      <c r="B172" s="96"/>
      <c r="C172" s="97"/>
      <c r="D172" s="98"/>
      <c r="E172" s="99"/>
      <c r="F172" s="100" t="str">
        <f t="shared" ca="1" si="39"/>
        <v/>
      </c>
      <c r="G172" s="185">
        <f ca="1">IF(F172="V",NETWORKDAYS(D172,E172,Calendrier!M$17:M$30)/2,NETWORKDAYS(D172,E172,Calendrier!M$17:M$30))</f>
        <v>0</v>
      </c>
      <c r="H172" s="111" t="str">
        <f t="shared" ca="1" si="49"/>
        <v/>
      </c>
      <c r="I172" s="111" t="str">
        <f t="shared" ca="1" si="49"/>
        <v/>
      </c>
      <c r="J172" s="111" t="str">
        <f t="shared" ca="1" si="49"/>
        <v/>
      </c>
      <c r="K172" s="111" t="str">
        <f t="shared" ca="1" si="49"/>
        <v/>
      </c>
      <c r="L172" s="111" t="str">
        <f t="shared" si="49"/>
        <v>C</v>
      </c>
      <c r="M172" s="111" t="str">
        <f t="shared" si="49"/>
        <v>C</v>
      </c>
      <c r="N172" s="111" t="str">
        <f t="shared" ca="1" si="49"/>
        <v/>
      </c>
      <c r="O172" s="111" t="str">
        <f t="shared" ca="1" si="49"/>
        <v/>
      </c>
      <c r="P172" s="111" t="str">
        <f t="shared" ca="1" si="49"/>
        <v/>
      </c>
      <c r="Q172" s="111" t="str">
        <f t="shared" ca="1" si="49"/>
        <v/>
      </c>
      <c r="R172" s="111" t="str">
        <f t="shared" ca="1" si="49"/>
        <v/>
      </c>
      <c r="S172" s="111" t="str">
        <f t="shared" si="49"/>
        <v>C</v>
      </c>
      <c r="T172" s="111" t="str">
        <f t="shared" si="49"/>
        <v>C</v>
      </c>
      <c r="U172" s="111" t="str">
        <f t="shared" ca="1" si="49"/>
        <v/>
      </c>
      <c r="V172" s="111" t="str">
        <f t="shared" ca="1" si="49"/>
        <v/>
      </c>
      <c r="W172" s="111" t="str">
        <f t="shared" ca="1" si="47"/>
        <v/>
      </c>
      <c r="X172" s="111" t="str">
        <f t="shared" ca="1" si="47"/>
        <v/>
      </c>
      <c r="Y172" s="111" t="str">
        <f t="shared" ca="1" si="47"/>
        <v/>
      </c>
      <c r="Z172" s="111" t="str">
        <f t="shared" si="47"/>
        <v>C</v>
      </c>
      <c r="AA172" s="111" t="str">
        <f t="shared" si="47"/>
        <v>C</v>
      </c>
      <c r="AB172" s="111" t="str">
        <f t="shared" ca="1" si="47"/>
        <v/>
      </c>
      <c r="AC172" s="111" t="str">
        <f t="shared" ca="1" si="47"/>
        <v/>
      </c>
      <c r="AD172" s="111" t="str">
        <f t="shared" ca="1" si="47"/>
        <v/>
      </c>
      <c r="AE172" s="111" t="str">
        <f t="shared" ca="1" si="47"/>
        <v/>
      </c>
      <c r="AF172" s="111" t="str">
        <f t="shared" ca="1" si="47"/>
        <v/>
      </c>
      <c r="AG172" s="111" t="str">
        <f t="shared" si="47"/>
        <v>C</v>
      </c>
      <c r="AH172" s="111" t="str">
        <f t="shared" si="47"/>
        <v>C</v>
      </c>
      <c r="AI172" s="111" t="str">
        <f t="shared" ca="1" si="47"/>
        <v/>
      </c>
      <c r="AJ172" s="111" t="str">
        <f t="shared" ca="1" si="47"/>
        <v/>
      </c>
      <c r="AK172" s="111" t="str">
        <f t="shared" ca="1" si="47"/>
        <v/>
      </c>
      <c r="AL172" s="111" t="str">
        <f t="shared" ca="1" si="47"/>
        <v/>
      </c>
      <c r="AM172" s="111" t="str">
        <f t="shared" ca="1" si="48"/>
        <v/>
      </c>
      <c r="AN172" s="111" t="str">
        <f t="shared" si="46"/>
        <v>C</v>
      </c>
      <c r="AO172" s="111" t="str">
        <f t="shared" si="46"/>
        <v>C</v>
      </c>
      <c r="AP172" s="111" t="str">
        <f t="shared" ca="1" si="46"/>
        <v/>
      </c>
      <c r="AQ172" s="111" t="str">
        <f t="shared" ca="1" si="46"/>
        <v/>
      </c>
      <c r="AR172" s="111" t="str">
        <f t="shared" ca="1" si="46"/>
        <v/>
      </c>
      <c r="AS172" s="111" t="str">
        <f t="shared" ca="1" si="46"/>
        <v/>
      </c>
    </row>
    <row r="173" spans="2:45" x14ac:dyDescent="0.3">
      <c r="B173" s="96"/>
      <c r="C173" s="97"/>
      <c r="D173" s="98"/>
      <c r="E173" s="99"/>
      <c r="F173" s="100" t="str">
        <f t="shared" ca="1" si="39"/>
        <v/>
      </c>
      <c r="G173" s="185">
        <f ca="1">IF(F173="V",NETWORKDAYS(D173,E173,Calendrier!M$17:M$30)/2,NETWORKDAYS(D173,E173,Calendrier!M$17:M$30))</f>
        <v>0</v>
      </c>
      <c r="H173" s="111" t="str">
        <f t="shared" ca="1" si="49"/>
        <v/>
      </c>
      <c r="I173" s="111" t="str">
        <f t="shared" ca="1" si="49"/>
        <v/>
      </c>
      <c r="J173" s="111" t="str">
        <f t="shared" ca="1" si="49"/>
        <v/>
      </c>
      <c r="K173" s="111" t="str">
        <f t="shared" ca="1" si="49"/>
        <v/>
      </c>
      <c r="L173" s="111" t="str">
        <f t="shared" si="49"/>
        <v>C</v>
      </c>
      <c r="M173" s="111" t="str">
        <f t="shared" si="49"/>
        <v>C</v>
      </c>
      <c r="N173" s="111" t="str">
        <f t="shared" ca="1" si="49"/>
        <v/>
      </c>
      <c r="O173" s="111" t="str">
        <f t="shared" ca="1" si="49"/>
        <v/>
      </c>
      <c r="P173" s="111" t="str">
        <f t="shared" ca="1" si="49"/>
        <v/>
      </c>
      <c r="Q173" s="111" t="str">
        <f t="shared" ca="1" si="49"/>
        <v/>
      </c>
      <c r="R173" s="111" t="str">
        <f t="shared" ca="1" si="49"/>
        <v/>
      </c>
      <c r="S173" s="111" t="str">
        <f t="shared" si="49"/>
        <v>C</v>
      </c>
      <c r="T173" s="111" t="str">
        <f t="shared" si="49"/>
        <v>C</v>
      </c>
      <c r="U173" s="111" t="str">
        <f t="shared" ca="1" si="49"/>
        <v/>
      </c>
      <c r="V173" s="111" t="str">
        <f t="shared" ca="1" si="49"/>
        <v/>
      </c>
      <c r="W173" s="111" t="str">
        <f t="shared" ca="1" si="47"/>
        <v/>
      </c>
      <c r="X173" s="111" t="str">
        <f t="shared" ca="1" si="47"/>
        <v/>
      </c>
      <c r="Y173" s="111" t="str">
        <f t="shared" ca="1" si="47"/>
        <v/>
      </c>
      <c r="Z173" s="111" t="str">
        <f t="shared" si="47"/>
        <v>C</v>
      </c>
      <c r="AA173" s="111" t="str">
        <f t="shared" si="47"/>
        <v>C</v>
      </c>
      <c r="AB173" s="111" t="str">
        <f t="shared" ca="1" si="47"/>
        <v/>
      </c>
      <c r="AC173" s="111" t="str">
        <f t="shared" ca="1" si="47"/>
        <v/>
      </c>
      <c r="AD173" s="111" t="str">
        <f t="shared" ca="1" si="47"/>
        <v/>
      </c>
      <c r="AE173" s="111" t="str">
        <f t="shared" ca="1" si="47"/>
        <v/>
      </c>
      <c r="AF173" s="111" t="str">
        <f t="shared" ca="1" si="47"/>
        <v/>
      </c>
      <c r="AG173" s="111" t="str">
        <f t="shared" si="47"/>
        <v>C</v>
      </c>
      <c r="AH173" s="111" t="str">
        <f t="shared" si="47"/>
        <v>C</v>
      </c>
      <c r="AI173" s="111" t="str">
        <f t="shared" ca="1" si="47"/>
        <v/>
      </c>
      <c r="AJ173" s="111" t="str">
        <f t="shared" ca="1" si="47"/>
        <v/>
      </c>
      <c r="AK173" s="111" t="str">
        <f t="shared" ca="1" si="47"/>
        <v/>
      </c>
      <c r="AL173" s="111" t="str">
        <f t="shared" ca="1" si="47"/>
        <v/>
      </c>
      <c r="AM173" s="111" t="str">
        <f t="shared" ca="1" si="48"/>
        <v/>
      </c>
      <c r="AN173" s="111" t="str">
        <f t="shared" si="46"/>
        <v>C</v>
      </c>
      <c r="AO173" s="111" t="str">
        <f t="shared" si="46"/>
        <v>C</v>
      </c>
      <c r="AP173" s="111" t="str">
        <f t="shared" ca="1" si="46"/>
        <v/>
      </c>
      <c r="AQ173" s="111" t="str">
        <f t="shared" ca="1" si="46"/>
        <v/>
      </c>
      <c r="AR173" s="111" t="str">
        <f t="shared" ca="1" si="46"/>
        <v/>
      </c>
      <c r="AS173" s="111" t="str">
        <f t="shared" ca="1" si="46"/>
        <v/>
      </c>
    </row>
  </sheetData>
  <autoFilter ref="B6:E6"/>
  <customSheetViews>
    <customSheetView guid="{EB37BC58-7C8F-4B52-897D-04943C19F4A6}" scale="75" fitToPage="1" showAutoFilter="1" showRuler="0">
      <pane xSplit="11" ySplit="6" topLeftCell="L210" activePane="bottomRight" state="frozenSplit"/>
      <selection pane="bottomRight" activeCell="G210" sqref="G210"/>
      <pageMargins left="0.42" right="0.11811023622047245" top="0.39370078740157483" bottom="0.39370078740157483" header="0.51181102362204722" footer="0.27559055118110237"/>
      <pageSetup paperSize="9" scale="48" fitToHeight="50" orientation="landscape" verticalDpi="300" r:id="rId1"/>
      <headerFooter alignWithMargins="0"/>
      <autoFilter ref="B1:F1"/>
    </customSheetView>
  </customSheetViews>
  <mergeCells count="9">
    <mergeCell ref="C5:E5"/>
    <mergeCell ref="D4:E4"/>
    <mergeCell ref="AO4:AS4"/>
    <mergeCell ref="J4:AN4"/>
    <mergeCell ref="G4:G6"/>
    <mergeCell ref="F1:G1"/>
    <mergeCell ref="H4:I4"/>
    <mergeCell ref="K1:P1"/>
    <mergeCell ref="F4:F5"/>
  </mergeCells>
  <phoneticPr fontId="4" type="noConversion"/>
  <conditionalFormatting sqref="H7:AS173">
    <cfRule type="cellIs" dxfId="37" priority="9" stopIfTrue="1" operator="equal">
      <formula>"CO"</formula>
    </cfRule>
    <cfRule type="expression" dxfId="36" priority="10" stopIfTrue="1">
      <formula>WEEKDAY(H$6,2)&gt;5</formula>
    </cfRule>
    <cfRule type="cellIs" dxfId="35" priority="11" stopIfTrue="1" operator="equal">
      <formula>"MO"</formula>
    </cfRule>
    <cfRule type="cellIs" dxfId="34" priority="12" stopIfTrue="1" operator="equal">
      <formula>"ATF"</formula>
    </cfRule>
    <cfRule type="cellIs" dxfId="33" priority="14" stopIfTrue="1" operator="equal">
      <formula>"R"</formula>
    </cfRule>
    <cfRule type="cellIs" dxfId="32" priority="15" stopIfTrue="1" operator="equal">
      <formula>"MA"</formula>
    </cfRule>
    <cfRule type="cellIs" dxfId="31" priority="16" stopIfTrue="1" operator="equal">
      <formula>"M"</formula>
    </cfRule>
    <cfRule type="cellIs" dxfId="30" priority="17" stopIfTrue="1" operator="equal">
      <formula>"FO"</formula>
    </cfRule>
    <cfRule type="cellIs" dxfId="29" priority="18" stopIfTrue="1" operator="equal">
      <formula>"F"</formula>
    </cfRule>
    <cfRule type="cellIs" dxfId="28" priority="19" stopIfTrue="1" operator="equal">
      <formula>"VA"</formula>
    </cfRule>
    <cfRule type="expression" dxfId="19" priority="22">
      <formula>OR(H$5=ferie)</formula>
    </cfRule>
    <cfRule type="cellIs" dxfId="27" priority="155" stopIfTrue="1" operator="equal">
      <formula>"a"</formula>
    </cfRule>
    <cfRule type="cellIs" dxfId="26" priority="156" stopIfTrue="1" operator="equal">
      <formula>"V"</formula>
    </cfRule>
    <cfRule type="cellIs" dxfId="25" priority="7" stopIfTrue="1" operator="equal">
      <formula>"MO.5"</formula>
    </cfRule>
  </conditionalFormatting>
  <conditionalFormatting sqref="H6:AS6">
    <cfRule type="expression" dxfId="24" priority="262" stopIfTrue="1">
      <formula>IF(OR(H$6="S",H$6="d",H$6="f"),TRUE,"")</formula>
    </cfRule>
  </conditionalFormatting>
  <conditionalFormatting sqref="H5:AS5">
    <cfRule type="cellIs" dxfId="23" priority="270" stopIfTrue="1" operator="equal">
      <formula>$K$1</formula>
    </cfRule>
  </conditionalFormatting>
  <conditionalFormatting sqref="G7:G173">
    <cfRule type="cellIs" dxfId="22" priority="3" stopIfTrue="1" operator="equal">
      <formula>0</formula>
    </cfRule>
  </conditionalFormatting>
  <conditionalFormatting sqref="H7:AVS173">
    <cfRule type="cellIs" dxfId="21" priority="8" stopIfTrue="1" operator="equal">
      <formula>"C"</formula>
    </cfRule>
  </conditionalFormatting>
  <conditionalFormatting sqref="G7:G173">
    <cfRule type="cellIs" dxfId="20" priority="2" stopIfTrue="1" operator="equal">
      <formula>0</formula>
    </cfRule>
  </conditionalFormatting>
  <conditionalFormatting sqref="J9">
    <cfRule type="expression" priority="1">
      <formula>"si(h$7=ferie,""F"","""")"</formula>
    </cfRule>
  </conditionalFormatting>
  <dataValidations count="3">
    <dataValidation type="list" allowBlank="1" showInputMessage="1" sqref="D7:D173">
      <formula1>JJMM</formula1>
    </dataValidation>
    <dataValidation type="list" allowBlank="1" showInputMessage="1" showErrorMessage="1" sqref="E7:E173">
      <formula1>JJMM</formula1>
    </dataValidation>
    <dataValidation type="list" allowBlank="1" showInputMessage="1" sqref="B7:B173">
      <formula1>Employé</formula1>
    </dataValidation>
  </dataValidations>
  <printOptions horizontalCentered="1"/>
  <pageMargins left="0.59055118110236227" right="0.59055118110236227" top="0.47244094488188981" bottom="0.78740157480314965" header="0.27559055118110237" footer="0.27559055118110237"/>
  <pageSetup paperSize="9" scale="70" fitToHeight="100" orientation="landscape" verticalDpi="300" r:id="rId2"/>
  <headerFooter alignWithMargins="0">
    <oddFooter>&amp;L&amp;F&amp;C&amp;N&amp;R&amp;D &amp;T</oddFooter>
  </headerFooter>
  <ignoredErrors>
    <ignoredError sqref="G1:P1" unlockedFormula="1"/>
  </ignoredError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292" r:id="rId5" name="Spinner 196">
              <controlPr defaultSize="0" print="0" autoPict="0" macro="[0]!Compteur196_QuandChangement">
                <anchor moveWithCells="1" sizeWithCells="1">
                  <from>
                    <xdr:col>7</xdr:col>
                    <xdr:colOff>85725</xdr:colOff>
                    <xdr:row>0</xdr:row>
                    <xdr:rowOff>209550</xdr:rowOff>
                  </from>
                  <to>
                    <xdr:col>10</xdr:col>
                    <xdr:colOff>47625</xdr:colOff>
                    <xdr:row>0</xdr:row>
                    <xdr:rowOff>590550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CODES!$C$2:$C$16</xm:f>
          </x14:formula1>
          <xm:sqref>F6</xm:sqref>
        </x14:dataValidation>
        <x14:dataValidation type="list" allowBlank="1" showInputMessage="1" showErrorMessage="1">
          <x14:formula1>
            <xm:f>CODES!$B$2:$B$16</xm:f>
          </x14:formula1>
          <xm:sqref>C1:C1048576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6"/>
  <sheetViews>
    <sheetView workbookViewId="0">
      <selection activeCell="M8" sqref="M8"/>
    </sheetView>
  </sheetViews>
  <sheetFormatPr baseColWidth="10" defaultRowHeight="12.75" x14ac:dyDescent="0.2"/>
  <cols>
    <col min="1" max="16384" width="11.42578125" style="158"/>
  </cols>
  <sheetData>
    <row r="1" spans="1:7" x14ac:dyDescent="0.2">
      <c r="A1" s="157"/>
    </row>
    <row r="14" spans="1:7" x14ac:dyDescent="0.2">
      <c r="G14" s="159"/>
    </row>
    <row r="15" spans="1:7" x14ac:dyDescent="0.2">
      <c r="G15" s="160"/>
    </row>
    <row r="16" spans="1:7" x14ac:dyDescent="0.2">
      <c r="G16" s="161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filterMode="1">
    <tabColor rgb="FF1D93AB"/>
    <pageSetUpPr fitToPage="1"/>
  </sheetPr>
  <dimension ref="B3:L25"/>
  <sheetViews>
    <sheetView showGridLines="0" showRowColHeaders="0" topLeftCell="A2" zoomScaleNormal="100" workbookViewId="0">
      <selection activeCell="G7" sqref="G7"/>
    </sheetView>
  </sheetViews>
  <sheetFormatPr baseColWidth="10" defaultRowHeight="15" x14ac:dyDescent="0.3"/>
  <cols>
    <col min="1" max="1" width="1" style="119" customWidth="1"/>
    <col min="2" max="2" width="4.140625" style="119" bestFit="1" customWidth="1"/>
    <col min="3" max="3" width="30.28515625" style="119" bestFit="1" customWidth="1"/>
    <col min="4" max="4" width="12.42578125" style="112" bestFit="1" customWidth="1"/>
    <col min="5" max="5" width="12" style="112" bestFit="1" customWidth="1"/>
    <col min="6" max="6" width="18.7109375" style="112" bestFit="1" customWidth="1"/>
    <col min="7" max="7" width="17.140625" style="112" bestFit="1" customWidth="1"/>
    <col min="8" max="8" width="14" style="112" bestFit="1" customWidth="1"/>
    <col min="9" max="10" width="12.140625" style="119" customWidth="1"/>
    <col min="11" max="16384" width="11.42578125" style="119"/>
  </cols>
  <sheetData>
    <row r="3" spans="2:12" s="127" customFormat="1" ht="23.25" x14ac:dyDescent="0.35">
      <c r="B3" s="180" t="s">
        <v>7</v>
      </c>
      <c r="C3" s="180"/>
      <c r="D3" s="124">
        <f>+Planning!F1</f>
        <v>42005</v>
      </c>
      <c r="E3" s="125"/>
      <c r="F3" s="125"/>
      <c r="G3" s="125"/>
      <c r="H3" s="126"/>
      <c r="I3" s="126"/>
      <c r="J3" s="126"/>
    </row>
    <row r="4" spans="2:12" s="112" customFormat="1" ht="12" customHeight="1" thickBot="1" x14ac:dyDescent="0.35">
      <c r="D4" s="113"/>
      <c r="E4" s="113"/>
      <c r="F4" s="113"/>
      <c r="G4" s="113"/>
      <c r="H4" s="113"/>
      <c r="I4" s="113"/>
      <c r="J4" s="113"/>
      <c r="K4" s="113"/>
      <c r="L4" s="113"/>
    </row>
    <row r="5" spans="2:12" s="115" customFormat="1" ht="15.75" thickBot="1" x14ac:dyDescent="0.25">
      <c r="B5" s="137" t="s">
        <v>8</v>
      </c>
      <c r="C5" s="138" t="s">
        <v>1</v>
      </c>
      <c r="D5" s="139" t="s">
        <v>6</v>
      </c>
      <c r="E5" s="139" t="s">
        <v>75</v>
      </c>
      <c r="F5" s="140" t="s">
        <v>78</v>
      </c>
      <c r="G5" s="140" t="s">
        <v>79</v>
      </c>
      <c r="H5" s="141" t="s">
        <v>11</v>
      </c>
      <c r="I5" s="141" t="s">
        <v>76</v>
      </c>
      <c r="J5" s="142" t="s">
        <v>77</v>
      </c>
      <c r="K5" s="114"/>
      <c r="L5" s="114"/>
    </row>
    <row r="6" spans="2:12" ht="18" hidden="1" customHeight="1" x14ac:dyDescent="0.3">
      <c r="B6" s="128">
        <v>1</v>
      </c>
      <c r="C6" s="129"/>
      <c r="D6" s="130"/>
      <c r="E6" s="131">
        <f ca="1">SUMIF(Planning!$A$7:$G$108,'Gestion Absences'!B6&amp;"V",Planning!$G$7:$G$108)</f>
        <v>0</v>
      </c>
      <c r="F6" s="131">
        <f ca="1">SUMIF(Planning!$A$7:$G$108,'Gestion Absences'!C6&amp;"V",Planning!$G$7:$G$108)</f>
        <v>0</v>
      </c>
      <c r="G6" s="131">
        <f ca="1">SUMIF(Planning!$A$7:$G$108,'Gestion Absences'!D6&amp;"V",Planning!$G$7:$G$108)</f>
        <v>0</v>
      </c>
      <c r="H6" s="132">
        <f t="shared" ref="H6:H20" ca="1" si="0">IF(F6=0,D6,D6-F6)</f>
        <v>0</v>
      </c>
      <c r="I6" s="131">
        <f ca="1">SUMIF(Planning!$A$7:$G$108,'Gestion Absences'!C6&amp;"A",Planning!$G$7:$G$108)</f>
        <v>0</v>
      </c>
      <c r="J6" s="131">
        <f ca="1">SUMIF(Planning!$A$7:$G$108,'Gestion Absences'!D6&amp;"A",Planning!$G$7:$G$108)</f>
        <v>0</v>
      </c>
      <c r="K6" s="117"/>
      <c r="L6" s="118"/>
    </row>
    <row r="7" spans="2:12" ht="18" customHeight="1" x14ac:dyDescent="0.3">
      <c r="B7" s="143">
        <v>1</v>
      </c>
      <c r="C7" s="144" t="s">
        <v>22</v>
      </c>
      <c r="D7" s="145">
        <v>25</v>
      </c>
      <c r="E7" s="145">
        <v>2</v>
      </c>
      <c r="F7" s="146">
        <f ca="1">SUMIF(Planning!$A$7:$G$108,'Gestion Absences'!C7&amp;"V", Planning!$G$7:$G$108)+SUMIF(Planning!$A$7:$G$108,'Gestion Absences'!C7&amp;"VA", Planning!$G$7:$G$108)</f>
        <v>0</v>
      </c>
      <c r="G7" s="146">
        <f ca="1">SUMIF(Planning!$A$7:$G$108,'Gestion Absences'!C7&amp;"MO", Planning!$G$7:$G$108)+SUMIF(Planning!$A$7:$G$108,'Gestion Absences'!C7&amp;"MO.5", Planning!$G$7:$G$108)</f>
        <v>0</v>
      </c>
      <c r="H7" s="147">
        <f t="shared" ca="1" si="0"/>
        <v>25</v>
      </c>
      <c r="I7" s="146">
        <f ca="1">SUMIF(Planning!$A$7:$G$108,'Gestion Absences'!C7&amp;"M", Planning!$G$7:$G$108)+SUMIF(Planning!$A$7:$G$108,'Gestion Absences'!C7&amp;"MA", Planning!$G$7:$G$108)</f>
        <v>0</v>
      </c>
      <c r="J7" s="148">
        <f ca="1">SUMIF(Planning!$A$7:$G$108,'Gestion Absences'!C7&amp;"R",Planning!$G$7:$G$108)+SUMIF(Planning!$A$7:$G$108,'Gestion Absences'!C7&amp;"F", Planning!$G$7:$G$108)+SUMIF(Planning!$A$7:$G$108,'Gestion Absences'!C7&amp;"FO", Planning!$G$7:$G$108)</f>
        <v>2</v>
      </c>
      <c r="K7" s="117"/>
      <c r="L7" s="118"/>
    </row>
    <row r="8" spans="2:12" ht="18" customHeight="1" x14ac:dyDescent="0.3">
      <c r="B8" s="149">
        <v>2</v>
      </c>
      <c r="C8" s="20" t="s">
        <v>23</v>
      </c>
      <c r="D8" s="120">
        <v>25</v>
      </c>
      <c r="E8" s="120">
        <v>2</v>
      </c>
      <c r="F8" s="121">
        <f ca="1">SUMIF(Planning!$A$7:$G$108,'Gestion Absences'!C8&amp;"V", Planning!$G$7:$G$108)+SUMIF(Planning!$A$7:$G$108,'Gestion Absences'!C8&amp;"VA", Planning!$G$7:$G$108)</f>
        <v>0</v>
      </c>
      <c r="G8" s="121">
        <f ca="1">SUMIF(Planning!$A$7:$G$108,'Gestion Absences'!D8&amp;"V",Planning!$G$7:$G$108)</f>
        <v>0</v>
      </c>
      <c r="H8" s="122">
        <f t="shared" ca="1" si="0"/>
        <v>25</v>
      </c>
      <c r="I8" s="121">
        <f ca="1">SUMIF(Planning!$A$7:$G$108,'Gestion Absences'!C8&amp;"M", Planning!$G$7:$G$108)+SUMIF(Planning!$A$7:$G$108,'Gestion Absences'!C8&amp;"MA", Planning!$G$7:$G$108)</f>
        <v>0</v>
      </c>
      <c r="J8" s="150">
        <f ca="1">SUMIF(Planning!$A$7:$G$108,'Gestion Absences'!C8&amp;"R",Planning!$G$7:$G$108)+SUMIF(Planning!$A$7:$G$108,'Gestion Absences'!C8&amp;"F", Planning!$G$7:$G$108)+SUMIF(Planning!$A$7:$G$108,'Gestion Absences'!C8&amp;"FO", Planning!$G$7:$G$108)</f>
        <v>0</v>
      </c>
      <c r="K8" s="117"/>
      <c r="L8" s="118"/>
    </row>
    <row r="9" spans="2:12" ht="18" customHeight="1" x14ac:dyDescent="0.3">
      <c r="B9" s="149">
        <v>3</v>
      </c>
      <c r="C9" s="21" t="s">
        <v>24</v>
      </c>
      <c r="D9" s="120">
        <v>25</v>
      </c>
      <c r="E9" s="120">
        <v>2</v>
      </c>
      <c r="F9" s="121">
        <f ca="1">SUMIF(Planning!$A$7:$G$108,'Gestion Absences'!C9&amp;"V", Planning!$G$7:$G$108)+SUMIF(Planning!$A$7:$G$108,'Gestion Absences'!C9&amp;"VA", Planning!$G$7:$G$108)</f>
        <v>4</v>
      </c>
      <c r="G9" s="121">
        <f ca="1">SUMIF(Planning!$A$7:$G$108,'Gestion Absences'!D9&amp;"V",Planning!$G$7:$G$108)</f>
        <v>0</v>
      </c>
      <c r="H9" s="122">
        <f t="shared" ca="1" si="0"/>
        <v>21</v>
      </c>
      <c r="I9" s="121">
        <f ca="1">SUMIF(Planning!$A$7:$G$108,'Gestion Absences'!C9&amp;"M", Planning!$G$7:$G$108)+SUMIF(Planning!$A$7:$G$108,'Gestion Absences'!C9&amp;"MA", Planning!$G$7:$G$108)</f>
        <v>0</v>
      </c>
      <c r="J9" s="150">
        <f ca="1">SUMIF(Planning!$A$7:$G$108,'Gestion Absences'!C9&amp;"R",Planning!$G$7:$G$108)+SUMIF(Planning!$A$7:$G$108,'Gestion Absences'!C9&amp;"F", Planning!$G$7:$G$108)+SUMIF(Planning!$A$7:$G$108,'Gestion Absences'!C9&amp;"FO", Planning!$G$7:$G$108)</f>
        <v>0</v>
      </c>
      <c r="K9" s="117"/>
      <c r="L9" s="118"/>
    </row>
    <row r="10" spans="2:12" ht="18" customHeight="1" x14ac:dyDescent="0.3">
      <c r="B10" s="149">
        <v>4</v>
      </c>
      <c r="C10" s="22" t="s">
        <v>25</v>
      </c>
      <c r="D10" s="120">
        <v>25</v>
      </c>
      <c r="E10" s="120">
        <v>2</v>
      </c>
      <c r="F10" s="121">
        <f ca="1">SUMIF(Planning!$A$7:$G$108,'Gestion Absences'!C10&amp;"V", Planning!$G$7:$G$108)+SUMIF(Planning!$A$7:$G$108,'Gestion Absences'!C10&amp;"VA", Planning!$G$7:$G$108)</f>
        <v>0</v>
      </c>
      <c r="G10" s="121">
        <f ca="1">SUMIF(Planning!$A$7:$G$108,'Gestion Absences'!D10&amp;"V",Planning!$G$7:$G$108)</f>
        <v>0</v>
      </c>
      <c r="H10" s="122">
        <f t="shared" ca="1" si="0"/>
        <v>25</v>
      </c>
      <c r="I10" s="121">
        <f ca="1">SUMIF(Planning!$A$7:$G$108,'Gestion Absences'!C10&amp;"M", Planning!$G$7:$G$108)+SUMIF(Planning!$A$7:$G$108,'Gestion Absences'!C10&amp;"MA", Planning!$G$7:$G$108)</f>
        <v>0</v>
      </c>
      <c r="J10" s="150">
        <f ca="1">SUMIF(Planning!$A$7:$G$108,'Gestion Absences'!C10&amp;"R",Planning!$G$7:$G$108)+SUMIF(Planning!$A$7:$G$108,'Gestion Absences'!C10&amp;"F", Planning!$G$7:$G$108)+SUMIF(Planning!$A$7:$G$108,'Gestion Absences'!C10&amp;"FO", Planning!$G$7:$G$108)</f>
        <v>0</v>
      </c>
      <c r="K10" s="117"/>
      <c r="L10" s="118"/>
    </row>
    <row r="11" spans="2:12" ht="18" customHeight="1" x14ac:dyDescent="0.3">
      <c r="B11" s="149">
        <v>5</v>
      </c>
      <c r="C11" s="19" t="s">
        <v>26</v>
      </c>
      <c r="D11" s="120">
        <v>25</v>
      </c>
      <c r="E11" s="120">
        <v>2</v>
      </c>
      <c r="F11" s="121">
        <f ca="1">SUMIF(Planning!$A$7:$G$108,'Gestion Absences'!C11&amp;"V", Planning!$G$7:$G$108)+SUMIF(Planning!$A$7:$G$108,'Gestion Absences'!C11&amp;"VA", Planning!$G$7:$G$108)</f>
        <v>0</v>
      </c>
      <c r="G11" s="121">
        <f ca="1">SUMIF(Planning!$A$7:$G$108,'Gestion Absences'!D11&amp;"V",Planning!$G$7:$G$108)</f>
        <v>0</v>
      </c>
      <c r="H11" s="122">
        <f t="shared" ca="1" si="0"/>
        <v>25</v>
      </c>
      <c r="I11" s="121">
        <f ca="1">SUMIF(Planning!$A$7:$G$108,'Gestion Absences'!C11&amp;"M", Planning!$G$7:$G$108)+SUMIF(Planning!$A$7:$G$108,'Gestion Absences'!C11&amp;"MA", Planning!$G$7:$G$108)</f>
        <v>0</v>
      </c>
      <c r="J11" s="150">
        <f ca="1">SUMIF(Planning!$A$7:$G$108,'Gestion Absences'!C11&amp;"R",Planning!$G$7:$G$108)+SUMIF(Planning!$A$7:$G$108,'Gestion Absences'!C11&amp;"F", Planning!$G$7:$G$108)+SUMIF(Planning!$A$7:$G$108,'Gestion Absences'!C11&amp;"FO", Planning!$G$7:$G$108)</f>
        <v>0</v>
      </c>
      <c r="K11" s="123"/>
      <c r="L11" s="118"/>
    </row>
    <row r="12" spans="2:12" ht="18" customHeight="1" x14ac:dyDescent="0.3">
      <c r="B12" s="149">
        <v>6</v>
      </c>
      <c r="C12" s="22" t="s">
        <v>27</v>
      </c>
      <c r="D12" s="120">
        <v>25</v>
      </c>
      <c r="E12" s="120">
        <v>2</v>
      </c>
      <c r="F12" s="121">
        <f ca="1">SUMIF(Planning!$A$7:$G$108,'Gestion Absences'!C12&amp;"V", Planning!$G$7:$G$108)+SUMIF(Planning!$A$7:$G$108,'Gestion Absences'!C12&amp;"VA", Planning!$G$7:$G$108)</f>
        <v>0</v>
      </c>
      <c r="G12" s="121">
        <f ca="1">SUMIF(Planning!$A$7:$G$108,'Gestion Absences'!D12&amp;"V",Planning!$G$7:$G$108)</f>
        <v>0</v>
      </c>
      <c r="H12" s="122">
        <f t="shared" ca="1" si="0"/>
        <v>25</v>
      </c>
      <c r="I12" s="121">
        <f ca="1">SUMIF(Planning!$A$7:$G$108,'Gestion Absences'!C12&amp;"M", Planning!$G$7:$G$108)+SUMIF(Planning!$A$7:$G$108,'Gestion Absences'!C12&amp;"MA", Planning!$G$7:$G$108)</f>
        <v>0</v>
      </c>
      <c r="J12" s="150">
        <f ca="1">SUMIF(Planning!$A$7:$G$108,'Gestion Absences'!C12&amp;"R",Planning!$G$7:$G$108)+SUMIF(Planning!$A$7:$G$108,'Gestion Absences'!C12&amp;"F", Planning!$G$7:$G$108)+SUMIF(Planning!$A$7:$G$108,'Gestion Absences'!C12&amp;"FO", Planning!$G$7:$G$108)</f>
        <v>0</v>
      </c>
    </row>
    <row r="13" spans="2:12" ht="18" customHeight="1" x14ac:dyDescent="0.3">
      <c r="B13" s="149">
        <v>7</v>
      </c>
      <c r="C13" s="19" t="s">
        <v>28</v>
      </c>
      <c r="D13" s="120">
        <v>25</v>
      </c>
      <c r="E13" s="120">
        <v>2</v>
      </c>
      <c r="F13" s="121">
        <f ca="1">SUMIF(Planning!$A$7:$G$108,'Gestion Absences'!C13&amp;"V", Planning!$G$7:$G$108)+SUMIF(Planning!$A$7:$G$108,'Gestion Absences'!C13&amp;"VA", Planning!$G$7:$G$108)</f>
        <v>0</v>
      </c>
      <c r="G13" s="121">
        <f ca="1">SUMIF(Planning!$A$7:$G$108,'Gestion Absences'!D13&amp;"V",Planning!$G$7:$G$108)</f>
        <v>0</v>
      </c>
      <c r="H13" s="122">
        <f t="shared" ca="1" si="0"/>
        <v>25</v>
      </c>
      <c r="I13" s="121">
        <f ca="1">SUMIF(Planning!$A$7:$G$108,'Gestion Absences'!C13&amp;"M", Planning!$G$7:$G$108)+SUMIF(Planning!$A$7:$G$108,'Gestion Absences'!C13&amp;"MA", Planning!$G$7:$G$108)</f>
        <v>0</v>
      </c>
      <c r="J13" s="150">
        <f ca="1">SUMIF(Planning!$A$7:$G$108,'Gestion Absences'!C13&amp;"R",Planning!$G$7:$G$108)+SUMIF(Planning!$A$7:$G$108,'Gestion Absences'!C13&amp;"F", Planning!$G$7:$G$108)+SUMIF(Planning!$A$7:$G$108,'Gestion Absences'!C13&amp;"FO", Planning!$G$7:$G$108)</f>
        <v>0</v>
      </c>
    </row>
    <row r="14" spans="2:12" ht="18" customHeight="1" x14ac:dyDescent="0.3">
      <c r="B14" s="149">
        <v>8</v>
      </c>
      <c r="C14" s="20" t="s">
        <v>29</v>
      </c>
      <c r="D14" s="120">
        <v>25</v>
      </c>
      <c r="E14" s="120">
        <v>2</v>
      </c>
      <c r="F14" s="121">
        <f ca="1">SUMIF(Planning!$A$7:$G$108,'Gestion Absences'!C14&amp;"V", Planning!$G$7:$G$108)+SUMIF(Planning!$A$7:$G$108,'Gestion Absences'!C14&amp;"VA", Planning!$G$7:$G$108)</f>
        <v>0</v>
      </c>
      <c r="G14" s="121">
        <f ca="1">SUMIF(Planning!$A$7:$G$108,'Gestion Absences'!D14&amp;"V",Planning!$G$7:$G$108)</f>
        <v>0</v>
      </c>
      <c r="H14" s="122">
        <f t="shared" ca="1" si="0"/>
        <v>25</v>
      </c>
      <c r="I14" s="121">
        <f ca="1">SUMIF(Planning!$A$7:$G$108,'Gestion Absences'!C14&amp;"M", Planning!$G$7:$G$108)+SUMIF(Planning!$A$7:$G$108,'Gestion Absences'!C14&amp;"MA", Planning!$G$7:$G$108)</f>
        <v>0</v>
      </c>
      <c r="J14" s="150">
        <f ca="1">SUMIF(Planning!$A$7:$G$108,'Gestion Absences'!C14&amp;"R",Planning!$G$7:$G$108)+SUMIF(Planning!$A$7:$G$108,'Gestion Absences'!C14&amp;"F", Planning!$G$7:$G$108)+SUMIF(Planning!$A$7:$G$108,'Gestion Absences'!C14&amp;"FO", Planning!$G$7:$G$108)</f>
        <v>0</v>
      </c>
    </row>
    <row r="15" spans="2:12" ht="18" customHeight="1" x14ac:dyDescent="0.3">
      <c r="B15" s="149">
        <v>9</v>
      </c>
      <c r="C15" s="21" t="s">
        <v>30</v>
      </c>
      <c r="D15" s="120">
        <v>25</v>
      </c>
      <c r="E15" s="120">
        <v>2</v>
      </c>
      <c r="F15" s="121">
        <f ca="1">SUMIF(Planning!$A$7:$G$108,'Gestion Absences'!C15&amp;"V", Planning!$G$7:$G$108)+SUMIF(Planning!$A$7:$G$108,'Gestion Absences'!C15&amp;"VA", Planning!$G$7:$G$108)</f>
        <v>0</v>
      </c>
      <c r="G15" s="121">
        <f ca="1">SUMIF(Planning!$A$7:$G$108,'Gestion Absences'!D15&amp;"V",Planning!$G$7:$G$108)</f>
        <v>0</v>
      </c>
      <c r="H15" s="122">
        <f t="shared" ca="1" si="0"/>
        <v>25</v>
      </c>
      <c r="I15" s="121">
        <f ca="1">SUMIF(Planning!$A$7:$G$108,'Gestion Absences'!C15&amp;"M", Planning!$G$7:$G$108)+SUMIF(Planning!$A$7:$G$108,'Gestion Absences'!C15&amp;"MA", Planning!$G$7:$G$108)</f>
        <v>0</v>
      </c>
      <c r="J15" s="150">
        <f ca="1">SUMIF(Planning!$A$7:$G$108,'Gestion Absences'!C15&amp;"R",Planning!$G$7:$G$108)+SUMIF(Planning!$A$7:$G$108,'Gestion Absences'!C15&amp;"F", Planning!$G$7:$G$108)+SUMIF(Planning!$A$7:$G$108,'Gestion Absences'!C15&amp;"FO", Planning!$G$7:$G$108)</f>
        <v>0</v>
      </c>
    </row>
    <row r="16" spans="2:12" ht="18" customHeight="1" x14ac:dyDescent="0.3">
      <c r="B16" s="149">
        <v>10</v>
      </c>
      <c r="C16" s="20" t="s">
        <v>31</v>
      </c>
      <c r="D16" s="120">
        <v>25</v>
      </c>
      <c r="E16" s="120">
        <v>2</v>
      </c>
      <c r="F16" s="121">
        <f ca="1">SUMIF(Planning!$A$7:$G$108,'Gestion Absences'!C16&amp;"V", Planning!$G$7:$G$108)+SUMIF(Planning!$A$7:$G$108,'Gestion Absences'!C16&amp;"VA", Planning!$G$7:$G$108)</f>
        <v>0</v>
      </c>
      <c r="G16" s="121">
        <f ca="1">SUMIF(Planning!$A$7:$G$108,'Gestion Absences'!D16&amp;"V",Planning!$G$7:$G$108)</f>
        <v>0</v>
      </c>
      <c r="H16" s="122">
        <f t="shared" ca="1" si="0"/>
        <v>25</v>
      </c>
      <c r="I16" s="121">
        <f ca="1">SUMIF(Planning!$A$7:$G$108,'Gestion Absences'!C16&amp;"M", Planning!$G$7:$G$108)+SUMIF(Planning!$A$7:$G$108,'Gestion Absences'!C16&amp;"MA", Planning!$G$7:$G$108)</f>
        <v>0</v>
      </c>
      <c r="J16" s="150">
        <f ca="1">SUMIF(Planning!$A$7:$G$108,'Gestion Absences'!C16&amp;"R",Planning!$G$7:$G$108)+SUMIF(Planning!$A$7:$G$108,'Gestion Absences'!C16&amp;"F", Planning!$G$7:$G$108)+SUMIF(Planning!$A$7:$G$108,'Gestion Absences'!C16&amp;"FO", Planning!$G$7:$G$108)</f>
        <v>0</v>
      </c>
    </row>
    <row r="17" spans="2:10" x14ac:dyDescent="0.3">
      <c r="B17" s="149">
        <v>11</v>
      </c>
      <c r="C17" s="19" t="s">
        <v>32</v>
      </c>
      <c r="D17" s="120">
        <v>25</v>
      </c>
      <c r="E17" s="120">
        <v>2</v>
      </c>
      <c r="F17" s="121">
        <f ca="1">SUMIF(Planning!$A$7:$G$108,'Gestion Absences'!C17&amp;"V", Planning!$G$7:$G$108)+SUMIF(Planning!$A$7:$G$108,'Gestion Absences'!C17&amp;"VA", Planning!$G$7:$G$108)</f>
        <v>0</v>
      </c>
      <c r="G17" s="121">
        <f ca="1">SUMIF(Planning!$A$7:$G$108,'Gestion Absences'!D17&amp;"V",Planning!$G$7:$G$108)</f>
        <v>0</v>
      </c>
      <c r="H17" s="122">
        <f t="shared" ca="1" si="0"/>
        <v>25</v>
      </c>
      <c r="I17" s="121">
        <f ca="1">SUMIF(Planning!$A$7:$G$108,'Gestion Absences'!C17&amp;"M", Planning!$G$7:$G$108)+SUMIF(Planning!$A$7:$G$108,'Gestion Absences'!C17&amp;"MA", Planning!$G$7:$G$108)</f>
        <v>0</v>
      </c>
      <c r="J17" s="150">
        <f ca="1">SUMIF(Planning!$A$7:$G$108,'Gestion Absences'!C17&amp;"R",Planning!$G$7:$G$108)+SUMIF(Planning!$A$7:$G$108,'Gestion Absences'!C17&amp;"F", Planning!$G$7:$G$108)+SUMIF(Planning!$A$7:$G$108,'Gestion Absences'!C17&amp;"FO", Planning!$G$7:$G$108)</f>
        <v>0</v>
      </c>
    </row>
    <row r="18" spans="2:10" x14ac:dyDescent="0.3">
      <c r="B18" s="149">
        <v>12</v>
      </c>
      <c r="C18" s="22" t="s">
        <v>33</v>
      </c>
      <c r="D18" s="120">
        <v>25</v>
      </c>
      <c r="E18" s="120">
        <v>2</v>
      </c>
      <c r="F18" s="121">
        <f ca="1">SUMIF(Planning!$A$7:$G$108,'Gestion Absences'!C18&amp;"V", Planning!$G$7:$G$108)+SUMIF(Planning!$A$7:$G$108,'Gestion Absences'!C18&amp;"VA", Planning!$G$7:$G$108)</f>
        <v>0</v>
      </c>
      <c r="G18" s="121">
        <f ca="1">SUMIF(Planning!$A$7:$G$108,'Gestion Absences'!D18&amp;"V",Planning!$G$7:$G$108)</f>
        <v>0</v>
      </c>
      <c r="H18" s="122">
        <f t="shared" ca="1" si="0"/>
        <v>25</v>
      </c>
      <c r="I18" s="121">
        <f ca="1">SUMIF(Planning!$A$7:$G$108,'Gestion Absences'!C18&amp;"M", Planning!$G$7:$G$108)+SUMIF(Planning!$A$7:$G$108,'Gestion Absences'!C18&amp;"MA", Planning!$G$7:$G$108)</f>
        <v>0</v>
      </c>
      <c r="J18" s="150">
        <f ca="1">SUMIF(Planning!$A$7:$G$108,'Gestion Absences'!C18&amp;"R",Planning!$G$7:$G$108)+SUMIF(Planning!$A$7:$G$108,'Gestion Absences'!C18&amp;"F", Planning!$G$7:$G$108)+SUMIF(Planning!$A$7:$G$108,'Gestion Absences'!C18&amp;"FO", Planning!$G$7:$G$108)</f>
        <v>0</v>
      </c>
    </row>
    <row r="19" spans="2:10" x14ac:dyDescent="0.3">
      <c r="B19" s="149">
        <v>13</v>
      </c>
      <c r="C19" s="19" t="s">
        <v>34</v>
      </c>
      <c r="D19" s="120">
        <v>25</v>
      </c>
      <c r="E19" s="120">
        <v>2</v>
      </c>
      <c r="F19" s="121">
        <f ca="1">SUMIF(Planning!$A$7:$G$108,'Gestion Absences'!C19&amp;"V", Planning!$G$7:$G$108)+SUMIF(Planning!$A$7:$G$108,'Gestion Absences'!C19&amp;"VA", Planning!$G$7:$G$108)</f>
        <v>0</v>
      </c>
      <c r="G19" s="121">
        <f ca="1">SUMIF(Planning!$A$7:$G$108,'Gestion Absences'!D19&amp;"V",Planning!$G$7:$G$108)</f>
        <v>0</v>
      </c>
      <c r="H19" s="122">
        <f t="shared" ca="1" si="0"/>
        <v>25</v>
      </c>
      <c r="I19" s="121">
        <f ca="1">SUMIF(Planning!$A$7:$G$108,'Gestion Absences'!C19&amp;"M", Planning!$G$7:$G$108)+SUMIF(Planning!$A$7:$G$108,'Gestion Absences'!C19&amp;"MA", Planning!$G$7:$G$108)</f>
        <v>0</v>
      </c>
      <c r="J19" s="150">
        <f ca="1">SUMIF(Planning!$A$7:$G$108,'Gestion Absences'!C19&amp;"R",Planning!$G$7:$G$108)+SUMIF(Planning!$A$7:$G$108,'Gestion Absences'!C19&amp;"F", Planning!$G$7:$G$108)+SUMIF(Planning!$A$7:$G$108,'Gestion Absences'!C19&amp;"FO", Planning!$G$7:$G$108)</f>
        <v>0</v>
      </c>
    </row>
    <row r="20" spans="2:10" ht="15.75" thickBot="1" x14ac:dyDescent="0.35">
      <c r="B20" s="151">
        <v>14</v>
      </c>
      <c r="C20" s="152" t="s">
        <v>35</v>
      </c>
      <c r="D20" s="153">
        <v>25</v>
      </c>
      <c r="E20" s="153">
        <v>2</v>
      </c>
      <c r="F20" s="154">
        <f ca="1">SUMIF(Planning!$A$7:$G$108,'Gestion Absences'!C20&amp;"V", Planning!$G$7:$G$108)+SUMIF(Planning!$A$7:$G$108,'Gestion Absences'!C20&amp;"VA", Planning!$G$7:$G$108)</f>
        <v>0</v>
      </c>
      <c r="G20" s="154">
        <f ca="1">SUMIF(Planning!$A$7:$G$108,'Gestion Absences'!D20&amp;"V",Planning!$G$7:$G$108)</f>
        <v>0</v>
      </c>
      <c r="H20" s="155">
        <f t="shared" ca="1" si="0"/>
        <v>25</v>
      </c>
      <c r="I20" s="154">
        <f ca="1">SUMIF(Planning!$A$7:$G$108,'Gestion Absences'!C20&amp;"M", Planning!$G$7:$G$108)+SUMIF(Planning!$A$7:$G$108,'Gestion Absences'!C20&amp;"MA", Planning!$G$7:$G$108)</f>
        <v>0</v>
      </c>
      <c r="J20" s="156">
        <f ca="1">SUMIF(Planning!$A$7:$G$108,'Gestion Absences'!C20&amp;"R",Planning!$G$7:$G$108)+SUMIF(Planning!$A$7:$G$108,'Gestion Absences'!C20&amp;"F", Planning!$G$7:$G$108)+SUMIF(Planning!$A$7:$G$108,'Gestion Absences'!C20&amp;"FO", Planning!$G$7:$G$108)</f>
        <v>0</v>
      </c>
    </row>
    <row r="21" spans="2:10" hidden="1" x14ac:dyDescent="0.3">
      <c r="B21" s="133">
        <v>15</v>
      </c>
      <c r="C21" s="21"/>
      <c r="D21" s="134"/>
      <c r="E21" s="134">
        <v>2</v>
      </c>
      <c r="F21" s="135">
        <f ca="1">SUMIF(Planning!$A$7:$G$108,'Gestion Absences'!C21&amp;"V", Planning!$G$7:$G$108)+SUMIF(Planning!$A$7:$G$108,'Gestion Absences'!C21&amp;"VA", Planning!$G$7:$G$108)</f>
        <v>0</v>
      </c>
      <c r="G21" s="135"/>
      <c r="H21" s="136"/>
      <c r="I21" s="135">
        <f ca="1">SUMIF(Planning!$A$7:$G$108,'Gestion Absences'!C21&amp;"M", Planning!$G$7:$G$108)+SUMIF(Planning!$A$7:$G$108,'Gestion Absences'!C21&amp;"MA", Planning!$G$7:$G$108)</f>
        <v>0</v>
      </c>
      <c r="J21" s="135">
        <f ca="1">SUMIF(Planning!$A$7:$G$108,'Gestion Absences'!C21&amp;"R",Planning!$G$7:$G$108)+SUMIF(Planning!$A$7:$G$108,'Gestion Absences'!C21&amp;"F", Planning!$G$7:$G$108)+SUMIF(Planning!$A$7:$G$108,'Gestion Absences'!C21&amp;"FO", Planning!$G$7:$G$108)</f>
        <v>0</v>
      </c>
    </row>
    <row r="22" spans="2:10" hidden="1" x14ac:dyDescent="0.3">
      <c r="B22" s="116">
        <v>16</v>
      </c>
      <c r="C22" s="20"/>
      <c r="D22" s="120"/>
      <c r="E22" s="120">
        <v>2</v>
      </c>
      <c r="F22" s="121">
        <f ca="1">SUMIF(Planning!$A$7:$G$108,'Gestion Absences'!C22&amp;"V", Planning!$G$7:$G$108)+SUMIF(Planning!$A$7:$G$108,'Gestion Absences'!C22&amp;"VA", Planning!$G$7:$G$108)</f>
        <v>0</v>
      </c>
      <c r="G22" s="121"/>
      <c r="H22" s="122"/>
      <c r="I22" s="121">
        <f ca="1">SUMIF(Planning!$A$7:$G$108,'Gestion Absences'!C22&amp;"M", Planning!$G$7:$G$108)+SUMIF(Planning!$A$7:$G$108,'Gestion Absences'!C22&amp;"MA", Planning!$G$7:$G$108)</f>
        <v>0</v>
      </c>
      <c r="J22" s="121">
        <f ca="1">SUMIF(Planning!$A$7:$G$108,'Gestion Absences'!C22&amp;"R",Planning!$G$7:$G$108)+SUMIF(Planning!$A$7:$G$108,'Gestion Absences'!C22&amp;"F", Planning!$G$7:$G$108)+SUMIF(Planning!$A$7:$G$108,'Gestion Absences'!C22&amp;"FO", Planning!$G$7:$G$108)</f>
        <v>0</v>
      </c>
    </row>
    <row r="23" spans="2:10" hidden="1" x14ac:dyDescent="0.3">
      <c r="B23" s="116">
        <v>17</v>
      </c>
      <c r="C23" s="19"/>
      <c r="D23" s="120"/>
      <c r="E23" s="120">
        <v>2</v>
      </c>
      <c r="F23" s="121">
        <f ca="1">SUMIF(Planning!$A$7:$G$108,'Gestion Absences'!C23&amp;"V", Planning!$G$7:$G$108)+SUMIF(Planning!$A$7:$G$108,'Gestion Absences'!C23&amp;"VA", Planning!$G$7:$G$108)</f>
        <v>0</v>
      </c>
      <c r="G23" s="121"/>
      <c r="H23" s="122"/>
      <c r="I23" s="121">
        <f ca="1">SUMIF(Planning!$A$7:$G$108,'Gestion Absences'!C23&amp;"M", Planning!$G$7:$G$108)+SUMIF(Planning!$A$7:$G$108,'Gestion Absences'!C23&amp;"MA", Planning!$G$7:$G$108)</f>
        <v>0</v>
      </c>
      <c r="J23" s="121">
        <f ca="1">SUMIF(Planning!$A$7:$G$108,'Gestion Absences'!C23&amp;"R",Planning!$G$7:$G$108)+SUMIF(Planning!$A$7:$G$108,'Gestion Absences'!C23&amp;"F", Planning!$G$7:$G$108)+SUMIF(Planning!$A$7:$G$108,'Gestion Absences'!C23&amp;"FO", Planning!$G$7:$G$108)</f>
        <v>0</v>
      </c>
    </row>
    <row r="24" spans="2:10" hidden="1" x14ac:dyDescent="0.3">
      <c r="B24" s="116">
        <v>18</v>
      </c>
      <c r="C24" s="22"/>
      <c r="D24" s="120"/>
      <c r="E24" s="120">
        <v>2</v>
      </c>
      <c r="F24" s="121">
        <f ca="1">SUMIF(Planning!$A$7:$G$108,'Gestion Absences'!C24&amp;"V", Planning!$G$7:$G$108)+SUMIF(Planning!$A$7:$G$108,'Gestion Absences'!C24&amp;"VA", Planning!$G$7:$G$108)</f>
        <v>0</v>
      </c>
      <c r="G24" s="121"/>
      <c r="H24" s="122"/>
      <c r="I24" s="121">
        <f ca="1">SUMIF(Planning!$A$7:$G$108,'Gestion Absences'!C24&amp;"M", Planning!$G$7:$G$108)+SUMIF(Planning!$A$7:$G$108,'Gestion Absences'!C24&amp;"MA", Planning!$G$7:$G$108)</f>
        <v>0</v>
      </c>
      <c r="J24" s="121">
        <f ca="1">SUMIF(Planning!$A$7:$G$108,'Gestion Absences'!C24&amp;"R",Planning!$G$7:$G$108)+SUMIF(Planning!$A$7:$G$108,'Gestion Absences'!C24&amp;"F", Planning!$G$7:$G$108)+SUMIF(Planning!$A$7:$G$108,'Gestion Absences'!C24&amp;"FO", Planning!$G$7:$G$108)</f>
        <v>0</v>
      </c>
    </row>
    <row r="25" spans="2:10" hidden="1" x14ac:dyDescent="0.3">
      <c r="B25" s="116">
        <v>19</v>
      </c>
      <c r="C25" s="19"/>
      <c r="D25" s="120"/>
      <c r="E25" s="120">
        <v>2</v>
      </c>
      <c r="F25" s="121">
        <f ca="1">SUMIF(Planning!$A$7:$G$108,'Gestion Absences'!C25&amp;"V", Planning!$G$7:$G$108)+SUMIF(Planning!$A$7:$G$108,'Gestion Absences'!C25&amp;"VA", Planning!$G$7:$G$108)</f>
        <v>0</v>
      </c>
      <c r="G25" s="121"/>
      <c r="H25" s="122"/>
      <c r="I25" s="121">
        <f ca="1">SUMIF(Planning!$A$7:$G$108,'Gestion Absences'!C25&amp;"M", Planning!$G$7:$G$108)+SUMIF(Planning!$A$7:$G$108,'Gestion Absences'!C25&amp;"MA", Planning!$G$7:$G$108)</f>
        <v>0</v>
      </c>
      <c r="J25" s="121">
        <f ca="1">SUMIF(Planning!$A$7:$G$108,'Gestion Absences'!C25&amp;"R",Planning!$G$7:$G$108)+SUMIF(Planning!$A$7:$G$108,'Gestion Absences'!C25&amp;"F", Planning!$G$7:$G$108)+SUMIF(Planning!$A$7:$G$108,'Gestion Absences'!C25&amp;"FO", Planning!$G$7:$G$108)</f>
        <v>0</v>
      </c>
    </row>
  </sheetData>
  <autoFilter ref="B5:I25">
    <filterColumn colId="1">
      <customFilters>
        <customFilter operator="notEqual" val=" "/>
      </customFilters>
    </filterColumn>
  </autoFilter>
  <mergeCells count="1">
    <mergeCell ref="B3:C3"/>
  </mergeCells>
  <phoneticPr fontId="4" type="noConversion"/>
  <conditionalFormatting sqref="H6">
    <cfRule type="cellIs" dxfId="131" priority="106" stopIfTrue="1" operator="lessThan">
      <formula>0</formula>
    </cfRule>
  </conditionalFormatting>
  <conditionalFormatting sqref="F7">
    <cfRule type="cellIs" dxfId="130" priority="107" stopIfTrue="1" operator="lessThan">
      <formula>0</formula>
    </cfRule>
    <cfRule type="cellIs" dxfId="129" priority="108" stopIfTrue="1" operator="equal">
      <formula>0</formula>
    </cfRule>
  </conditionalFormatting>
  <conditionalFormatting sqref="H7:H16">
    <cfRule type="cellIs" dxfId="128" priority="109" stopIfTrue="1" operator="lessThan">
      <formula>0</formula>
    </cfRule>
    <cfRule type="cellIs" dxfId="127" priority="110" stopIfTrue="1" operator="equal">
      <formula>0</formula>
    </cfRule>
    <cfRule type="cellIs" dxfId="126" priority="4" stopIfTrue="1" operator="lessThan">
      <formula>0</formula>
    </cfRule>
  </conditionalFormatting>
  <conditionalFormatting sqref="H17">
    <cfRule type="cellIs" dxfId="125" priority="104" stopIfTrue="1" operator="lessThan">
      <formula>0</formula>
    </cfRule>
    <cfRule type="cellIs" dxfId="124" priority="105" stopIfTrue="1" operator="equal">
      <formula>0</formula>
    </cfRule>
  </conditionalFormatting>
  <conditionalFormatting sqref="H18">
    <cfRule type="cellIs" dxfId="123" priority="100" stopIfTrue="1" operator="lessThan">
      <formula>0</formula>
    </cfRule>
    <cfRule type="cellIs" dxfId="122" priority="101" stopIfTrue="1" operator="equal">
      <formula>0</formula>
    </cfRule>
  </conditionalFormatting>
  <conditionalFormatting sqref="H19">
    <cfRule type="cellIs" dxfId="121" priority="96" stopIfTrue="1" operator="lessThan">
      <formula>0</formula>
    </cfRule>
    <cfRule type="cellIs" dxfId="120" priority="97" stopIfTrue="1" operator="equal">
      <formula>0</formula>
    </cfRule>
  </conditionalFormatting>
  <conditionalFormatting sqref="H20">
    <cfRule type="cellIs" dxfId="119" priority="92" stopIfTrue="1" operator="lessThan">
      <formula>0</formula>
    </cfRule>
    <cfRule type="cellIs" dxfId="118" priority="93" stopIfTrue="1" operator="equal">
      <formula>0</formula>
    </cfRule>
  </conditionalFormatting>
  <conditionalFormatting sqref="H21">
    <cfRule type="cellIs" dxfId="117" priority="88" stopIfTrue="1" operator="lessThan">
      <formula>0</formula>
    </cfRule>
    <cfRule type="cellIs" dxfId="116" priority="89" stopIfTrue="1" operator="equal">
      <formula>0</formula>
    </cfRule>
  </conditionalFormatting>
  <conditionalFormatting sqref="H22">
    <cfRule type="cellIs" dxfId="115" priority="84" stopIfTrue="1" operator="lessThan">
      <formula>0</formula>
    </cfRule>
    <cfRule type="cellIs" dxfId="114" priority="85" stopIfTrue="1" operator="equal">
      <formula>0</formula>
    </cfRule>
  </conditionalFormatting>
  <conditionalFormatting sqref="H23">
    <cfRule type="cellIs" dxfId="113" priority="80" stopIfTrue="1" operator="lessThan">
      <formula>0</formula>
    </cfRule>
    <cfRule type="cellIs" dxfId="112" priority="81" stopIfTrue="1" operator="equal">
      <formula>0</formula>
    </cfRule>
  </conditionalFormatting>
  <conditionalFormatting sqref="H24">
    <cfRule type="cellIs" dxfId="111" priority="76" stopIfTrue="1" operator="lessThan">
      <formula>0</formula>
    </cfRule>
    <cfRule type="cellIs" dxfId="110" priority="77" stopIfTrue="1" operator="equal">
      <formula>0</formula>
    </cfRule>
  </conditionalFormatting>
  <conditionalFormatting sqref="H25">
    <cfRule type="cellIs" dxfId="109" priority="72" stopIfTrue="1" operator="lessThan">
      <formula>0</formula>
    </cfRule>
    <cfRule type="cellIs" dxfId="108" priority="73" stopIfTrue="1" operator="equal">
      <formula>0</formula>
    </cfRule>
  </conditionalFormatting>
  <conditionalFormatting sqref="J7">
    <cfRule type="cellIs" dxfId="107" priority="66" stopIfTrue="1" operator="lessThan">
      <formula>0</formula>
    </cfRule>
    <cfRule type="cellIs" dxfId="106" priority="67" stopIfTrue="1" operator="equal">
      <formula>0</formula>
    </cfRule>
  </conditionalFormatting>
  <conditionalFormatting sqref="G8:G16">
    <cfRule type="cellIs" dxfId="105" priority="34" stopIfTrue="1" operator="lessThan">
      <formula>0</formula>
    </cfRule>
    <cfRule type="cellIs" dxfId="104" priority="35" stopIfTrue="1" operator="equal">
      <formula>0</formula>
    </cfRule>
  </conditionalFormatting>
  <conditionalFormatting sqref="G17">
    <cfRule type="cellIs" dxfId="103" priority="32" stopIfTrue="1" operator="lessThan">
      <formula>0</formula>
    </cfRule>
    <cfRule type="cellIs" dxfId="102" priority="33" stopIfTrue="1" operator="equal">
      <formula>0</formula>
    </cfRule>
  </conditionalFormatting>
  <conditionalFormatting sqref="G18">
    <cfRule type="cellIs" dxfId="101" priority="30" stopIfTrue="1" operator="lessThan">
      <formula>0</formula>
    </cfRule>
    <cfRule type="cellIs" dxfId="100" priority="31" stopIfTrue="1" operator="equal">
      <formula>0</formula>
    </cfRule>
  </conditionalFormatting>
  <conditionalFormatting sqref="G19">
    <cfRule type="cellIs" dxfId="99" priority="28" stopIfTrue="1" operator="lessThan">
      <formula>0</formula>
    </cfRule>
    <cfRule type="cellIs" dxfId="98" priority="29" stopIfTrue="1" operator="equal">
      <formula>0</formula>
    </cfRule>
  </conditionalFormatting>
  <conditionalFormatting sqref="G20">
    <cfRule type="cellIs" dxfId="97" priority="26" stopIfTrue="1" operator="lessThan">
      <formula>0</formula>
    </cfRule>
    <cfRule type="cellIs" dxfId="96" priority="27" stopIfTrue="1" operator="equal">
      <formula>0</formula>
    </cfRule>
  </conditionalFormatting>
  <conditionalFormatting sqref="G21">
    <cfRule type="cellIs" dxfId="95" priority="24" stopIfTrue="1" operator="lessThan">
      <formula>0</formula>
    </cfRule>
    <cfRule type="cellIs" dxfId="94" priority="25" stopIfTrue="1" operator="equal">
      <formula>0</formula>
    </cfRule>
  </conditionalFormatting>
  <conditionalFormatting sqref="G22">
    <cfRule type="cellIs" dxfId="93" priority="22" stopIfTrue="1" operator="lessThan">
      <formula>0</formula>
    </cfRule>
    <cfRule type="cellIs" dxfId="92" priority="23" stopIfTrue="1" operator="equal">
      <formula>0</formula>
    </cfRule>
  </conditionalFormatting>
  <conditionalFormatting sqref="G23">
    <cfRule type="cellIs" dxfId="91" priority="20" stopIfTrue="1" operator="lessThan">
      <formula>0</formula>
    </cfRule>
    <cfRule type="cellIs" dxfId="90" priority="21" stopIfTrue="1" operator="equal">
      <formula>0</formula>
    </cfRule>
  </conditionalFormatting>
  <conditionalFormatting sqref="G24">
    <cfRule type="cellIs" dxfId="89" priority="18" stopIfTrue="1" operator="lessThan">
      <formula>0</formula>
    </cfRule>
    <cfRule type="cellIs" dxfId="88" priority="19" stopIfTrue="1" operator="equal">
      <formula>0</formula>
    </cfRule>
  </conditionalFormatting>
  <conditionalFormatting sqref="G25">
    <cfRule type="cellIs" dxfId="87" priority="16" stopIfTrue="1" operator="lessThan">
      <formula>0</formula>
    </cfRule>
    <cfRule type="cellIs" dxfId="86" priority="17" stopIfTrue="1" operator="equal">
      <formula>0</formula>
    </cfRule>
  </conditionalFormatting>
  <conditionalFormatting sqref="G7">
    <cfRule type="cellIs" dxfId="85" priority="9" operator="greaterThan">
      <formula>2</formula>
    </cfRule>
    <cfRule type="cellIs" dxfId="84" priority="14" stopIfTrue="1" operator="lessThan">
      <formula>0</formula>
    </cfRule>
    <cfRule type="cellIs" dxfId="83" priority="15" stopIfTrue="1" operator="equal">
      <formula>0</formula>
    </cfRule>
  </conditionalFormatting>
  <conditionalFormatting sqref="I7">
    <cfRule type="cellIs" dxfId="82" priority="12" stopIfTrue="1" operator="lessThan">
      <formula>0</formula>
    </cfRule>
    <cfRule type="cellIs" dxfId="81" priority="13" stopIfTrue="1" operator="equal">
      <formula>0</formula>
    </cfRule>
    <cfRule type="cellIs" dxfId="80" priority="3" stopIfTrue="1" operator="greaterThan">
      <formula>2</formula>
    </cfRule>
    <cfRule type="cellIs" dxfId="79" priority="2" stopIfTrue="1" operator="greaterThan">
      <formula>5</formula>
    </cfRule>
    <cfRule type="cellIs" dxfId="78" priority="1" stopIfTrue="1" operator="greaterThan">
      <formula>8</formula>
    </cfRule>
  </conditionalFormatting>
  <conditionalFormatting sqref="F8:F25">
    <cfRule type="cellIs" dxfId="77" priority="10" stopIfTrue="1" operator="lessThan">
      <formula>0</formula>
    </cfRule>
    <cfRule type="cellIs" dxfId="76" priority="11" stopIfTrue="1" operator="equal">
      <formula>0</formula>
    </cfRule>
  </conditionalFormatting>
  <conditionalFormatting sqref="I8:I25">
    <cfRule type="cellIs" dxfId="75" priority="7" stopIfTrue="1" operator="lessThan">
      <formula>0</formula>
    </cfRule>
    <cfRule type="cellIs" dxfId="74" priority="8" stopIfTrue="1" operator="equal">
      <formula>0</formula>
    </cfRule>
  </conditionalFormatting>
  <conditionalFormatting sqref="J8:J25">
    <cfRule type="cellIs" dxfId="73" priority="5" stopIfTrue="1" operator="lessThan">
      <formula>0</formula>
    </cfRule>
    <cfRule type="cellIs" dxfId="72" priority="6" stopIfTrue="1" operator="equal">
      <formula>0</formula>
    </cfRule>
  </conditionalFormatting>
  <pageMargins left="0.78740157480314965" right="0.78740157480314965" top="0.98425196850393704" bottom="0.98425196850393704" header="0.51181102362204722" footer="0.51181102362204722"/>
  <pageSetup paperSize="9" scale="56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>
    <tabColor theme="1"/>
  </sheetPr>
  <dimension ref="B1:N451"/>
  <sheetViews>
    <sheetView topLeftCell="B1" zoomScaleNormal="130" workbookViewId="0">
      <pane ySplit="4" topLeftCell="A5" activePane="bottomLeft" state="frozenSplit"/>
      <selection sqref="A1:IV65536"/>
      <selection pane="bottomLeft" activeCell="N5" sqref="N5:N15"/>
    </sheetView>
  </sheetViews>
  <sheetFormatPr baseColWidth="10" defaultRowHeight="15" x14ac:dyDescent="0.3"/>
  <cols>
    <col min="1" max="1" width="15.28515625" style="2" customWidth="1"/>
    <col min="2" max="2" width="37.28515625" style="59" bestFit="1" customWidth="1"/>
    <col min="3" max="3" width="10.5703125" style="2" hidden="1" customWidth="1"/>
    <col min="4" max="4" width="7.42578125" style="2" customWidth="1"/>
    <col min="5" max="5" width="8.7109375" style="47" bestFit="1" customWidth="1"/>
    <col min="6" max="6" width="7" style="11" customWidth="1"/>
    <col min="7" max="7" width="6.5703125" style="2" hidden="1" customWidth="1"/>
    <col min="8" max="8" width="11" style="52" customWidth="1"/>
    <col min="9" max="9" width="6.5703125" style="2" customWidth="1"/>
    <col min="10" max="10" width="6.5703125" style="2" hidden="1" customWidth="1"/>
    <col min="11" max="12" width="6.5703125" style="2" customWidth="1"/>
    <col min="13" max="13" width="13.5703125" style="2" bestFit="1" customWidth="1"/>
    <col min="14" max="14" width="20.42578125" style="55" bestFit="1" customWidth="1"/>
    <col min="15" max="15" width="2.5703125" style="2" bestFit="1" customWidth="1"/>
    <col min="16" max="16384" width="11.42578125" style="2"/>
  </cols>
  <sheetData>
    <row r="1" spans="2:14" x14ac:dyDescent="0.3">
      <c r="H1" s="51" t="s">
        <v>48</v>
      </c>
      <c r="K1" s="27" t="s">
        <v>47</v>
      </c>
      <c r="M1" s="183" t="s">
        <v>46</v>
      </c>
      <c r="N1" s="184"/>
    </row>
    <row r="2" spans="2:14" ht="38.25" customHeight="1" x14ac:dyDescent="0.3"/>
    <row r="3" spans="2:14" s="9" customFormat="1" ht="18.75" x14ac:dyDescent="0.3">
      <c r="B3" s="60">
        <v>42002</v>
      </c>
      <c r="C3" s="8"/>
      <c r="D3" s="8"/>
      <c r="E3" s="50"/>
      <c r="F3" s="12"/>
      <c r="G3" s="10"/>
      <c r="H3" s="53"/>
      <c r="N3" s="56"/>
    </row>
    <row r="4" spans="2:14" s="17" customFormat="1" ht="23.25" customHeight="1" thickBot="1" x14ac:dyDescent="0.25">
      <c r="B4" s="61" t="s">
        <v>0</v>
      </c>
      <c r="C4" s="15" t="s">
        <v>12</v>
      </c>
      <c r="D4" s="15"/>
      <c r="E4" s="48" t="s">
        <v>4</v>
      </c>
      <c r="F4" s="15" t="s">
        <v>47</v>
      </c>
      <c r="G4" s="16"/>
      <c r="H4" s="54"/>
      <c r="M4" s="181" t="s">
        <v>45</v>
      </c>
      <c r="N4" s="182"/>
    </row>
    <row r="5" spans="2:14" ht="15.75" thickBot="1" x14ac:dyDescent="0.35">
      <c r="B5" s="62">
        <f>+B3+1</f>
        <v>42003</v>
      </c>
      <c r="C5" s="5">
        <f t="shared" ref="C5:C68" si="0">WEEKNUM(B5,2)</f>
        <v>53</v>
      </c>
      <c r="D5" s="5" t="str">
        <f>IF(ISERROR(VLOOKUP(E5,jfdate,1,TRUE)),"",IF(VLOOKUP(E5,jfdate,1,TRUE)=B5,"f",""))</f>
        <v/>
      </c>
      <c r="E5" s="49">
        <f>+B3+1</f>
        <v>42003</v>
      </c>
      <c r="F5" s="13" t="str">
        <f>IF(D5="f","f",VLOOKUP(WEEKDAY(E5),jourabbrege,2,FALSE))</f>
        <v>M</v>
      </c>
      <c r="G5" s="14">
        <v>1</v>
      </c>
      <c r="H5" s="52">
        <f>DATE(YEAR(B3),MONTH(B3)+1,1)</f>
        <v>42005</v>
      </c>
      <c r="J5" s="2">
        <v>2</v>
      </c>
      <c r="K5" s="2" t="s">
        <v>58</v>
      </c>
      <c r="M5" s="24" t="s">
        <v>36</v>
      </c>
      <c r="N5" s="57">
        <v>42005</v>
      </c>
    </row>
    <row r="6" spans="2:14" ht="15.75" thickBot="1" x14ac:dyDescent="0.35">
      <c r="B6" s="62">
        <f>B5</f>
        <v>42003</v>
      </c>
      <c r="C6" s="5">
        <f t="shared" si="0"/>
        <v>53</v>
      </c>
      <c r="D6" s="5" t="str">
        <f t="shared" ref="D6:D68" si="1">IF(ISERROR(VLOOKUP(E6,jfdate,1,TRUE)),"",IF(VLOOKUP(E6,jfdate,1,TRUE)=B6,"f",""))</f>
        <v/>
      </c>
      <c r="E6" s="49">
        <f>+E5+1</f>
        <v>42004</v>
      </c>
      <c r="F6" s="13" t="str">
        <f>IF(D6="f","f",VLOOKUP(WEEKDAY(E6),jourabbrege,2,FALSE))</f>
        <v>M</v>
      </c>
      <c r="G6" s="14">
        <v>2</v>
      </c>
      <c r="H6" s="52">
        <f>DATE(YEAR(H5),MONTH(H5)+1,1)</f>
        <v>42036</v>
      </c>
      <c r="J6" s="2">
        <v>3</v>
      </c>
      <c r="K6" s="2" t="s">
        <v>55</v>
      </c>
      <c r="M6" s="25" t="s">
        <v>15</v>
      </c>
      <c r="N6" s="57">
        <v>42097</v>
      </c>
    </row>
    <row r="7" spans="2:14" ht="15.75" thickBot="1" x14ac:dyDescent="0.35">
      <c r="B7" s="62">
        <f>+B6+1</f>
        <v>42004</v>
      </c>
      <c r="C7" s="5">
        <f t="shared" si="0"/>
        <v>53</v>
      </c>
      <c r="D7" s="5" t="str">
        <f t="shared" si="1"/>
        <v/>
      </c>
      <c r="E7" s="49">
        <f>+E6+1</f>
        <v>42005</v>
      </c>
      <c r="F7" s="13" t="str">
        <f t="shared" ref="F7:F68" si="2">IF(D7="f","f",VLOOKUP(WEEKDAY(E7),jourabbrege,2,FALSE))</f>
        <v>J</v>
      </c>
      <c r="G7" s="14">
        <v>3</v>
      </c>
      <c r="H7" s="52">
        <f>DATE(YEAR(H6),MONTH(H6)+1,1)</f>
        <v>42064</v>
      </c>
      <c r="J7" s="2">
        <v>4</v>
      </c>
      <c r="K7" s="2" t="s">
        <v>55</v>
      </c>
      <c r="M7" s="25" t="s">
        <v>16</v>
      </c>
      <c r="N7" s="57">
        <v>42100</v>
      </c>
    </row>
    <row r="8" spans="2:14" ht="15.75" thickBot="1" x14ac:dyDescent="0.35">
      <c r="B8" s="62">
        <f t="shared" ref="B8:B70" si="3">+B7+1</f>
        <v>42005</v>
      </c>
      <c r="C8" s="5">
        <f t="shared" si="0"/>
        <v>1</v>
      </c>
      <c r="D8" s="5" t="str">
        <f t="shared" si="1"/>
        <v/>
      </c>
      <c r="E8" s="49">
        <f t="shared" ref="E8:E70" si="4">+E7+1</f>
        <v>42006</v>
      </c>
      <c r="F8" s="13" t="str">
        <f t="shared" si="2"/>
        <v>V</v>
      </c>
      <c r="G8" s="14">
        <v>4</v>
      </c>
      <c r="H8" s="52">
        <f t="shared" ref="H8:H27" si="5">DATE(YEAR(H7),MONTH(H7)+1,1)</f>
        <v>42095</v>
      </c>
      <c r="J8" s="2">
        <v>5</v>
      </c>
      <c r="K8" s="2" t="s">
        <v>59</v>
      </c>
      <c r="M8" s="25" t="s">
        <v>37</v>
      </c>
      <c r="N8" s="57">
        <v>42142</v>
      </c>
    </row>
    <row r="9" spans="2:14" ht="15.75" thickBot="1" x14ac:dyDescent="0.35">
      <c r="B9" s="62">
        <f t="shared" si="3"/>
        <v>42006</v>
      </c>
      <c r="C9" s="5">
        <f t="shared" si="0"/>
        <v>1</v>
      </c>
      <c r="D9" s="5" t="str">
        <f t="shared" si="1"/>
        <v/>
      </c>
      <c r="E9" s="49">
        <f t="shared" si="4"/>
        <v>42007</v>
      </c>
      <c r="F9" s="13" t="str">
        <f t="shared" si="2"/>
        <v>s</v>
      </c>
      <c r="G9" s="14">
        <v>5</v>
      </c>
      <c r="H9" s="52">
        <f t="shared" si="5"/>
        <v>42125</v>
      </c>
      <c r="J9" s="2">
        <v>6</v>
      </c>
      <c r="K9" s="2" t="s">
        <v>54</v>
      </c>
      <c r="M9" s="25" t="s">
        <v>38</v>
      </c>
      <c r="N9" s="57">
        <v>42179</v>
      </c>
    </row>
    <row r="10" spans="2:14" ht="15.75" thickBot="1" x14ac:dyDescent="0.35">
      <c r="B10" s="62">
        <f t="shared" si="3"/>
        <v>42007</v>
      </c>
      <c r="C10" s="5">
        <f t="shared" si="0"/>
        <v>1</v>
      </c>
      <c r="D10" s="5" t="str">
        <f t="shared" si="1"/>
        <v/>
      </c>
      <c r="E10" s="49">
        <f t="shared" si="4"/>
        <v>42008</v>
      </c>
      <c r="F10" s="13" t="str">
        <f t="shared" si="2"/>
        <v>d</v>
      </c>
      <c r="G10" s="14">
        <v>6</v>
      </c>
      <c r="H10" s="52">
        <f t="shared" si="5"/>
        <v>42156</v>
      </c>
      <c r="J10" s="2">
        <v>7</v>
      </c>
      <c r="K10" s="2" t="s">
        <v>13</v>
      </c>
      <c r="M10" s="25" t="s">
        <v>39</v>
      </c>
      <c r="N10" s="57">
        <v>42186</v>
      </c>
    </row>
    <row r="11" spans="2:14" ht="15.75" thickBot="1" x14ac:dyDescent="0.35">
      <c r="B11" s="62">
        <f t="shared" si="3"/>
        <v>42008</v>
      </c>
      <c r="C11" s="5">
        <f t="shared" si="0"/>
        <v>1</v>
      </c>
      <c r="D11" s="5" t="str">
        <f t="shared" si="1"/>
        <v/>
      </c>
      <c r="E11" s="49">
        <f t="shared" si="4"/>
        <v>42009</v>
      </c>
      <c r="F11" s="13" t="str">
        <f t="shared" si="2"/>
        <v>L</v>
      </c>
      <c r="G11" s="14">
        <v>7</v>
      </c>
      <c r="H11" s="52">
        <f t="shared" si="5"/>
        <v>42186</v>
      </c>
      <c r="J11" s="2">
        <v>1</v>
      </c>
      <c r="K11" s="2" t="s">
        <v>14</v>
      </c>
      <c r="M11" s="25" t="s">
        <v>40</v>
      </c>
      <c r="N11" s="57">
        <v>42192</v>
      </c>
    </row>
    <row r="12" spans="2:14" ht="15.75" thickBot="1" x14ac:dyDescent="0.35">
      <c r="B12" s="62">
        <f t="shared" si="3"/>
        <v>42009</v>
      </c>
      <c r="C12" s="5">
        <f t="shared" si="0"/>
        <v>2</v>
      </c>
      <c r="D12" s="5" t="str">
        <f t="shared" si="1"/>
        <v/>
      </c>
      <c r="E12" s="49">
        <f t="shared" si="4"/>
        <v>42010</v>
      </c>
      <c r="F12" s="13" t="str">
        <f t="shared" si="2"/>
        <v>M</v>
      </c>
      <c r="G12" s="14">
        <v>8</v>
      </c>
      <c r="H12" s="52">
        <f t="shared" si="5"/>
        <v>42217</v>
      </c>
      <c r="M12" s="25" t="s">
        <v>41</v>
      </c>
      <c r="N12" s="57">
        <v>42289</v>
      </c>
    </row>
    <row r="13" spans="2:14" ht="15.75" thickBot="1" x14ac:dyDescent="0.35">
      <c r="B13" s="62">
        <f t="shared" si="3"/>
        <v>42010</v>
      </c>
      <c r="C13" s="5">
        <f t="shared" si="0"/>
        <v>2</v>
      </c>
      <c r="D13" s="5" t="str">
        <f t="shared" si="1"/>
        <v/>
      </c>
      <c r="E13" s="49">
        <f t="shared" si="4"/>
        <v>42011</v>
      </c>
      <c r="F13" s="13" t="str">
        <f t="shared" si="2"/>
        <v>M</v>
      </c>
      <c r="G13" s="14">
        <v>9</v>
      </c>
      <c r="H13" s="52">
        <f t="shared" si="5"/>
        <v>42248</v>
      </c>
      <c r="M13" s="26" t="s">
        <v>42</v>
      </c>
      <c r="N13" s="57">
        <v>42339</v>
      </c>
    </row>
    <row r="14" spans="2:14" ht="15.75" thickBot="1" x14ac:dyDescent="0.35">
      <c r="B14" s="62">
        <f t="shared" si="3"/>
        <v>42011</v>
      </c>
      <c r="C14" s="5">
        <f t="shared" si="0"/>
        <v>2</v>
      </c>
      <c r="D14" s="5" t="str">
        <f t="shared" si="1"/>
        <v/>
      </c>
      <c r="E14" s="49">
        <f t="shared" si="4"/>
        <v>42012</v>
      </c>
      <c r="F14" s="13" t="str">
        <f t="shared" si="2"/>
        <v>J</v>
      </c>
      <c r="G14" s="14">
        <v>10</v>
      </c>
      <c r="H14" s="52">
        <f t="shared" si="5"/>
        <v>42278</v>
      </c>
      <c r="M14" s="26" t="s">
        <v>43</v>
      </c>
      <c r="N14" s="57">
        <v>42363</v>
      </c>
    </row>
    <row r="15" spans="2:14" ht="15.75" thickBot="1" x14ac:dyDescent="0.35">
      <c r="B15" s="62">
        <f t="shared" si="3"/>
        <v>42012</v>
      </c>
      <c r="C15" s="5">
        <f t="shared" si="0"/>
        <v>2</v>
      </c>
      <c r="D15" s="5" t="str">
        <f t="shared" si="1"/>
        <v/>
      </c>
      <c r="E15" s="49">
        <f t="shared" si="4"/>
        <v>42013</v>
      </c>
      <c r="F15" s="13" t="str">
        <f t="shared" si="2"/>
        <v>V</v>
      </c>
      <c r="G15" s="14">
        <v>11</v>
      </c>
      <c r="H15" s="52">
        <f t="shared" si="5"/>
        <v>42309</v>
      </c>
      <c r="M15" s="25" t="s">
        <v>44</v>
      </c>
      <c r="N15" s="57">
        <v>42364</v>
      </c>
    </row>
    <row r="16" spans="2:14" x14ac:dyDescent="0.3">
      <c r="B16" s="62">
        <f t="shared" si="3"/>
        <v>42013</v>
      </c>
      <c r="C16" s="5">
        <f t="shared" si="0"/>
        <v>2</v>
      </c>
      <c r="D16" s="5" t="str">
        <f t="shared" si="1"/>
        <v/>
      </c>
      <c r="E16" s="49">
        <f t="shared" si="4"/>
        <v>42014</v>
      </c>
      <c r="F16" s="13" t="str">
        <f t="shared" si="2"/>
        <v>s</v>
      </c>
      <c r="G16" s="14">
        <v>12</v>
      </c>
      <c r="H16" s="52">
        <f t="shared" si="5"/>
        <v>42339</v>
      </c>
      <c r="J16" s="7"/>
      <c r="M16" s="25"/>
      <c r="N16" s="57"/>
    </row>
    <row r="17" spans="2:14" x14ac:dyDescent="0.3">
      <c r="B17" s="62">
        <f t="shared" si="3"/>
        <v>42014</v>
      </c>
      <c r="C17" s="5">
        <f t="shared" si="0"/>
        <v>2</v>
      </c>
      <c r="D17" s="5" t="str">
        <f t="shared" si="1"/>
        <v/>
      </c>
      <c r="E17" s="49">
        <f t="shared" si="4"/>
        <v>42015</v>
      </c>
      <c r="F17" s="13" t="str">
        <f t="shared" si="2"/>
        <v>d</v>
      </c>
      <c r="H17" s="52">
        <f t="shared" si="5"/>
        <v>42370</v>
      </c>
      <c r="M17" s="18"/>
      <c r="N17" s="58"/>
    </row>
    <row r="18" spans="2:14" x14ac:dyDescent="0.3">
      <c r="B18" s="62">
        <f t="shared" si="3"/>
        <v>42015</v>
      </c>
      <c r="C18" s="5">
        <f t="shared" si="0"/>
        <v>2</v>
      </c>
      <c r="D18" s="5" t="str">
        <f t="shared" si="1"/>
        <v/>
      </c>
      <c r="E18" s="49">
        <f t="shared" si="4"/>
        <v>42016</v>
      </c>
      <c r="F18" s="13" t="str">
        <f t="shared" si="2"/>
        <v>L</v>
      </c>
      <c r="H18" s="52">
        <f t="shared" si="5"/>
        <v>42401</v>
      </c>
      <c r="M18" s="18"/>
      <c r="N18" s="58"/>
    </row>
    <row r="19" spans="2:14" x14ac:dyDescent="0.3">
      <c r="B19" s="62">
        <f t="shared" si="3"/>
        <v>42016</v>
      </c>
      <c r="C19" s="5">
        <f t="shared" si="0"/>
        <v>3</v>
      </c>
      <c r="D19" s="5" t="str">
        <f t="shared" si="1"/>
        <v/>
      </c>
      <c r="E19" s="49">
        <f t="shared" si="4"/>
        <v>42017</v>
      </c>
      <c r="F19" s="13" t="str">
        <f t="shared" si="2"/>
        <v>M</v>
      </c>
      <c r="H19" s="52">
        <f t="shared" si="5"/>
        <v>42430</v>
      </c>
    </row>
    <row r="20" spans="2:14" x14ac:dyDescent="0.3">
      <c r="B20" s="62">
        <f t="shared" si="3"/>
        <v>42017</v>
      </c>
      <c r="C20" s="5">
        <f t="shared" si="0"/>
        <v>3</v>
      </c>
      <c r="D20" s="5" t="str">
        <f t="shared" si="1"/>
        <v/>
      </c>
      <c r="E20" s="49">
        <f t="shared" si="4"/>
        <v>42018</v>
      </c>
      <c r="F20" s="13" t="str">
        <f t="shared" si="2"/>
        <v>M</v>
      </c>
      <c r="H20" s="52">
        <f t="shared" si="5"/>
        <v>42461</v>
      </c>
    </row>
    <row r="21" spans="2:14" x14ac:dyDescent="0.3">
      <c r="B21" s="62">
        <f t="shared" si="3"/>
        <v>42018</v>
      </c>
      <c r="C21" s="5">
        <f t="shared" si="0"/>
        <v>3</v>
      </c>
      <c r="D21" s="5" t="str">
        <f t="shared" si="1"/>
        <v/>
      </c>
      <c r="E21" s="49">
        <f t="shared" si="4"/>
        <v>42019</v>
      </c>
      <c r="F21" s="13" t="str">
        <f t="shared" si="2"/>
        <v>J</v>
      </c>
      <c r="H21" s="52">
        <f t="shared" si="5"/>
        <v>42491</v>
      </c>
    </row>
    <row r="22" spans="2:14" x14ac:dyDescent="0.3">
      <c r="B22" s="62">
        <f t="shared" si="3"/>
        <v>42019</v>
      </c>
      <c r="C22" s="5">
        <f t="shared" si="0"/>
        <v>3</v>
      </c>
      <c r="D22" s="5" t="str">
        <f t="shared" si="1"/>
        <v/>
      </c>
      <c r="E22" s="49">
        <f t="shared" si="4"/>
        <v>42020</v>
      </c>
      <c r="F22" s="13" t="str">
        <f t="shared" si="2"/>
        <v>V</v>
      </c>
      <c r="H22" s="52">
        <f t="shared" si="5"/>
        <v>42522</v>
      </c>
    </row>
    <row r="23" spans="2:14" x14ac:dyDescent="0.3">
      <c r="B23" s="62">
        <f t="shared" si="3"/>
        <v>42020</v>
      </c>
      <c r="C23" s="5">
        <f t="shared" si="0"/>
        <v>3</v>
      </c>
      <c r="D23" s="5" t="str">
        <f t="shared" si="1"/>
        <v/>
      </c>
      <c r="E23" s="49">
        <f t="shared" si="4"/>
        <v>42021</v>
      </c>
      <c r="F23" s="13" t="str">
        <f t="shared" si="2"/>
        <v>s</v>
      </c>
      <c r="H23" s="52">
        <f t="shared" si="5"/>
        <v>42552</v>
      </c>
    </row>
    <row r="24" spans="2:14" x14ac:dyDescent="0.3">
      <c r="B24" s="62">
        <f t="shared" si="3"/>
        <v>42021</v>
      </c>
      <c r="C24" s="5">
        <f t="shared" si="0"/>
        <v>3</v>
      </c>
      <c r="D24" s="5" t="str">
        <f t="shared" si="1"/>
        <v/>
      </c>
      <c r="E24" s="49">
        <f t="shared" si="4"/>
        <v>42022</v>
      </c>
      <c r="F24" s="13" t="str">
        <f t="shared" si="2"/>
        <v>d</v>
      </c>
      <c r="H24" s="52">
        <f t="shared" si="5"/>
        <v>42583</v>
      </c>
    </row>
    <row r="25" spans="2:14" x14ac:dyDescent="0.3">
      <c r="B25" s="62">
        <f t="shared" si="3"/>
        <v>42022</v>
      </c>
      <c r="C25" s="5">
        <f t="shared" si="0"/>
        <v>3</v>
      </c>
      <c r="D25" s="5" t="str">
        <f t="shared" si="1"/>
        <v/>
      </c>
      <c r="E25" s="49">
        <f t="shared" si="4"/>
        <v>42023</v>
      </c>
      <c r="F25" s="13" t="str">
        <f t="shared" si="2"/>
        <v>L</v>
      </c>
      <c r="H25" s="52">
        <f t="shared" si="5"/>
        <v>42614</v>
      </c>
    </row>
    <row r="26" spans="2:14" x14ac:dyDescent="0.3">
      <c r="B26" s="62">
        <f t="shared" si="3"/>
        <v>42023</v>
      </c>
      <c r="C26" s="5">
        <f t="shared" si="0"/>
        <v>4</v>
      </c>
      <c r="D26" s="5" t="str">
        <f t="shared" si="1"/>
        <v/>
      </c>
      <c r="E26" s="49">
        <f t="shared" si="4"/>
        <v>42024</v>
      </c>
      <c r="F26" s="13" t="str">
        <f t="shared" si="2"/>
        <v>M</v>
      </c>
      <c r="H26" s="52">
        <f t="shared" si="5"/>
        <v>42644</v>
      </c>
    </row>
    <row r="27" spans="2:14" x14ac:dyDescent="0.3">
      <c r="B27" s="62">
        <f t="shared" si="3"/>
        <v>42024</v>
      </c>
      <c r="C27" s="5">
        <f t="shared" si="0"/>
        <v>4</v>
      </c>
      <c r="D27" s="5" t="str">
        <f t="shared" si="1"/>
        <v/>
      </c>
      <c r="E27" s="49">
        <f t="shared" si="4"/>
        <v>42025</v>
      </c>
      <c r="F27" s="13" t="str">
        <f t="shared" si="2"/>
        <v>M</v>
      </c>
      <c r="H27" s="52">
        <f t="shared" si="5"/>
        <v>42675</v>
      </c>
    </row>
    <row r="28" spans="2:14" x14ac:dyDescent="0.3">
      <c r="B28" s="62">
        <f t="shared" si="3"/>
        <v>42025</v>
      </c>
      <c r="C28" s="5">
        <f t="shared" si="0"/>
        <v>4</v>
      </c>
      <c r="D28" s="5" t="str">
        <f t="shared" si="1"/>
        <v/>
      </c>
      <c r="E28" s="49">
        <f t="shared" si="4"/>
        <v>42026</v>
      </c>
      <c r="F28" s="13" t="str">
        <f t="shared" si="2"/>
        <v>J</v>
      </c>
    </row>
    <row r="29" spans="2:14" x14ac:dyDescent="0.3">
      <c r="B29" s="62">
        <f t="shared" si="3"/>
        <v>42026</v>
      </c>
      <c r="C29" s="5">
        <f t="shared" si="0"/>
        <v>4</v>
      </c>
      <c r="D29" s="5" t="str">
        <f t="shared" si="1"/>
        <v/>
      </c>
      <c r="E29" s="49">
        <f t="shared" si="4"/>
        <v>42027</v>
      </c>
      <c r="F29" s="13" t="str">
        <f t="shared" si="2"/>
        <v>V</v>
      </c>
    </row>
    <row r="30" spans="2:14" x14ac:dyDescent="0.3">
      <c r="B30" s="62">
        <f t="shared" si="3"/>
        <v>42027</v>
      </c>
      <c r="C30" s="5">
        <f t="shared" si="0"/>
        <v>4</v>
      </c>
      <c r="D30" s="5" t="str">
        <f t="shared" si="1"/>
        <v/>
      </c>
      <c r="E30" s="49">
        <f t="shared" si="4"/>
        <v>42028</v>
      </c>
      <c r="F30" s="13" t="str">
        <f t="shared" si="2"/>
        <v>s</v>
      </c>
    </row>
    <row r="31" spans="2:14" x14ac:dyDescent="0.3">
      <c r="B31" s="62">
        <f t="shared" si="3"/>
        <v>42028</v>
      </c>
      <c r="C31" s="5">
        <f t="shared" si="0"/>
        <v>4</v>
      </c>
      <c r="D31" s="5" t="str">
        <f t="shared" si="1"/>
        <v/>
      </c>
      <c r="E31" s="49">
        <f t="shared" si="4"/>
        <v>42029</v>
      </c>
      <c r="F31" s="13" t="str">
        <f t="shared" si="2"/>
        <v>d</v>
      </c>
    </row>
    <row r="32" spans="2:14" x14ac:dyDescent="0.3">
      <c r="B32" s="62">
        <f t="shared" si="3"/>
        <v>42029</v>
      </c>
      <c r="C32" s="5">
        <f t="shared" si="0"/>
        <v>4</v>
      </c>
      <c r="D32" s="5" t="str">
        <f t="shared" si="1"/>
        <v/>
      </c>
      <c r="E32" s="49">
        <f t="shared" si="4"/>
        <v>42030</v>
      </c>
      <c r="F32" s="13" t="str">
        <f t="shared" si="2"/>
        <v>L</v>
      </c>
    </row>
    <row r="33" spans="2:6" x14ac:dyDescent="0.3">
      <c r="B33" s="62">
        <f t="shared" si="3"/>
        <v>42030</v>
      </c>
      <c r="C33" s="5">
        <f t="shared" si="0"/>
        <v>5</v>
      </c>
      <c r="D33" s="5" t="str">
        <f t="shared" si="1"/>
        <v/>
      </c>
      <c r="E33" s="49">
        <f t="shared" si="4"/>
        <v>42031</v>
      </c>
      <c r="F33" s="13" t="str">
        <f t="shared" si="2"/>
        <v>M</v>
      </c>
    </row>
    <row r="34" spans="2:6" x14ac:dyDescent="0.3">
      <c r="B34" s="62">
        <f t="shared" si="3"/>
        <v>42031</v>
      </c>
      <c r="C34" s="5">
        <f t="shared" si="0"/>
        <v>5</v>
      </c>
      <c r="D34" s="5" t="str">
        <f t="shared" si="1"/>
        <v/>
      </c>
      <c r="E34" s="49">
        <f t="shared" si="4"/>
        <v>42032</v>
      </c>
      <c r="F34" s="13" t="str">
        <f t="shared" si="2"/>
        <v>M</v>
      </c>
    </row>
    <row r="35" spans="2:6" x14ac:dyDescent="0.3">
      <c r="B35" s="62">
        <f t="shared" si="3"/>
        <v>42032</v>
      </c>
      <c r="C35" s="5">
        <f t="shared" si="0"/>
        <v>5</v>
      </c>
      <c r="D35" s="5" t="str">
        <f t="shared" si="1"/>
        <v/>
      </c>
      <c r="E35" s="49">
        <f t="shared" si="4"/>
        <v>42033</v>
      </c>
      <c r="F35" s="13" t="str">
        <f t="shared" si="2"/>
        <v>J</v>
      </c>
    </row>
    <row r="36" spans="2:6" x14ac:dyDescent="0.3">
      <c r="B36" s="62">
        <f t="shared" si="3"/>
        <v>42033</v>
      </c>
      <c r="C36" s="5">
        <f t="shared" si="0"/>
        <v>5</v>
      </c>
      <c r="D36" s="5" t="str">
        <f t="shared" si="1"/>
        <v/>
      </c>
      <c r="E36" s="49">
        <f t="shared" si="4"/>
        <v>42034</v>
      </c>
      <c r="F36" s="13" t="str">
        <f t="shared" si="2"/>
        <v>V</v>
      </c>
    </row>
    <row r="37" spans="2:6" x14ac:dyDescent="0.3">
      <c r="B37" s="62">
        <f t="shared" si="3"/>
        <v>42034</v>
      </c>
      <c r="C37" s="5">
        <f t="shared" si="0"/>
        <v>5</v>
      </c>
      <c r="D37" s="5" t="str">
        <f t="shared" si="1"/>
        <v/>
      </c>
      <c r="E37" s="49">
        <f t="shared" si="4"/>
        <v>42035</v>
      </c>
      <c r="F37" s="13" t="str">
        <f t="shared" si="2"/>
        <v>s</v>
      </c>
    </row>
    <row r="38" spans="2:6" x14ac:dyDescent="0.3">
      <c r="B38" s="62">
        <f t="shared" si="3"/>
        <v>42035</v>
      </c>
      <c r="C38" s="5">
        <f t="shared" si="0"/>
        <v>5</v>
      </c>
      <c r="D38" s="5" t="str">
        <f t="shared" si="1"/>
        <v/>
      </c>
      <c r="E38" s="49">
        <f t="shared" si="4"/>
        <v>42036</v>
      </c>
      <c r="F38" s="13" t="str">
        <f t="shared" si="2"/>
        <v>d</v>
      </c>
    </row>
    <row r="39" spans="2:6" x14ac:dyDescent="0.3">
      <c r="B39" s="62">
        <f t="shared" si="3"/>
        <v>42036</v>
      </c>
      <c r="C39" s="5">
        <f t="shared" si="0"/>
        <v>5</v>
      </c>
      <c r="D39" s="5" t="str">
        <f t="shared" si="1"/>
        <v/>
      </c>
      <c r="E39" s="49">
        <f t="shared" si="4"/>
        <v>42037</v>
      </c>
      <c r="F39" s="13" t="str">
        <f t="shared" si="2"/>
        <v>L</v>
      </c>
    </row>
    <row r="40" spans="2:6" x14ac:dyDescent="0.3">
      <c r="B40" s="62">
        <f t="shared" si="3"/>
        <v>42037</v>
      </c>
      <c r="C40" s="5">
        <f t="shared" si="0"/>
        <v>6</v>
      </c>
      <c r="D40" s="5" t="str">
        <f t="shared" si="1"/>
        <v/>
      </c>
      <c r="E40" s="49">
        <f t="shared" si="4"/>
        <v>42038</v>
      </c>
      <c r="F40" s="13" t="str">
        <f t="shared" si="2"/>
        <v>M</v>
      </c>
    </row>
    <row r="41" spans="2:6" x14ac:dyDescent="0.3">
      <c r="B41" s="62">
        <f t="shared" si="3"/>
        <v>42038</v>
      </c>
      <c r="C41" s="5">
        <f t="shared" si="0"/>
        <v>6</v>
      </c>
      <c r="D41" s="5" t="str">
        <f t="shared" si="1"/>
        <v/>
      </c>
      <c r="E41" s="49">
        <f t="shared" si="4"/>
        <v>42039</v>
      </c>
      <c r="F41" s="13" t="str">
        <f t="shared" si="2"/>
        <v>M</v>
      </c>
    </row>
    <row r="42" spans="2:6" x14ac:dyDescent="0.3">
      <c r="B42" s="62">
        <f t="shared" si="3"/>
        <v>42039</v>
      </c>
      <c r="C42" s="5">
        <f t="shared" si="0"/>
        <v>6</v>
      </c>
      <c r="D42" s="5" t="str">
        <f t="shared" si="1"/>
        <v/>
      </c>
      <c r="E42" s="49">
        <f t="shared" si="4"/>
        <v>42040</v>
      </c>
      <c r="F42" s="13" t="str">
        <f t="shared" si="2"/>
        <v>J</v>
      </c>
    </row>
    <row r="43" spans="2:6" x14ac:dyDescent="0.3">
      <c r="B43" s="62">
        <f t="shared" si="3"/>
        <v>42040</v>
      </c>
      <c r="C43" s="5">
        <f t="shared" si="0"/>
        <v>6</v>
      </c>
      <c r="D43" s="5" t="str">
        <f t="shared" si="1"/>
        <v/>
      </c>
      <c r="E43" s="49">
        <f t="shared" si="4"/>
        <v>42041</v>
      </c>
      <c r="F43" s="13" t="str">
        <f t="shared" si="2"/>
        <v>V</v>
      </c>
    </row>
    <row r="44" spans="2:6" x14ac:dyDescent="0.3">
      <c r="B44" s="62">
        <f t="shared" si="3"/>
        <v>42041</v>
      </c>
      <c r="C44" s="5">
        <f t="shared" si="0"/>
        <v>6</v>
      </c>
      <c r="D44" s="5" t="str">
        <f t="shared" si="1"/>
        <v/>
      </c>
      <c r="E44" s="49">
        <f t="shared" si="4"/>
        <v>42042</v>
      </c>
      <c r="F44" s="13" t="str">
        <f t="shared" si="2"/>
        <v>s</v>
      </c>
    </row>
    <row r="45" spans="2:6" x14ac:dyDescent="0.3">
      <c r="B45" s="62">
        <f t="shared" si="3"/>
        <v>42042</v>
      </c>
      <c r="C45" s="5">
        <f t="shared" si="0"/>
        <v>6</v>
      </c>
      <c r="D45" s="5" t="str">
        <f t="shared" si="1"/>
        <v/>
      </c>
      <c r="E45" s="49">
        <f t="shared" si="4"/>
        <v>42043</v>
      </c>
      <c r="F45" s="13" t="str">
        <f t="shared" si="2"/>
        <v>d</v>
      </c>
    </row>
    <row r="46" spans="2:6" x14ac:dyDescent="0.3">
      <c r="B46" s="62">
        <f t="shared" si="3"/>
        <v>42043</v>
      </c>
      <c r="C46" s="5">
        <f t="shared" si="0"/>
        <v>6</v>
      </c>
      <c r="D46" s="5" t="str">
        <f t="shared" si="1"/>
        <v/>
      </c>
      <c r="E46" s="49">
        <f t="shared" si="4"/>
        <v>42044</v>
      </c>
      <c r="F46" s="13" t="str">
        <f t="shared" si="2"/>
        <v>L</v>
      </c>
    </row>
    <row r="47" spans="2:6" x14ac:dyDescent="0.3">
      <c r="B47" s="62">
        <f t="shared" si="3"/>
        <v>42044</v>
      </c>
      <c r="C47" s="5">
        <f t="shared" si="0"/>
        <v>7</v>
      </c>
      <c r="D47" s="5" t="str">
        <f t="shared" si="1"/>
        <v/>
      </c>
      <c r="E47" s="49">
        <f t="shared" si="4"/>
        <v>42045</v>
      </c>
      <c r="F47" s="13" t="str">
        <f t="shared" si="2"/>
        <v>M</v>
      </c>
    </row>
    <row r="48" spans="2:6" x14ac:dyDescent="0.3">
      <c r="B48" s="62">
        <f t="shared" si="3"/>
        <v>42045</v>
      </c>
      <c r="C48" s="5">
        <f t="shared" si="0"/>
        <v>7</v>
      </c>
      <c r="D48" s="5" t="str">
        <f t="shared" si="1"/>
        <v/>
      </c>
      <c r="E48" s="49">
        <f t="shared" si="4"/>
        <v>42046</v>
      </c>
      <c r="F48" s="13" t="str">
        <f t="shared" si="2"/>
        <v>M</v>
      </c>
    </row>
    <row r="49" spans="2:6" x14ac:dyDescent="0.3">
      <c r="B49" s="62">
        <f t="shared" si="3"/>
        <v>42046</v>
      </c>
      <c r="C49" s="5">
        <f t="shared" si="0"/>
        <v>7</v>
      </c>
      <c r="D49" s="5" t="str">
        <f t="shared" si="1"/>
        <v/>
      </c>
      <c r="E49" s="49">
        <f t="shared" si="4"/>
        <v>42047</v>
      </c>
      <c r="F49" s="13" t="str">
        <f t="shared" si="2"/>
        <v>J</v>
      </c>
    </row>
    <row r="50" spans="2:6" x14ac:dyDescent="0.3">
      <c r="B50" s="62">
        <f t="shared" si="3"/>
        <v>42047</v>
      </c>
      <c r="C50" s="5">
        <f t="shared" si="0"/>
        <v>7</v>
      </c>
      <c r="D50" s="5" t="str">
        <f t="shared" si="1"/>
        <v/>
      </c>
      <c r="E50" s="49">
        <f t="shared" si="4"/>
        <v>42048</v>
      </c>
      <c r="F50" s="13" t="str">
        <f t="shared" si="2"/>
        <v>V</v>
      </c>
    </row>
    <row r="51" spans="2:6" x14ac:dyDescent="0.3">
      <c r="B51" s="62">
        <f t="shared" si="3"/>
        <v>42048</v>
      </c>
      <c r="C51" s="5">
        <f t="shared" si="0"/>
        <v>7</v>
      </c>
      <c r="D51" s="5" t="str">
        <f t="shared" si="1"/>
        <v/>
      </c>
      <c r="E51" s="49">
        <f t="shared" si="4"/>
        <v>42049</v>
      </c>
      <c r="F51" s="13" t="str">
        <f t="shared" si="2"/>
        <v>s</v>
      </c>
    </row>
    <row r="52" spans="2:6" x14ac:dyDescent="0.3">
      <c r="B52" s="62">
        <f t="shared" si="3"/>
        <v>42049</v>
      </c>
      <c r="C52" s="5">
        <f t="shared" si="0"/>
        <v>7</v>
      </c>
      <c r="D52" s="5" t="str">
        <f t="shared" si="1"/>
        <v/>
      </c>
      <c r="E52" s="49">
        <f t="shared" si="4"/>
        <v>42050</v>
      </c>
      <c r="F52" s="13" t="str">
        <f t="shared" si="2"/>
        <v>d</v>
      </c>
    </row>
    <row r="53" spans="2:6" x14ac:dyDescent="0.3">
      <c r="B53" s="62">
        <f t="shared" si="3"/>
        <v>42050</v>
      </c>
      <c r="C53" s="5">
        <f t="shared" si="0"/>
        <v>7</v>
      </c>
      <c r="D53" s="5" t="str">
        <f t="shared" si="1"/>
        <v/>
      </c>
      <c r="E53" s="49">
        <f t="shared" si="4"/>
        <v>42051</v>
      </c>
      <c r="F53" s="13" t="str">
        <f t="shared" si="2"/>
        <v>L</v>
      </c>
    </row>
    <row r="54" spans="2:6" x14ac:dyDescent="0.3">
      <c r="B54" s="62">
        <f t="shared" si="3"/>
        <v>42051</v>
      </c>
      <c r="C54" s="5">
        <f t="shared" si="0"/>
        <v>8</v>
      </c>
      <c r="D54" s="5" t="str">
        <f t="shared" si="1"/>
        <v/>
      </c>
      <c r="E54" s="49">
        <f t="shared" si="4"/>
        <v>42052</v>
      </c>
      <c r="F54" s="13" t="str">
        <f t="shared" si="2"/>
        <v>M</v>
      </c>
    </row>
    <row r="55" spans="2:6" x14ac:dyDescent="0.3">
      <c r="B55" s="62">
        <f t="shared" si="3"/>
        <v>42052</v>
      </c>
      <c r="C55" s="5">
        <f t="shared" si="0"/>
        <v>8</v>
      </c>
      <c r="D55" s="5" t="str">
        <f t="shared" si="1"/>
        <v/>
      </c>
      <c r="E55" s="49">
        <f t="shared" si="4"/>
        <v>42053</v>
      </c>
      <c r="F55" s="13" t="str">
        <f t="shared" si="2"/>
        <v>M</v>
      </c>
    </row>
    <row r="56" spans="2:6" x14ac:dyDescent="0.3">
      <c r="B56" s="62">
        <f t="shared" si="3"/>
        <v>42053</v>
      </c>
      <c r="C56" s="5">
        <f t="shared" si="0"/>
        <v>8</v>
      </c>
      <c r="D56" s="5" t="str">
        <f t="shared" si="1"/>
        <v/>
      </c>
      <c r="E56" s="49">
        <f t="shared" si="4"/>
        <v>42054</v>
      </c>
      <c r="F56" s="13" t="str">
        <f t="shared" si="2"/>
        <v>J</v>
      </c>
    </row>
    <row r="57" spans="2:6" x14ac:dyDescent="0.3">
      <c r="B57" s="62">
        <f t="shared" si="3"/>
        <v>42054</v>
      </c>
      <c r="C57" s="5">
        <f t="shared" si="0"/>
        <v>8</v>
      </c>
      <c r="D57" s="5" t="str">
        <f t="shared" si="1"/>
        <v/>
      </c>
      <c r="E57" s="49">
        <f t="shared" si="4"/>
        <v>42055</v>
      </c>
      <c r="F57" s="13" t="str">
        <f t="shared" si="2"/>
        <v>V</v>
      </c>
    </row>
    <row r="58" spans="2:6" x14ac:dyDescent="0.3">
      <c r="B58" s="62">
        <f t="shared" si="3"/>
        <v>42055</v>
      </c>
      <c r="C58" s="5">
        <f t="shared" si="0"/>
        <v>8</v>
      </c>
      <c r="D58" s="5" t="str">
        <f t="shared" si="1"/>
        <v/>
      </c>
      <c r="E58" s="49">
        <f t="shared" si="4"/>
        <v>42056</v>
      </c>
      <c r="F58" s="13" t="str">
        <f t="shared" si="2"/>
        <v>s</v>
      </c>
    </row>
    <row r="59" spans="2:6" x14ac:dyDescent="0.3">
      <c r="B59" s="62">
        <f t="shared" si="3"/>
        <v>42056</v>
      </c>
      <c r="C59" s="5">
        <f t="shared" si="0"/>
        <v>8</v>
      </c>
      <c r="D59" s="5" t="str">
        <f t="shared" si="1"/>
        <v/>
      </c>
      <c r="E59" s="49">
        <f t="shared" si="4"/>
        <v>42057</v>
      </c>
      <c r="F59" s="13" t="str">
        <f t="shared" si="2"/>
        <v>d</v>
      </c>
    </row>
    <row r="60" spans="2:6" x14ac:dyDescent="0.3">
      <c r="B60" s="62">
        <f t="shared" si="3"/>
        <v>42057</v>
      </c>
      <c r="C60" s="5">
        <f t="shared" si="0"/>
        <v>8</v>
      </c>
      <c r="D60" s="5" t="str">
        <f t="shared" si="1"/>
        <v/>
      </c>
      <c r="E60" s="49">
        <f t="shared" si="4"/>
        <v>42058</v>
      </c>
      <c r="F60" s="13" t="str">
        <f t="shared" si="2"/>
        <v>L</v>
      </c>
    </row>
    <row r="61" spans="2:6" x14ac:dyDescent="0.3">
      <c r="B61" s="62">
        <f t="shared" si="3"/>
        <v>42058</v>
      </c>
      <c r="C61" s="5">
        <f t="shared" si="0"/>
        <v>9</v>
      </c>
      <c r="D61" s="5" t="str">
        <f t="shared" si="1"/>
        <v/>
      </c>
      <c r="E61" s="49">
        <f t="shared" si="4"/>
        <v>42059</v>
      </c>
      <c r="F61" s="13" t="str">
        <f t="shared" si="2"/>
        <v>M</v>
      </c>
    </row>
    <row r="62" spans="2:6" x14ac:dyDescent="0.3">
      <c r="B62" s="62">
        <f t="shared" si="3"/>
        <v>42059</v>
      </c>
      <c r="C62" s="5">
        <f t="shared" si="0"/>
        <v>9</v>
      </c>
      <c r="D62" s="5" t="str">
        <f t="shared" si="1"/>
        <v/>
      </c>
      <c r="E62" s="49">
        <f t="shared" si="4"/>
        <v>42060</v>
      </c>
      <c r="F62" s="13" t="str">
        <f t="shared" si="2"/>
        <v>M</v>
      </c>
    </row>
    <row r="63" spans="2:6" x14ac:dyDescent="0.3">
      <c r="B63" s="62">
        <f t="shared" si="3"/>
        <v>42060</v>
      </c>
      <c r="C63" s="5">
        <f t="shared" si="0"/>
        <v>9</v>
      </c>
      <c r="D63" s="5" t="str">
        <f t="shared" si="1"/>
        <v/>
      </c>
      <c r="E63" s="49">
        <f t="shared" si="4"/>
        <v>42061</v>
      </c>
      <c r="F63" s="13" t="str">
        <f t="shared" si="2"/>
        <v>J</v>
      </c>
    </row>
    <row r="64" spans="2:6" x14ac:dyDescent="0.3">
      <c r="B64" s="62">
        <f t="shared" si="3"/>
        <v>42061</v>
      </c>
      <c r="C64" s="5">
        <f t="shared" si="0"/>
        <v>9</v>
      </c>
      <c r="D64" s="5" t="str">
        <f t="shared" si="1"/>
        <v/>
      </c>
      <c r="E64" s="49">
        <f t="shared" si="4"/>
        <v>42062</v>
      </c>
      <c r="F64" s="13" t="str">
        <f t="shared" si="2"/>
        <v>V</v>
      </c>
    </row>
    <row r="65" spans="2:6" x14ac:dyDescent="0.3">
      <c r="B65" s="62">
        <f t="shared" si="3"/>
        <v>42062</v>
      </c>
      <c r="C65" s="5">
        <f t="shared" si="0"/>
        <v>9</v>
      </c>
      <c r="D65" s="5" t="str">
        <f t="shared" si="1"/>
        <v/>
      </c>
      <c r="E65" s="49">
        <f t="shared" si="4"/>
        <v>42063</v>
      </c>
      <c r="F65" s="13" t="str">
        <f t="shared" si="2"/>
        <v>s</v>
      </c>
    </row>
    <row r="66" spans="2:6" x14ac:dyDescent="0.3">
      <c r="B66" s="62">
        <f t="shared" si="3"/>
        <v>42063</v>
      </c>
      <c r="C66" s="5">
        <f t="shared" si="0"/>
        <v>9</v>
      </c>
      <c r="D66" s="5" t="str">
        <f t="shared" si="1"/>
        <v/>
      </c>
      <c r="E66" s="49">
        <f t="shared" si="4"/>
        <v>42064</v>
      </c>
      <c r="F66" s="13" t="str">
        <f t="shared" si="2"/>
        <v>d</v>
      </c>
    </row>
    <row r="67" spans="2:6" x14ac:dyDescent="0.3">
      <c r="B67" s="62">
        <f t="shared" si="3"/>
        <v>42064</v>
      </c>
      <c r="C67" s="5">
        <f t="shared" si="0"/>
        <v>9</v>
      </c>
      <c r="D67" s="5" t="str">
        <f t="shared" si="1"/>
        <v/>
      </c>
      <c r="E67" s="49">
        <f t="shared" si="4"/>
        <v>42065</v>
      </c>
      <c r="F67" s="13" t="str">
        <f t="shared" si="2"/>
        <v>L</v>
      </c>
    </row>
    <row r="68" spans="2:6" x14ac:dyDescent="0.3">
      <c r="B68" s="62">
        <f t="shared" si="3"/>
        <v>42065</v>
      </c>
      <c r="C68" s="5">
        <f t="shared" si="0"/>
        <v>10</v>
      </c>
      <c r="D68" s="5" t="str">
        <f t="shared" si="1"/>
        <v/>
      </c>
      <c r="E68" s="49">
        <f t="shared" si="4"/>
        <v>42066</v>
      </c>
      <c r="F68" s="13" t="str">
        <f t="shared" si="2"/>
        <v>M</v>
      </c>
    </row>
    <row r="69" spans="2:6" x14ac:dyDescent="0.3">
      <c r="B69" s="62">
        <f t="shared" si="3"/>
        <v>42066</v>
      </c>
      <c r="C69" s="5">
        <f t="shared" ref="C69:C132" si="6">WEEKNUM(B69,2)</f>
        <v>10</v>
      </c>
      <c r="D69" s="5" t="str">
        <f t="shared" ref="D69:D132" si="7">IF(ISERROR(VLOOKUP(E69,jfdate,1,TRUE)),"",IF(VLOOKUP(E69,jfdate,1,TRUE)=B69,"f",""))</f>
        <v/>
      </c>
      <c r="E69" s="49">
        <f t="shared" si="4"/>
        <v>42067</v>
      </c>
      <c r="F69" s="13" t="str">
        <f t="shared" ref="F69:F132" si="8">IF(D69="f","f",VLOOKUP(WEEKDAY(E69),jourabbrege,2,FALSE))</f>
        <v>M</v>
      </c>
    </row>
    <row r="70" spans="2:6" x14ac:dyDescent="0.3">
      <c r="B70" s="62">
        <f t="shared" si="3"/>
        <v>42067</v>
      </c>
      <c r="C70" s="5">
        <f t="shared" si="6"/>
        <v>10</v>
      </c>
      <c r="D70" s="5" t="str">
        <f t="shared" si="7"/>
        <v/>
      </c>
      <c r="E70" s="49">
        <f t="shared" si="4"/>
        <v>42068</v>
      </c>
      <c r="F70" s="13" t="str">
        <f t="shared" si="8"/>
        <v>J</v>
      </c>
    </row>
    <row r="71" spans="2:6" x14ac:dyDescent="0.3">
      <c r="B71" s="62">
        <f t="shared" ref="B71:B134" si="9">+B70+1</f>
        <v>42068</v>
      </c>
      <c r="C71" s="5">
        <f t="shared" si="6"/>
        <v>10</v>
      </c>
      <c r="D71" s="5" t="str">
        <f t="shared" si="7"/>
        <v/>
      </c>
      <c r="E71" s="49">
        <f t="shared" ref="E71:E134" si="10">+E70+1</f>
        <v>42069</v>
      </c>
      <c r="F71" s="13" t="str">
        <f t="shared" si="8"/>
        <v>V</v>
      </c>
    </row>
    <row r="72" spans="2:6" x14ac:dyDescent="0.3">
      <c r="B72" s="62">
        <f t="shared" si="9"/>
        <v>42069</v>
      </c>
      <c r="C72" s="5">
        <f t="shared" si="6"/>
        <v>10</v>
      </c>
      <c r="D72" s="5" t="str">
        <f t="shared" si="7"/>
        <v/>
      </c>
      <c r="E72" s="49">
        <f t="shared" si="10"/>
        <v>42070</v>
      </c>
      <c r="F72" s="13" t="str">
        <f t="shared" si="8"/>
        <v>s</v>
      </c>
    </row>
    <row r="73" spans="2:6" x14ac:dyDescent="0.3">
      <c r="B73" s="62">
        <f t="shared" si="9"/>
        <v>42070</v>
      </c>
      <c r="C73" s="5">
        <f t="shared" si="6"/>
        <v>10</v>
      </c>
      <c r="D73" s="5" t="str">
        <f t="shared" si="7"/>
        <v/>
      </c>
      <c r="E73" s="49">
        <f t="shared" si="10"/>
        <v>42071</v>
      </c>
      <c r="F73" s="13" t="str">
        <f t="shared" si="8"/>
        <v>d</v>
      </c>
    </row>
    <row r="74" spans="2:6" x14ac:dyDescent="0.3">
      <c r="B74" s="62">
        <f t="shared" si="9"/>
        <v>42071</v>
      </c>
      <c r="C74" s="5">
        <f t="shared" si="6"/>
        <v>10</v>
      </c>
      <c r="D74" s="5" t="str">
        <f t="shared" si="7"/>
        <v/>
      </c>
      <c r="E74" s="49">
        <f t="shared" si="10"/>
        <v>42072</v>
      </c>
      <c r="F74" s="13" t="str">
        <f t="shared" si="8"/>
        <v>L</v>
      </c>
    </row>
    <row r="75" spans="2:6" x14ac:dyDescent="0.3">
      <c r="B75" s="62">
        <f t="shared" si="9"/>
        <v>42072</v>
      </c>
      <c r="C75" s="5">
        <f t="shared" si="6"/>
        <v>11</v>
      </c>
      <c r="D75" s="5" t="str">
        <f t="shared" si="7"/>
        <v/>
      </c>
      <c r="E75" s="49">
        <f t="shared" si="10"/>
        <v>42073</v>
      </c>
      <c r="F75" s="13" t="str">
        <f t="shared" si="8"/>
        <v>M</v>
      </c>
    </row>
    <row r="76" spans="2:6" x14ac:dyDescent="0.3">
      <c r="B76" s="62">
        <f t="shared" si="9"/>
        <v>42073</v>
      </c>
      <c r="C76" s="5">
        <f t="shared" si="6"/>
        <v>11</v>
      </c>
      <c r="D76" s="5" t="str">
        <f t="shared" si="7"/>
        <v/>
      </c>
      <c r="E76" s="49">
        <f t="shared" si="10"/>
        <v>42074</v>
      </c>
      <c r="F76" s="13" t="str">
        <f t="shared" si="8"/>
        <v>M</v>
      </c>
    </row>
    <row r="77" spans="2:6" x14ac:dyDescent="0.3">
      <c r="B77" s="62">
        <f t="shared" si="9"/>
        <v>42074</v>
      </c>
      <c r="C77" s="5">
        <f t="shared" si="6"/>
        <v>11</v>
      </c>
      <c r="D77" s="5" t="str">
        <f t="shared" si="7"/>
        <v/>
      </c>
      <c r="E77" s="49">
        <f t="shared" si="10"/>
        <v>42075</v>
      </c>
      <c r="F77" s="13" t="str">
        <f t="shared" si="8"/>
        <v>J</v>
      </c>
    </row>
    <row r="78" spans="2:6" x14ac:dyDescent="0.3">
      <c r="B78" s="62">
        <f t="shared" si="9"/>
        <v>42075</v>
      </c>
      <c r="C78" s="5">
        <f t="shared" si="6"/>
        <v>11</v>
      </c>
      <c r="D78" s="5" t="str">
        <f t="shared" si="7"/>
        <v/>
      </c>
      <c r="E78" s="49">
        <f t="shared" si="10"/>
        <v>42076</v>
      </c>
      <c r="F78" s="13" t="str">
        <f t="shared" si="8"/>
        <v>V</v>
      </c>
    </row>
    <row r="79" spans="2:6" x14ac:dyDescent="0.3">
      <c r="B79" s="62">
        <f t="shared" si="9"/>
        <v>42076</v>
      </c>
      <c r="C79" s="5">
        <f t="shared" si="6"/>
        <v>11</v>
      </c>
      <c r="D79" s="5" t="str">
        <f t="shared" si="7"/>
        <v/>
      </c>
      <c r="E79" s="49">
        <f t="shared" si="10"/>
        <v>42077</v>
      </c>
      <c r="F79" s="13" t="str">
        <f t="shared" si="8"/>
        <v>s</v>
      </c>
    </row>
    <row r="80" spans="2:6" x14ac:dyDescent="0.3">
      <c r="B80" s="62">
        <f t="shared" si="9"/>
        <v>42077</v>
      </c>
      <c r="C80" s="5">
        <f t="shared" si="6"/>
        <v>11</v>
      </c>
      <c r="D80" s="5" t="str">
        <f t="shared" si="7"/>
        <v/>
      </c>
      <c r="E80" s="49">
        <f t="shared" si="10"/>
        <v>42078</v>
      </c>
      <c r="F80" s="13" t="str">
        <f t="shared" si="8"/>
        <v>d</v>
      </c>
    </row>
    <row r="81" spans="2:6" x14ac:dyDescent="0.3">
      <c r="B81" s="62">
        <f t="shared" si="9"/>
        <v>42078</v>
      </c>
      <c r="C81" s="5">
        <f t="shared" si="6"/>
        <v>11</v>
      </c>
      <c r="D81" s="5" t="str">
        <f t="shared" si="7"/>
        <v/>
      </c>
      <c r="E81" s="49">
        <f t="shared" si="10"/>
        <v>42079</v>
      </c>
      <c r="F81" s="13" t="str">
        <f t="shared" si="8"/>
        <v>L</v>
      </c>
    </row>
    <row r="82" spans="2:6" x14ac:dyDescent="0.3">
      <c r="B82" s="62">
        <f t="shared" si="9"/>
        <v>42079</v>
      </c>
      <c r="C82" s="5">
        <f t="shared" si="6"/>
        <v>12</v>
      </c>
      <c r="D82" s="5" t="str">
        <f t="shared" si="7"/>
        <v/>
      </c>
      <c r="E82" s="49">
        <f t="shared" si="10"/>
        <v>42080</v>
      </c>
      <c r="F82" s="13" t="str">
        <f t="shared" si="8"/>
        <v>M</v>
      </c>
    </row>
    <row r="83" spans="2:6" x14ac:dyDescent="0.3">
      <c r="B83" s="62">
        <f t="shared" si="9"/>
        <v>42080</v>
      </c>
      <c r="C83" s="5">
        <f t="shared" si="6"/>
        <v>12</v>
      </c>
      <c r="D83" s="5" t="str">
        <f t="shared" si="7"/>
        <v/>
      </c>
      <c r="E83" s="49">
        <f t="shared" si="10"/>
        <v>42081</v>
      </c>
      <c r="F83" s="13" t="str">
        <f t="shared" si="8"/>
        <v>M</v>
      </c>
    </row>
    <row r="84" spans="2:6" x14ac:dyDescent="0.3">
      <c r="B84" s="62">
        <f t="shared" si="9"/>
        <v>42081</v>
      </c>
      <c r="C84" s="5">
        <f t="shared" si="6"/>
        <v>12</v>
      </c>
      <c r="D84" s="5" t="str">
        <f t="shared" si="7"/>
        <v/>
      </c>
      <c r="E84" s="49">
        <f t="shared" si="10"/>
        <v>42082</v>
      </c>
      <c r="F84" s="13" t="str">
        <f t="shared" si="8"/>
        <v>J</v>
      </c>
    </row>
    <row r="85" spans="2:6" x14ac:dyDescent="0.3">
      <c r="B85" s="62">
        <f t="shared" si="9"/>
        <v>42082</v>
      </c>
      <c r="C85" s="5">
        <f t="shared" si="6"/>
        <v>12</v>
      </c>
      <c r="D85" s="5" t="str">
        <f t="shared" si="7"/>
        <v/>
      </c>
      <c r="E85" s="49">
        <f t="shared" si="10"/>
        <v>42083</v>
      </c>
      <c r="F85" s="13" t="str">
        <f t="shared" si="8"/>
        <v>V</v>
      </c>
    </row>
    <row r="86" spans="2:6" x14ac:dyDescent="0.3">
      <c r="B86" s="62">
        <f t="shared" si="9"/>
        <v>42083</v>
      </c>
      <c r="C86" s="5">
        <f t="shared" si="6"/>
        <v>12</v>
      </c>
      <c r="D86" s="5" t="str">
        <f t="shared" si="7"/>
        <v/>
      </c>
      <c r="E86" s="49">
        <f t="shared" si="10"/>
        <v>42084</v>
      </c>
      <c r="F86" s="13" t="str">
        <f t="shared" si="8"/>
        <v>s</v>
      </c>
    </row>
    <row r="87" spans="2:6" x14ac:dyDescent="0.3">
      <c r="B87" s="62">
        <f t="shared" si="9"/>
        <v>42084</v>
      </c>
      <c r="C87" s="5">
        <f t="shared" si="6"/>
        <v>12</v>
      </c>
      <c r="D87" s="5" t="str">
        <f t="shared" si="7"/>
        <v/>
      </c>
      <c r="E87" s="49">
        <f t="shared" si="10"/>
        <v>42085</v>
      </c>
      <c r="F87" s="13" t="str">
        <f t="shared" si="8"/>
        <v>d</v>
      </c>
    </row>
    <row r="88" spans="2:6" x14ac:dyDescent="0.3">
      <c r="B88" s="62">
        <f t="shared" si="9"/>
        <v>42085</v>
      </c>
      <c r="C88" s="5">
        <f t="shared" si="6"/>
        <v>12</v>
      </c>
      <c r="D88" s="5" t="str">
        <f t="shared" si="7"/>
        <v/>
      </c>
      <c r="E88" s="49">
        <f t="shared" si="10"/>
        <v>42086</v>
      </c>
      <c r="F88" s="13" t="str">
        <f t="shared" si="8"/>
        <v>L</v>
      </c>
    </row>
    <row r="89" spans="2:6" x14ac:dyDescent="0.3">
      <c r="B89" s="62">
        <f t="shared" si="9"/>
        <v>42086</v>
      </c>
      <c r="C89" s="5">
        <f t="shared" si="6"/>
        <v>13</v>
      </c>
      <c r="D89" s="5" t="str">
        <f t="shared" si="7"/>
        <v/>
      </c>
      <c r="E89" s="49">
        <f t="shared" si="10"/>
        <v>42087</v>
      </c>
      <c r="F89" s="13" t="str">
        <f t="shared" si="8"/>
        <v>M</v>
      </c>
    </row>
    <row r="90" spans="2:6" x14ac:dyDescent="0.3">
      <c r="B90" s="62">
        <f t="shared" si="9"/>
        <v>42087</v>
      </c>
      <c r="C90" s="5">
        <f t="shared" si="6"/>
        <v>13</v>
      </c>
      <c r="D90" s="5" t="str">
        <f t="shared" si="7"/>
        <v/>
      </c>
      <c r="E90" s="49">
        <f t="shared" si="10"/>
        <v>42088</v>
      </c>
      <c r="F90" s="13" t="str">
        <f t="shared" si="8"/>
        <v>M</v>
      </c>
    </row>
    <row r="91" spans="2:6" x14ac:dyDescent="0.3">
      <c r="B91" s="62">
        <f t="shared" si="9"/>
        <v>42088</v>
      </c>
      <c r="C91" s="5">
        <f t="shared" si="6"/>
        <v>13</v>
      </c>
      <c r="D91" s="5" t="str">
        <f t="shared" si="7"/>
        <v/>
      </c>
      <c r="E91" s="49">
        <f t="shared" si="10"/>
        <v>42089</v>
      </c>
      <c r="F91" s="13" t="str">
        <f t="shared" si="8"/>
        <v>J</v>
      </c>
    </row>
    <row r="92" spans="2:6" x14ac:dyDescent="0.3">
      <c r="B92" s="62">
        <f t="shared" si="9"/>
        <v>42089</v>
      </c>
      <c r="C92" s="5">
        <f t="shared" si="6"/>
        <v>13</v>
      </c>
      <c r="D92" s="5" t="str">
        <f t="shared" si="7"/>
        <v/>
      </c>
      <c r="E92" s="49">
        <f t="shared" si="10"/>
        <v>42090</v>
      </c>
      <c r="F92" s="13" t="str">
        <f t="shared" si="8"/>
        <v>V</v>
      </c>
    </row>
    <row r="93" spans="2:6" x14ac:dyDescent="0.3">
      <c r="B93" s="62">
        <f t="shared" si="9"/>
        <v>42090</v>
      </c>
      <c r="C93" s="5">
        <f t="shared" si="6"/>
        <v>13</v>
      </c>
      <c r="D93" s="5" t="str">
        <f t="shared" si="7"/>
        <v/>
      </c>
      <c r="E93" s="49">
        <f t="shared" si="10"/>
        <v>42091</v>
      </c>
      <c r="F93" s="13" t="str">
        <f t="shared" si="8"/>
        <v>s</v>
      </c>
    </row>
    <row r="94" spans="2:6" x14ac:dyDescent="0.3">
      <c r="B94" s="62">
        <f t="shared" si="9"/>
        <v>42091</v>
      </c>
      <c r="C94" s="5">
        <f t="shared" si="6"/>
        <v>13</v>
      </c>
      <c r="D94" s="5" t="str">
        <f t="shared" si="7"/>
        <v/>
      </c>
      <c r="E94" s="49">
        <f t="shared" si="10"/>
        <v>42092</v>
      </c>
      <c r="F94" s="13" t="str">
        <f t="shared" si="8"/>
        <v>d</v>
      </c>
    </row>
    <row r="95" spans="2:6" x14ac:dyDescent="0.3">
      <c r="B95" s="62">
        <f t="shared" si="9"/>
        <v>42092</v>
      </c>
      <c r="C95" s="5">
        <f t="shared" si="6"/>
        <v>13</v>
      </c>
      <c r="D95" s="5" t="str">
        <f t="shared" si="7"/>
        <v/>
      </c>
      <c r="E95" s="49">
        <f t="shared" si="10"/>
        <v>42093</v>
      </c>
      <c r="F95" s="13" t="str">
        <f t="shared" si="8"/>
        <v>L</v>
      </c>
    </row>
    <row r="96" spans="2:6" x14ac:dyDescent="0.3">
      <c r="B96" s="62">
        <f t="shared" si="9"/>
        <v>42093</v>
      </c>
      <c r="C96" s="5">
        <f t="shared" si="6"/>
        <v>14</v>
      </c>
      <c r="D96" s="5" t="str">
        <f t="shared" si="7"/>
        <v/>
      </c>
      <c r="E96" s="49">
        <f t="shared" si="10"/>
        <v>42094</v>
      </c>
      <c r="F96" s="13" t="str">
        <f t="shared" si="8"/>
        <v>M</v>
      </c>
    </row>
    <row r="97" spans="2:6" x14ac:dyDescent="0.3">
      <c r="B97" s="62">
        <f t="shared" si="9"/>
        <v>42094</v>
      </c>
      <c r="C97" s="5">
        <f t="shared" si="6"/>
        <v>14</v>
      </c>
      <c r="D97" s="5" t="str">
        <f t="shared" si="7"/>
        <v/>
      </c>
      <c r="E97" s="49">
        <f t="shared" si="10"/>
        <v>42095</v>
      </c>
      <c r="F97" s="13" t="str">
        <f t="shared" si="8"/>
        <v>M</v>
      </c>
    </row>
    <row r="98" spans="2:6" x14ac:dyDescent="0.3">
      <c r="B98" s="62">
        <f t="shared" si="9"/>
        <v>42095</v>
      </c>
      <c r="C98" s="5">
        <f t="shared" si="6"/>
        <v>14</v>
      </c>
      <c r="D98" s="5" t="str">
        <f t="shared" si="7"/>
        <v/>
      </c>
      <c r="E98" s="49">
        <f t="shared" si="10"/>
        <v>42096</v>
      </c>
      <c r="F98" s="13" t="str">
        <f t="shared" si="8"/>
        <v>J</v>
      </c>
    </row>
    <row r="99" spans="2:6" x14ac:dyDescent="0.3">
      <c r="B99" s="62">
        <f t="shared" si="9"/>
        <v>42096</v>
      </c>
      <c r="C99" s="5">
        <f t="shared" si="6"/>
        <v>14</v>
      </c>
      <c r="D99" s="5" t="str">
        <f t="shared" si="7"/>
        <v/>
      </c>
      <c r="E99" s="49">
        <f t="shared" si="10"/>
        <v>42097</v>
      </c>
      <c r="F99" s="13" t="str">
        <f t="shared" si="8"/>
        <v>V</v>
      </c>
    </row>
    <row r="100" spans="2:6" x14ac:dyDescent="0.3">
      <c r="B100" s="62">
        <f t="shared" si="9"/>
        <v>42097</v>
      </c>
      <c r="C100" s="5">
        <f t="shared" si="6"/>
        <v>14</v>
      </c>
      <c r="D100" s="5" t="str">
        <f t="shared" si="7"/>
        <v/>
      </c>
      <c r="E100" s="49">
        <f t="shared" si="10"/>
        <v>42098</v>
      </c>
      <c r="F100" s="13" t="str">
        <f t="shared" si="8"/>
        <v>s</v>
      </c>
    </row>
    <row r="101" spans="2:6" x14ac:dyDescent="0.3">
      <c r="B101" s="62">
        <f t="shared" si="9"/>
        <v>42098</v>
      </c>
      <c r="C101" s="5">
        <f t="shared" si="6"/>
        <v>14</v>
      </c>
      <c r="D101" s="5" t="str">
        <f t="shared" si="7"/>
        <v/>
      </c>
      <c r="E101" s="49">
        <f t="shared" si="10"/>
        <v>42099</v>
      </c>
      <c r="F101" s="13" t="str">
        <f t="shared" si="8"/>
        <v>d</v>
      </c>
    </row>
    <row r="102" spans="2:6" x14ac:dyDescent="0.3">
      <c r="B102" s="62">
        <f t="shared" si="9"/>
        <v>42099</v>
      </c>
      <c r="C102" s="5">
        <f t="shared" si="6"/>
        <v>14</v>
      </c>
      <c r="D102" s="5" t="str">
        <f t="shared" si="7"/>
        <v/>
      </c>
      <c r="E102" s="49">
        <f t="shared" si="10"/>
        <v>42100</v>
      </c>
      <c r="F102" s="13" t="str">
        <f t="shared" si="8"/>
        <v>L</v>
      </c>
    </row>
    <row r="103" spans="2:6" x14ac:dyDescent="0.3">
      <c r="B103" s="62">
        <f t="shared" si="9"/>
        <v>42100</v>
      </c>
      <c r="C103" s="5">
        <f t="shared" si="6"/>
        <v>15</v>
      </c>
      <c r="D103" s="5" t="str">
        <f t="shared" si="7"/>
        <v/>
      </c>
      <c r="E103" s="49">
        <f t="shared" si="10"/>
        <v>42101</v>
      </c>
      <c r="F103" s="13" t="str">
        <f t="shared" si="8"/>
        <v>M</v>
      </c>
    </row>
    <row r="104" spans="2:6" x14ac:dyDescent="0.3">
      <c r="B104" s="62">
        <f t="shared" si="9"/>
        <v>42101</v>
      </c>
      <c r="C104" s="5">
        <f t="shared" si="6"/>
        <v>15</v>
      </c>
      <c r="D104" s="5" t="str">
        <f t="shared" si="7"/>
        <v/>
      </c>
      <c r="E104" s="49">
        <f t="shared" si="10"/>
        <v>42102</v>
      </c>
      <c r="F104" s="13" t="str">
        <f t="shared" si="8"/>
        <v>M</v>
      </c>
    </row>
    <row r="105" spans="2:6" x14ac:dyDescent="0.3">
      <c r="B105" s="62">
        <f t="shared" si="9"/>
        <v>42102</v>
      </c>
      <c r="C105" s="5">
        <f t="shared" si="6"/>
        <v>15</v>
      </c>
      <c r="D105" s="5" t="str">
        <f t="shared" si="7"/>
        <v/>
      </c>
      <c r="E105" s="49">
        <f t="shared" si="10"/>
        <v>42103</v>
      </c>
      <c r="F105" s="13" t="str">
        <f t="shared" si="8"/>
        <v>J</v>
      </c>
    </row>
    <row r="106" spans="2:6" x14ac:dyDescent="0.3">
      <c r="B106" s="62">
        <f t="shared" si="9"/>
        <v>42103</v>
      </c>
      <c r="C106" s="5">
        <f t="shared" si="6"/>
        <v>15</v>
      </c>
      <c r="D106" s="5" t="str">
        <f t="shared" si="7"/>
        <v/>
      </c>
      <c r="E106" s="49">
        <f t="shared" si="10"/>
        <v>42104</v>
      </c>
      <c r="F106" s="13" t="str">
        <f t="shared" si="8"/>
        <v>V</v>
      </c>
    </row>
    <row r="107" spans="2:6" x14ac:dyDescent="0.3">
      <c r="B107" s="62">
        <f t="shared" si="9"/>
        <v>42104</v>
      </c>
      <c r="C107" s="5">
        <f t="shared" si="6"/>
        <v>15</v>
      </c>
      <c r="D107" s="5" t="str">
        <f t="shared" si="7"/>
        <v/>
      </c>
      <c r="E107" s="49">
        <f t="shared" si="10"/>
        <v>42105</v>
      </c>
      <c r="F107" s="13" t="str">
        <f t="shared" si="8"/>
        <v>s</v>
      </c>
    </row>
    <row r="108" spans="2:6" x14ac:dyDescent="0.3">
      <c r="B108" s="62">
        <f t="shared" si="9"/>
        <v>42105</v>
      </c>
      <c r="C108" s="5">
        <f t="shared" si="6"/>
        <v>15</v>
      </c>
      <c r="D108" s="5" t="str">
        <f t="shared" si="7"/>
        <v/>
      </c>
      <c r="E108" s="49">
        <f t="shared" si="10"/>
        <v>42106</v>
      </c>
      <c r="F108" s="13" t="str">
        <f t="shared" si="8"/>
        <v>d</v>
      </c>
    </row>
    <row r="109" spans="2:6" x14ac:dyDescent="0.3">
      <c r="B109" s="62">
        <f t="shared" si="9"/>
        <v>42106</v>
      </c>
      <c r="C109" s="5">
        <f t="shared" si="6"/>
        <v>15</v>
      </c>
      <c r="D109" s="5" t="str">
        <f t="shared" si="7"/>
        <v/>
      </c>
      <c r="E109" s="49">
        <f t="shared" si="10"/>
        <v>42107</v>
      </c>
      <c r="F109" s="13" t="str">
        <f t="shared" si="8"/>
        <v>L</v>
      </c>
    </row>
    <row r="110" spans="2:6" x14ac:dyDescent="0.3">
      <c r="B110" s="62">
        <f t="shared" si="9"/>
        <v>42107</v>
      </c>
      <c r="C110" s="5">
        <f t="shared" si="6"/>
        <v>16</v>
      </c>
      <c r="D110" s="5" t="str">
        <f t="shared" si="7"/>
        <v/>
      </c>
      <c r="E110" s="49">
        <f t="shared" si="10"/>
        <v>42108</v>
      </c>
      <c r="F110" s="13" t="str">
        <f t="shared" si="8"/>
        <v>M</v>
      </c>
    </row>
    <row r="111" spans="2:6" x14ac:dyDescent="0.3">
      <c r="B111" s="62">
        <f t="shared" si="9"/>
        <v>42108</v>
      </c>
      <c r="C111" s="5">
        <f t="shared" si="6"/>
        <v>16</v>
      </c>
      <c r="D111" s="5" t="str">
        <f t="shared" si="7"/>
        <v/>
      </c>
      <c r="E111" s="49">
        <f t="shared" si="10"/>
        <v>42109</v>
      </c>
      <c r="F111" s="13" t="str">
        <f t="shared" si="8"/>
        <v>M</v>
      </c>
    </row>
    <row r="112" spans="2:6" x14ac:dyDescent="0.3">
      <c r="B112" s="62">
        <f t="shared" si="9"/>
        <v>42109</v>
      </c>
      <c r="C112" s="5">
        <f t="shared" si="6"/>
        <v>16</v>
      </c>
      <c r="D112" s="5" t="str">
        <f t="shared" si="7"/>
        <v/>
      </c>
      <c r="E112" s="49">
        <f t="shared" si="10"/>
        <v>42110</v>
      </c>
      <c r="F112" s="13" t="str">
        <f t="shared" si="8"/>
        <v>J</v>
      </c>
    </row>
    <row r="113" spans="2:6" x14ac:dyDescent="0.3">
      <c r="B113" s="62">
        <f t="shared" si="9"/>
        <v>42110</v>
      </c>
      <c r="C113" s="5">
        <f t="shared" si="6"/>
        <v>16</v>
      </c>
      <c r="D113" s="5" t="str">
        <f t="shared" si="7"/>
        <v/>
      </c>
      <c r="E113" s="49">
        <f t="shared" si="10"/>
        <v>42111</v>
      </c>
      <c r="F113" s="13" t="str">
        <f t="shared" si="8"/>
        <v>V</v>
      </c>
    </row>
    <row r="114" spans="2:6" x14ac:dyDescent="0.3">
      <c r="B114" s="62">
        <f t="shared" si="9"/>
        <v>42111</v>
      </c>
      <c r="C114" s="5">
        <f t="shared" si="6"/>
        <v>16</v>
      </c>
      <c r="D114" s="5" t="str">
        <f t="shared" si="7"/>
        <v/>
      </c>
      <c r="E114" s="49">
        <f t="shared" si="10"/>
        <v>42112</v>
      </c>
      <c r="F114" s="13" t="str">
        <f t="shared" si="8"/>
        <v>s</v>
      </c>
    </row>
    <row r="115" spans="2:6" x14ac:dyDescent="0.3">
      <c r="B115" s="62">
        <f t="shared" si="9"/>
        <v>42112</v>
      </c>
      <c r="C115" s="5">
        <f t="shared" si="6"/>
        <v>16</v>
      </c>
      <c r="D115" s="5" t="str">
        <f t="shared" si="7"/>
        <v/>
      </c>
      <c r="E115" s="49">
        <f t="shared" si="10"/>
        <v>42113</v>
      </c>
      <c r="F115" s="13" t="str">
        <f t="shared" si="8"/>
        <v>d</v>
      </c>
    </row>
    <row r="116" spans="2:6" x14ac:dyDescent="0.3">
      <c r="B116" s="62">
        <f t="shared" si="9"/>
        <v>42113</v>
      </c>
      <c r="C116" s="5">
        <f t="shared" si="6"/>
        <v>16</v>
      </c>
      <c r="D116" s="5" t="str">
        <f t="shared" si="7"/>
        <v/>
      </c>
      <c r="E116" s="49">
        <f t="shared" si="10"/>
        <v>42114</v>
      </c>
      <c r="F116" s="13" t="str">
        <f t="shared" si="8"/>
        <v>L</v>
      </c>
    </row>
    <row r="117" spans="2:6" x14ac:dyDescent="0.3">
      <c r="B117" s="62">
        <f t="shared" si="9"/>
        <v>42114</v>
      </c>
      <c r="C117" s="5">
        <f t="shared" si="6"/>
        <v>17</v>
      </c>
      <c r="D117" s="5" t="str">
        <f t="shared" si="7"/>
        <v/>
      </c>
      <c r="E117" s="49">
        <f t="shared" si="10"/>
        <v>42115</v>
      </c>
      <c r="F117" s="13" t="str">
        <f t="shared" si="8"/>
        <v>M</v>
      </c>
    </row>
    <row r="118" spans="2:6" x14ac:dyDescent="0.3">
      <c r="B118" s="62">
        <f t="shared" si="9"/>
        <v>42115</v>
      </c>
      <c r="C118" s="5">
        <f t="shared" si="6"/>
        <v>17</v>
      </c>
      <c r="D118" s="5" t="str">
        <f t="shared" si="7"/>
        <v/>
      </c>
      <c r="E118" s="49">
        <f t="shared" si="10"/>
        <v>42116</v>
      </c>
      <c r="F118" s="13" t="str">
        <f t="shared" si="8"/>
        <v>M</v>
      </c>
    </row>
    <row r="119" spans="2:6" x14ac:dyDescent="0.3">
      <c r="B119" s="62">
        <f t="shared" si="9"/>
        <v>42116</v>
      </c>
      <c r="C119" s="5">
        <f t="shared" si="6"/>
        <v>17</v>
      </c>
      <c r="D119" s="5" t="str">
        <f t="shared" si="7"/>
        <v/>
      </c>
      <c r="E119" s="49">
        <f t="shared" si="10"/>
        <v>42117</v>
      </c>
      <c r="F119" s="13" t="str">
        <f t="shared" si="8"/>
        <v>J</v>
      </c>
    </row>
    <row r="120" spans="2:6" x14ac:dyDescent="0.3">
      <c r="B120" s="62">
        <f t="shared" si="9"/>
        <v>42117</v>
      </c>
      <c r="C120" s="5">
        <f t="shared" si="6"/>
        <v>17</v>
      </c>
      <c r="D120" s="5" t="str">
        <f t="shared" si="7"/>
        <v/>
      </c>
      <c r="E120" s="49">
        <f t="shared" si="10"/>
        <v>42118</v>
      </c>
      <c r="F120" s="13" t="str">
        <f t="shared" si="8"/>
        <v>V</v>
      </c>
    </row>
    <row r="121" spans="2:6" x14ac:dyDescent="0.3">
      <c r="B121" s="62">
        <f t="shared" si="9"/>
        <v>42118</v>
      </c>
      <c r="C121" s="5">
        <f t="shared" si="6"/>
        <v>17</v>
      </c>
      <c r="D121" s="5" t="str">
        <f t="shared" si="7"/>
        <v/>
      </c>
      <c r="E121" s="49">
        <f t="shared" si="10"/>
        <v>42119</v>
      </c>
      <c r="F121" s="13" t="str">
        <f t="shared" si="8"/>
        <v>s</v>
      </c>
    </row>
    <row r="122" spans="2:6" x14ac:dyDescent="0.3">
      <c r="B122" s="62">
        <f t="shared" si="9"/>
        <v>42119</v>
      </c>
      <c r="C122" s="5">
        <f t="shared" si="6"/>
        <v>17</v>
      </c>
      <c r="D122" s="5" t="str">
        <f t="shared" si="7"/>
        <v/>
      </c>
      <c r="E122" s="49">
        <f t="shared" si="10"/>
        <v>42120</v>
      </c>
      <c r="F122" s="13" t="str">
        <f t="shared" si="8"/>
        <v>d</v>
      </c>
    </row>
    <row r="123" spans="2:6" x14ac:dyDescent="0.3">
      <c r="B123" s="62">
        <f t="shared" si="9"/>
        <v>42120</v>
      </c>
      <c r="C123" s="5">
        <f t="shared" si="6"/>
        <v>17</v>
      </c>
      <c r="D123" s="5" t="str">
        <f t="shared" si="7"/>
        <v/>
      </c>
      <c r="E123" s="49">
        <f t="shared" si="10"/>
        <v>42121</v>
      </c>
      <c r="F123" s="13" t="str">
        <f t="shared" si="8"/>
        <v>L</v>
      </c>
    </row>
    <row r="124" spans="2:6" x14ac:dyDescent="0.3">
      <c r="B124" s="62">
        <f t="shared" si="9"/>
        <v>42121</v>
      </c>
      <c r="C124" s="5">
        <f t="shared" si="6"/>
        <v>18</v>
      </c>
      <c r="D124" s="5" t="str">
        <f t="shared" si="7"/>
        <v/>
      </c>
      <c r="E124" s="49">
        <f t="shared" si="10"/>
        <v>42122</v>
      </c>
      <c r="F124" s="13" t="str">
        <f t="shared" si="8"/>
        <v>M</v>
      </c>
    </row>
    <row r="125" spans="2:6" x14ac:dyDescent="0.3">
      <c r="B125" s="62">
        <f t="shared" si="9"/>
        <v>42122</v>
      </c>
      <c r="C125" s="5">
        <f t="shared" si="6"/>
        <v>18</v>
      </c>
      <c r="D125" s="5" t="str">
        <f t="shared" si="7"/>
        <v/>
      </c>
      <c r="E125" s="49">
        <f t="shared" si="10"/>
        <v>42123</v>
      </c>
      <c r="F125" s="13" t="str">
        <f t="shared" si="8"/>
        <v>M</v>
      </c>
    </row>
    <row r="126" spans="2:6" x14ac:dyDescent="0.3">
      <c r="B126" s="62">
        <f t="shared" si="9"/>
        <v>42123</v>
      </c>
      <c r="C126" s="5">
        <f t="shared" si="6"/>
        <v>18</v>
      </c>
      <c r="D126" s="5" t="str">
        <f t="shared" si="7"/>
        <v/>
      </c>
      <c r="E126" s="49">
        <f t="shared" si="10"/>
        <v>42124</v>
      </c>
      <c r="F126" s="13" t="str">
        <f t="shared" si="8"/>
        <v>J</v>
      </c>
    </row>
    <row r="127" spans="2:6" x14ac:dyDescent="0.3">
      <c r="B127" s="62">
        <f t="shared" si="9"/>
        <v>42124</v>
      </c>
      <c r="C127" s="5">
        <f t="shared" si="6"/>
        <v>18</v>
      </c>
      <c r="D127" s="5" t="str">
        <f t="shared" si="7"/>
        <v/>
      </c>
      <c r="E127" s="49">
        <f t="shared" si="10"/>
        <v>42125</v>
      </c>
      <c r="F127" s="13" t="str">
        <f t="shared" si="8"/>
        <v>V</v>
      </c>
    </row>
    <row r="128" spans="2:6" x14ac:dyDescent="0.3">
      <c r="B128" s="62">
        <f t="shared" si="9"/>
        <v>42125</v>
      </c>
      <c r="C128" s="5">
        <f t="shared" si="6"/>
        <v>18</v>
      </c>
      <c r="D128" s="5" t="str">
        <f t="shared" si="7"/>
        <v/>
      </c>
      <c r="E128" s="49">
        <f t="shared" si="10"/>
        <v>42126</v>
      </c>
      <c r="F128" s="13" t="str">
        <f t="shared" si="8"/>
        <v>s</v>
      </c>
    </row>
    <row r="129" spans="2:6" x14ac:dyDescent="0.3">
      <c r="B129" s="62">
        <f t="shared" si="9"/>
        <v>42126</v>
      </c>
      <c r="C129" s="5">
        <f t="shared" si="6"/>
        <v>18</v>
      </c>
      <c r="D129" s="5" t="str">
        <f t="shared" si="7"/>
        <v/>
      </c>
      <c r="E129" s="49">
        <f t="shared" si="10"/>
        <v>42127</v>
      </c>
      <c r="F129" s="13" t="str">
        <f t="shared" si="8"/>
        <v>d</v>
      </c>
    </row>
    <row r="130" spans="2:6" x14ac:dyDescent="0.3">
      <c r="B130" s="62">
        <f t="shared" si="9"/>
        <v>42127</v>
      </c>
      <c r="C130" s="5">
        <f t="shared" si="6"/>
        <v>18</v>
      </c>
      <c r="D130" s="5" t="str">
        <f t="shared" si="7"/>
        <v/>
      </c>
      <c r="E130" s="49">
        <f t="shared" si="10"/>
        <v>42128</v>
      </c>
      <c r="F130" s="13" t="str">
        <f t="shared" si="8"/>
        <v>L</v>
      </c>
    </row>
    <row r="131" spans="2:6" x14ac:dyDescent="0.3">
      <c r="B131" s="62">
        <f t="shared" si="9"/>
        <v>42128</v>
      </c>
      <c r="C131" s="5">
        <f t="shared" si="6"/>
        <v>19</v>
      </c>
      <c r="D131" s="5" t="str">
        <f t="shared" si="7"/>
        <v/>
      </c>
      <c r="E131" s="49">
        <f t="shared" si="10"/>
        <v>42129</v>
      </c>
      <c r="F131" s="13" t="str">
        <f t="shared" si="8"/>
        <v>M</v>
      </c>
    </row>
    <row r="132" spans="2:6" x14ac:dyDescent="0.3">
      <c r="B132" s="62">
        <f t="shared" si="9"/>
        <v>42129</v>
      </c>
      <c r="C132" s="5">
        <f t="shared" si="6"/>
        <v>19</v>
      </c>
      <c r="D132" s="5" t="str">
        <f t="shared" si="7"/>
        <v/>
      </c>
      <c r="E132" s="49">
        <f t="shared" si="10"/>
        <v>42130</v>
      </c>
      <c r="F132" s="13" t="str">
        <f t="shared" si="8"/>
        <v>M</v>
      </c>
    </row>
    <row r="133" spans="2:6" x14ac:dyDescent="0.3">
      <c r="B133" s="62">
        <f t="shared" si="9"/>
        <v>42130</v>
      </c>
      <c r="C133" s="5">
        <f t="shared" ref="C133:C196" si="11">WEEKNUM(B133,2)</f>
        <v>19</v>
      </c>
      <c r="D133" s="5" t="str">
        <f t="shared" ref="D133:D196" si="12">IF(ISERROR(VLOOKUP(E133,jfdate,1,TRUE)),"",IF(VLOOKUP(E133,jfdate,1,TRUE)=B133,"f",""))</f>
        <v/>
      </c>
      <c r="E133" s="49">
        <f t="shared" si="10"/>
        <v>42131</v>
      </c>
      <c r="F133" s="13" t="str">
        <f t="shared" ref="F133:F196" si="13">IF(D133="f","f",VLOOKUP(WEEKDAY(E133),jourabbrege,2,FALSE))</f>
        <v>J</v>
      </c>
    </row>
    <row r="134" spans="2:6" x14ac:dyDescent="0.3">
      <c r="B134" s="62">
        <f t="shared" si="9"/>
        <v>42131</v>
      </c>
      <c r="C134" s="5">
        <f t="shared" si="11"/>
        <v>19</v>
      </c>
      <c r="D134" s="5" t="str">
        <f t="shared" si="12"/>
        <v/>
      </c>
      <c r="E134" s="49">
        <f t="shared" si="10"/>
        <v>42132</v>
      </c>
      <c r="F134" s="13" t="str">
        <f t="shared" si="13"/>
        <v>V</v>
      </c>
    </row>
    <row r="135" spans="2:6" x14ac:dyDescent="0.3">
      <c r="B135" s="62">
        <f t="shared" ref="B135:B198" si="14">+B134+1</f>
        <v>42132</v>
      </c>
      <c r="C135" s="5">
        <f t="shared" si="11"/>
        <v>19</v>
      </c>
      <c r="D135" s="5" t="str">
        <f t="shared" si="12"/>
        <v/>
      </c>
      <c r="E135" s="49">
        <f t="shared" ref="E135:E198" si="15">+E134+1</f>
        <v>42133</v>
      </c>
      <c r="F135" s="13" t="str">
        <f t="shared" si="13"/>
        <v>s</v>
      </c>
    </row>
    <row r="136" spans="2:6" x14ac:dyDescent="0.3">
      <c r="B136" s="62">
        <f t="shared" si="14"/>
        <v>42133</v>
      </c>
      <c r="C136" s="5">
        <f t="shared" si="11"/>
        <v>19</v>
      </c>
      <c r="D136" s="5" t="str">
        <f t="shared" si="12"/>
        <v/>
      </c>
      <c r="E136" s="49">
        <f t="shared" si="15"/>
        <v>42134</v>
      </c>
      <c r="F136" s="13" t="str">
        <f t="shared" si="13"/>
        <v>d</v>
      </c>
    </row>
    <row r="137" spans="2:6" x14ac:dyDescent="0.3">
      <c r="B137" s="62">
        <f t="shared" si="14"/>
        <v>42134</v>
      </c>
      <c r="C137" s="5">
        <f t="shared" si="11"/>
        <v>19</v>
      </c>
      <c r="D137" s="5" t="str">
        <f t="shared" si="12"/>
        <v/>
      </c>
      <c r="E137" s="49">
        <f t="shared" si="15"/>
        <v>42135</v>
      </c>
      <c r="F137" s="13" t="str">
        <f t="shared" si="13"/>
        <v>L</v>
      </c>
    </row>
    <row r="138" spans="2:6" x14ac:dyDescent="0.3">
      <c r="B138" s="62">
        <f t="shared" si="14"/>
        <v>42135</v>
      </c>
      <c r="C138" s="5">
        <f t="shared" si="11"/>
        <v>20</v>
      </c>
      <c r="D138" s="5" t="str">
        <f t="shared" si="12"/>
        <v/>
      </c>
      <c r="E138" s="49">
        <f t="shared" si="15"/>
        <v>42136</v>
      </c>
      <c r="F138" s="13" t="str">
        <f t="shared" si="13"/>
        <v>M</v>
      </c>
    </row>
    <row r="139" spans="2:6" x14ac:dyDescent="0.3">
      <c r="B139" s="62">
        <f t="shared" si="14"/>
        <v>42136</v>
      </c>
      <c r="C139" s="5">
        <f t="shared" si="11"/>
        <v>20</v>
      </c>
      <c r="D139" s="5" t="str">
        <f t="shared" si="12"/>
        <v/>
      </c>
      <c r="E139" s="49">
        <f t="shared" si="15"/>
        <v>42137</v>
      </c>
      <c r="F139" s="13" t="str">
        <f t="shared" si="13"/>
        <v>M</v>
      </c>
    </row>
    <row r="140" spans="2:6" x14ac:dyDescent="0.3">
      <c r="B140" s="62">
        <f t="shared" si="14"/>
        <v>42137</v>
      </c>
      <c r="C140" s="5">
        <f t="shared" si="11"/>
        <v>20</v>
      </c>
      <c r="D140" s="5" t="str">
        <f t="shared" si="12"/>
        <v/>
      </c>
      <c r="E140" s="49">
        <f t="shared" si="15"/>
        <v>42138</v>
      </c>
      <c r="F140" s="13" t="str">
        <f t="shared" si="13"/>
        <v>J</v>
      </c>
    </row>
    <row r="141" spans="2:6" x14ac:dyDescent="0.3">
      <c r="B141" s="62">
        <f t="shared" si="14"/>
        <v>42138</v>
      </c>
      <c r="C141" s="5">
        <f t="shared" si="11"/>
        <v>20</v>
      </c>
      <c r="D141" s="5" t="str">
        <f t="shared" si="12"/>
        <v/>
      </c>
      <c r="E141" s="49">
        <f t="shared" si="15"/>
        <v>42139</v>
      </c>
      <c r="F141" s="13" t="str">
        <f t="shared" si="13"/>
        <v>V</v>
      </c>
    </row>
    <row r="142" spans="2:6" x14ac:dyDescent="0.3">
      <c r="B142" s="62">
        <f t="shared" si="14"/>
        <v>42139</v>
      </c>
      <c r="C142" s="5">
        <f t="shared" si="11"/>
        <v>20</v>
      </c>
      <c r="D142" s="5" t="str">
        <f t="shared" si="12"/>
        <v/>
      </c>
      <c r="E142" s="49">
        <f t="shared" si="15"/>
        <v>42140</v>
      </c>
      <c r="F142" s="13" t="str">
        <f t="shared" si="13"/>
        <v>s</v>
      </c>
    </row>
    <row r="143" spans="2:6" x14ac:dyDescent="0.3">
      <c r="B143" s="62">
        <f t="shared" si="14"/>
        <v>42140</v>
      </c>
      <c r="C143" s="5">
        <f t="shared" si="11"/>
        <v>20</v>
      </c>
      <c r="D143" s="5" t="str">
        <f t="shared" si="12"/>
        <v/>
      </c>
      <c r="E143" s="49">
        <f t="shared" si="15"/>
        <v>42141</v>
      </c>
      <c r="F143" s="13" t="str">
        <f t="shared" si="13"/>
        <v>d</v>
      </c>
    </row>
    <row r="144" spans="2:6" x14ac:dyDescent="0.3">
      <c r="B144" s="62">
        <f t="shared" si="14"/>
        <v>42141</v>
      </c>
      <c r="C144" s="5">
        <f t="shared" si="11"/>
        <v>20</v>
      </c>
      <c r="D144" s="5" t="str">
        <f t="shared" si="12"/>
        <v/>
      </c>
      <c r="E144" s="49">
        <f t="shared" si="15"/>
        <v>42142</v>
      </c>
      <c r="F144" s="13" t="str">
        <f t="shared" si="13"/>
        <v>L</v>
      </c>
    </row>
    <row r="145" spans="2:6" x14ac:dyDescent="0.3">
      <c r="B145" s="62">
        <f t="shared" si="14"/>
        <v>42142</v>
      </c>
      <c r="C145" s="5">
        <f t="shared" si="11"/>
        <v>21</v>
      </c>
      <c r="D145" s="5" t="str">
        <f t="shared" si="12"/>
        <v/>
      </c>
      <c r="E145" s="49">
        <f t="shared" si="15"/>
        <v>42143</v>
      </c>
      <c r="F145" s="13" t="str">
        <f t="shared" si="13"/>
        <v>M</v>
      </c>
    </row>
    <row r="146" spans="2:6" x14ac:dyDescent="0.3">
      <c r="B146" s="62">
        <f t="shared" si="14"/>
        <v>42143</v>
      </c>
      <c r="C146" s="5">
        <f t="shared" si="11"/>
        <v>21</v>
      </c>
      <c r="D146" s="5" t="str">
        <f t="shared" si="12"/>
        <v/>
      </c>
      <c r="E146" s="49">
        <f t="shared" si="15"/>
        <v>42144</v>
      </c>
      <c r="F146" s="13" t="str">
        <f t="shared" si="13"/>
        <v>M</v>
      </c>
    </row>
    <row r="147" spans="2:6" x14ac:dyDescent="0.3">
      <c r="B147" s="62">
        <f t="shared" si="14"/>
        <v>42144</v>
      </c>
      <c r="C147" s="5">
        <f t="shared" si="11"/>
        <v>21</v>
      </c>
      <c r="D147" s="5" t="str">
        <f t="shared" si="12"/>
        <v/>
      </c>
      <c r="E147" s="49">
        <f t="shared" si="15"/>
        <v>42145</v>
      </c>
      <c r="F147" s="13" t="str">
        <f t="shared" si="13"/>
        <v>J</v>
      </c>
    </row>
    <row r="148" spans="2:6" x14ac:dyDescent="0.3">
      <c r="B148" s="62">
        <f t="shared" si="14"/>
        <v>42145</v>
      </c>
      <c r="C148" s="5">
        <f t="shared" si="11"/>
        <v>21</v>
      </c>
      <c r="D148" s="5" t="str">
        <f t="shared" si="12"/>
        <v/>
      </c>
      <c r="E148" s="49">
        <f t="shared" si="15"/>
        <v>42146</v>
      </c>
      <c r="F148" s="13" t="str">
        <f t="shared" si="13"/>
        <v>V</v>
      </c>
    </row>
    <row r="149" spans="2:6" x14ac:dyDescent="0.3">
      <c r="B149" s="62">
        <f t="shared" si="14"/>
        <v>42146</v>
      </c>
      <c r="C149" s="5">
        <f t="shared" si="11"/>
        <v>21</v>
      </c>
      <c r="D149" s="5" t="str">
        <f t="shared" si="12"/>
        <v/>
      </c>
      <c r="E149" s="49">
        <f t="shared" si="15"/>
        <v>42147</v>
      </c>
      <c r="F149" s="13" t="str">
        <f t="shared" si="13"/>
        <v>s</v>
      </c>
    </row>
    <row r="150" spans="2:6" x14ac:dyDescent="0.3">
      <c r="B150" s="62">
        <f t="shared" si="14"/>
        <v>42147</v>
      </c>
      <c r="C150" s="5">
        <f t="shared" si="11"/>
        <v>21</v>
      </c>
      <c r="D150" s="5" t="str">
        <f t="shared" si="12"/>
        <v/>
      </c>
      <c r="E150" s="49">
        <f t="shared" si="15"/>
        <v>42148</v>
      </c>
      <c r="F150" s="13" t="str">
        <f t="shared" si="13"/>
        <v>d</v>
      </c>
    </row>
    <row r="151" spans="2:6" x14ac:dyDescent="0.3">
      <c r="B151" s="62">
        <f t="shared" si="14"/>
        <v>42148</v>
      </c>
      <c r="C151" s="5">
        <f t="shared" si="11"/>
        <v>21</v>
      </c>
      <c r="D151" s="5" t="str">
        <f t="shared" si="12"/>
        <v/>
      </c>
      <c r="E151" s="49">
        <f t="shared" si="15"/>
        <v>42149</v>
      </c>
      <c r="F151" s="13" t="str">
        <f t="shared" si="13"/>
        <v>L</v>
      </c>
    </row>
    <row r="152" spans="2:6" x14ac:dyDescent="0.3">
      <c r="B152" s="62">
        <f t="shared" si="14"/>
        <v>42149</v>
      </c>
      <c r="C152" s="5">
        <f t="shared" si="11"/>
        <v>22</v>
      </c>
      <c r="D152" s="5" t="str">
        <f t="shared" si="12"/>
        <v/>
      </c>
      <c r="E152" s="49">
        <f t="shared" si="15"/>
        <v>42150</v>
      </c>
      <c r="F152" s="13" t="str">
        <f t="shared" si="13"/>
        <v>M</v>
      </c>
    </row>
    <row r="153" spans="2:6" x14ac:dyDescent="0.3">
      <c r="B153" s="62">
        <f t="shared" si="14"/>
        <v>42150</v>
      </c>
      <c r="C153" s="5">
        <f t="shared" si="11"/>
        <v>22</v>
      </c>
      <c r="D153" s="5" t="str">
        <f t="shared" si="12"/>
        <v/>
      </c>
      <c r="E153" s="49">
        <f t="shared" si="15"/>
        <v>42151</v>
      </c>
      <c r="F153" s="13" t="str">
        <f t="shared" si="13"/>
        <v>M</v>
      </c>
    </row>
    <row r="154" spans="2:6" x14ac:dyDescent="0.3">
      <c r="B154" s="62">
        <f t="shared" si="14"/>
        <v>42151</v>
      </c>
      <c r="C154" s="5">
        <f t="shared" si="11"/>
        <v>22</v>
      </c>
      <c r="D154" s="5" t="str">
        <f t="shared" si="12"/>
        <v/>
      </c>
      <c r="E154" s="49">
        <f t="shared" si="15"/>
        <v>42152</v>
      </c>
      <c r="F154" s="13" t="str">
        <f t="shared" si="13"/>
        <v>J</v>
      </c>
    </row>
    <row r="155" spans="2:6" x14ac:dyDescent="0.3">
      <c r="B155" s="62">
        <f t="shared" si="14"/>
        <v>42152</v>
      </c>
      <c r="C155" s="5">
        <f t="shared" si="11"/>
        <v>22</v>
      </c>
      <c r="D155" s="5" t="str">
        <f t="shared" si="12"/>
        <v/>
      </c>
      <c r="E155" s="49">
        <f t="shared" si="15"/>
        <v>42153</v>
      </c>
      <c r="F155" s="13" t="str">
        <f t="shared" si="13"/>
        <v>V</v>
      </c>
    </row>
    <row r="156" spans="2:6" x14ac:dyDescent="0.3">
      <c r="B156" s="62">
        <f t="shared" si="14"/>
        <v>42153</v>
      </c>
      <c r="C156" s="5">
        <f t="shared" si="11"/>
        <v>22</v>
      </c>
      <c r="D156" s="5" t="str">
        <f t="shared" si="12"/>
        <v/>
      </c>
      <c r="E156" s="49">
        <f t="shared" si="15"/>
        <v>42154</v>
      </c>
      <c r="F156" s="13" t="str">
        <f t="shared" si="13"/>
        <v>s</v>
      </c>
    </row>
    <row r="157" spans="2:6" x14ac:dyDescent="0.3">
      <c r="B157" s="62">
        <f t="shared" si="14"/>
        <v>42154</v>
      </c>
      <c r="C157" s="5">
        <f t="shared" si="11"/>
        <v>22</v>
      </c>
      <c r="D157" s="5" t="str">
        <f t="shared" si="12"/>
        <v/>
      </c>
      <c r="E157" s="49">
        <f t="shared" si="15"/>
        <v>42155</v>
      </c>
      <c r="F157" s="13" t="str">
        <f t="shared" si="13"/>
        <v>d</v>
      </c>
    </row>
    <row r="158" spans="2:6" x14ac:dyDescent="0.3">
      <c r="B158" s="62">
        <f t="shared" si="14"/>
        <v>42155</v>
      </c>
      <c r="C158" s="5">
        <f t="shared" si="11"/>
        <v>22</v>
      </c>
      <c r="D158" s="5" t="str">
        <f t="shared" si="12"/>
        <v/>
      </c>
      <c r="E158" s="49">
        <f t="shared" si="15"/>
        <v>42156</v>
      </c>
      <c r="F158" s="13" t="str">
        <f t="shared" si="13"/>
        <v>L</v>
      </c>
    </row>
    <row r="159" spans="2:6" x14ac:dyDescent="0.3">
      <c r="B159" s="62">
        <f t="shared" si="14"/>
        <v>42156</v>
      </c>
      <c r="C159" s="5">
        <f t="shared" si="11"/>
        <v>23</v>
      </c>
      <c r="D159" s="5" t="str">
        <f t="shared" si="12"/>
        <v/>
      </c>
      <c r="E159" s="49">
        <f t="shared" si="15"/>
        <v>42157</v>
      </c>
      <c r="F159" s="13" t="str">
        <f t="shared" si="13"/>
        <v>M</v>
      </c>
    </row>
    <row r="160" spans="2:6" x14ac:dyDescent="0.3">
      <c r="B160" s="62">
        <f t="shared" si="14"/>
        <v>42157</v>
      </c>
      <c r="C160" s="5">
        <f t="shared" si="11"/>
        <v>23</v>
      </c>
      <c r="D160" s="5" t="str">
        <f t="shared" si="12"/>
        <v/>
      </c>
      <c r="E160" s="49">
        <f t="shared" si="15"/>
        <v>42158</v>
      </c>
      <c r="F160" s="13" t="str">
        <f t="shared" si="13"/>
        <v>M</v>
      </c>
    </row>
    <row r="161" spans="2:6" x14ac:dyDescent="0.3">
      <c r="B161" s="62">
        <f t="shared" si="14"/>
        <v>42158</v>
      </c>
      <c r="C161" s="5">
        <f t="shared" si="11"/>
        <v>23</v>
      </c>
      <c r="D161" s="5" t="str">
        <f t="shared" si="12"/>
        <v/>
      </c>
      <c r="E161" s="49">
        <f t="shared" si="15"/>
        <v>42159</v>
      </c>
      <c r="F161" s="13" t="str">
        <f t="shared" si="13"/>
        <v>J</v>
      </c>
    </row>
    <row r="162" spans="2:6" x14ac:dyDescent="0.3">
      <c r="B162" s="62">
        <f t="shared" si="14"/>
        <v>42159</v>
      </c>
      <c r="C162" s="5">
        <f t="shared" si="11"/>
        <v>23</v>
      </c>
      <c r="D162" s="5" t="str">
        <f t="shared" si="12"/>
        <v/>
      </c>
      <c r="E162" s="49">
        <f t="shared" si="15"/>
        <v>42160</v>
      </c>
      <c r="F162" s="13" t="str">
        <f t="shared" si="13"/>
        <v>V</v>
      </c>
    </row>
    <row r="163" spans="2:6" x14ac:dyDescent="0.3">
      <c r="B163" s="62">
        <f t="shared" si="14"/>
        <v>42160</v>
      </c>
      <c r="C163" s="5">
        <f t="shared" si="11"/>
        <v>23</v>
      </c>
      <c r="D163" s="5" t="str">
        <f t="shared" si="12"/>
        <v/>
      </c>
      <c r="E163" s="49">
        <f t="shared" si="15"/>
        <v>42161</v>
      </c>
      <c r="F163" s="13" t="str">
        <f t="shared" si="13"/>
        <v>s</v>
      </c>
    </row>
    <row r="164" spans="2:6" x14ac:dyDescent="0.3">
      <c r="B164" s="62">
        <f t="shared" si="14"/>
        <v>42161</v>
      </c>
      <c r="C164" s="5">
        <f t="shared" si="11"/>
        <v>23</v>
      </c>
      <c r="D164" s="5" t="str">
        <f t="shared" si="12"/>
        <v/>
      </c>
      <c r="E164" s="49">
        <f t="shared" si="15"/>
        <v>42162</v>
      </c>
      <c r="F164" s="13" t="str">
        <f t="shared" si="13"/>
        <v>d</v>
      </c>
    </row>
    <row r="165" spans="2:6" x14ac:dyDescent="0.3">
      <c r="B165" s="62">
        <f t="shared" si="14"/>
        <v>42162</v>
      </c>
      <c r="C165" s="5">
        <f t="shared" si="11"/>
        <v>23</v>
      </c>
      <c r="D165" s="5" t="str">
        <f t="shared" si="12"/>
        <v/>
      </c>
      <c r="E165" s="49">
        <f t="shared" si="15"/>
        <v>42163</v>
      </c>
      <c r="F165" s="13" t="str">
        <f t="shared" si="13"/>
        <v>L</v>
      </c>
    </row>
    <row r="166" spans="2:6" x14ac:dyDescent="0.3">
      <c r="B166" s="62">
        <f t="shared" si="14"/>
        <v>42163</v>
      </c>
      <c r="C166" s="5">
        <f t="shared" si="11"/>
        <v>24</v>
      </c>
      <c r="D166" s="5" t="str">
        <f t="shared" si="12"/>
        <v/>
      </c>
      <c r="E166" s="49">
        <f t="shared" si="15"/>
        <v>42164</v>
      </c>
      <c r="F166" s="13" t="str">
        <f t="shared" si="13"/>
        <v>M</v>
      </c>
    </row>
    <row r="167" spans="2:6" x14ac:dyDescent="0.3">
      <c r="B167" s="62">
        <f t="shared" si="14"/>
        <v>42164</v>
      </c>
      <c r="C167" s="5">
        <f t="shared" si="11"/>
        <v>24</v>
      </c>
      <c r="D167" s="5" t="str">
        <f t="shared" si="12"/>
        <v/>
      </c>
      <c r="E167" s="49">
        <f t="shared" si="15"/>
        <v>42165</v>
      </c>
      <c r="F167" s="13" t="str">
        <f t="shared" si="13"/>
        <v>M</v>
      </c>
    </row>
    <row r="168" spans="2:6" x14ac:dyDescent="0.3">
      <c r="B168" s="62">
        <f t="shared" si="14"/>
        <v>42165</v>
      </c>
      <c r="C168" s="5">
        <f t="shared" si="11"/>
        <v>24</v>
      </c>
      <c r="D168" s="5" t="str">
        <f t="shared" si="12"/>
        <v/>
      </c>
      <c r="E168" s="49">
        <f t="shared" si="15"/>
        <v>42166</v>
      </c>
      <c r="F168" s="13" t="str">
        <f t="shared" si="13"/>
        <v>J</v>
      </c>
    </row>
    <row r="169" spans="2:6" x14ac:dyDescent="0.3">
      <c r="B169" s="62">
        <f t="shared" si="14"/>
        <v>42166</v>
      </c>
      <c r="C169" s="5">
        <f t="shared" si="11"/>
        <v>24</v>
      </c>
      <c r="D169" s="5" t="str">
        <f t="shared" si="12"/>
        <v/>
      </c>
      <c r="E169" s="49">
        <f t="shared" si="15"/>
        <v>42167</v>
      </c>
      <c r="F169" s="13" t="str">
        <f t="shared" si="13"/>
        <v>V</v>
      </c>
    </row>
    <row r="170" spans="2:6" x14ac:dyDescent="0.3">
      <c r="B170" s="62">
        <f t="shared" si="14"/>
        <v>42167</v>
      </c>
      <c r="C170" s="5">
        <f t="shared" si="11"/>
        <v>24</v>
      </c>
      <c r="D170" s="5" t="str">
        <f t="shared" si="12"/>
        <v/>
      </c>
      <c r="E170" s="49">
        <f t="shared" si="15"/>
        <v>42168</v>
      </c>
      <c r="F170" s="13" t="str">
        <f t="shared" si="13"/>
        <v>s</v>
      </c>
    </row>
    <row r="171" spans="2:6" x14ac:dyDescent="0.3">
      <c r="B171" s="62">
        <f t="shared" si="14"/>
        <v>42168</v>
      </c>
      <c r="C171" s="5">
        <f t="shared" si="11"/>
        <v>24</v>
      </c>
      <c r="D171" s="5" t="str">
        <f t="shared" si="12"/>
        <v/>
      </c>
      <c r="E171" s="49">
        <f t="shared" si="15"/>
        <v>42169</v>
      </c>
      <c r="F171" s="13" t="str">
        <f t="shared" si="13"/>
        <v>d</v>
      </c>
    </row>
    <row r="172" spans="2:6" x14ac:dyDescent="0.3">
      <c r="B172" s="62">
        <f t="shared" si="14"/>
        <v>42169</v>
      </c>
      <c r="C172" s="5">
        <f t="shared" si="11"/>
        <v>24</v>
      </c>
      <c r="D172" s="5" t="str">
        <f t="shared" si="12"/>
        <v/>
      </c>
      <c r="E172" s="49">
        <f t="shared" si="15"/>
        <v>42170</v>
      </c>
      <c r="F172" s="13" t="str">
        <f t="shared" si="13"/>
        <v>L</v>
      </c>
    </row>
    <row r="173" spans="2:6" x14ac:dyDescent="0.3">
      <c r="B173" s="62">
        <f t="shared" si="14"/>
        <v>42170</v>
      </c>
      <c r="C173" s="5">
        <f t="shared" si="11"/>
        <v>25</v>
      </c>
      <c r="D173" s="5" t="str">
        <f t="shared" si="12"/>
        <v/>
      </c>
      <c r="E173" s="49">
        <f t="shared" si="15"/>
        <v>42171</v>
      </c>
      <c r="F173" s="13" t="str">
        <f t="shared" si="13"/>
        <v>M</v>
      </c>
    </row>
    <row r="174" spans="2:6" x14ac:dyDescent="0.3">
      <c r="B174" s="62">
        <f t="shared" si="14"/>
        <v>42171</v>
      </c>
      <c r="C174" s="5">
        <f t="shared" si="11"/>
        <v>25</v>
      </c>
      <c r="D174" s="5" t="str">
        <f t="shared" si="12"/>
        <v/>
      </c>
      <c r="E174" s="49">
        <f t="shared" si="15"/>
        <v>42172</v>
      </c>
      <c r="F174" s="13" t="str">
        <f t="shared" si="13"/>
        <v>M</v>
      </c>
    </row>
    <row r="175" spans="2:6" x14ac:dyDescent="0.3">
      <c r="B175" s="62">
        <f t="shared" si="14"/>
        <v>42172</v>
      </c>
      <c r="C175" s="5">
        <f t="shared" si="11"/>
        <v>25</v>
      </c>
      <c r="D175" s="5" t="str">
        <f t="shared" si="12"/>
        <v/>
      </c>
      <c r="E175" s="49">
        <f t="shared" si="15"/>
        <v>42173</v>
      </c>
      <c r="F175" s="13" t="str">
        <f t="shared" si="13"/>
        <v>J</v>
      </c>
    </row>
    <row r="176" spans="2:6" x14ac:dyDescent="0.3">
      <c r="B176" s="62">
        <f t="shared" si="14"/>
        <v>42173</v>
      </c>
      <c r="C176" s="5">
        <f t="shared" si="11"/>
        <v>25</v>
      </c>
      <c r="D176" s="5" t="str">
        <f t="shared" si="12"/>
        <v/>
      </c>
      <c r="E176" s="49">
        <f t="shared" si="15"/>
        <v>42174</v>
      </c>
      <c r="F176" s="13" t="str">
        <f t="shared" si="13"/>
        <v>V</v>
      </c>
    </row>
    <row r="177" spans="2:6" x14ac:dyDescent="0.3">
      <c r="B177" s="62">
        <f t="shared" si="14"/>
        <v>42174</v>
      </c>
      <c r="C177" s="5">
        <f t="shared" si="11"/>
        <v>25</v>
      </c>
      <c r="D177" s="5" t="str">
        <f t="shared" si="12"/>
        <v/>
      </c>
      <c r="E177" s="49">
        <f t="shared" si="15"/>
        <v>42175</v>
      </c>
      <c r="F177" s="13" t="str">
        <f t="shared" si="13"/>
        <v>s</v>
      </c>
    </row>
    <row r="178" spans="2:6" x14ac:dyDescent="0.3">
      <c r="B178" s="62">
        <f t="shared" si="14"/>
        <v>42175</v>
      </c>
      <c r="C178" s="5">
        <f t="shared" si="11"/>
        <v>25</v>
      </c>
      <c r="D178" s="5" t="str">
        <f t="shared" si="12"/>
        <v/>
      </c>
      <c r="E178" s="49">
        <f t="shared" si="15"/>
        <v>42176</v>
      </c>
      <c r="F178" s="13" t="str">
        <f t="shared" si="13"/>
        <v>d</v>
      </c>
    </row>
    <row r="179" spans="2:6" x14ac:dyDescent="0.3">
      <c r="B179" s="62">
        <f t="shared" si="14"/>
        <v>42176</v>
      </c>
      <c r="C179" s="5">
        <f t="shared" si="11"/>
        <v>25</v>
      </c>
      <c r="D179" s="5" t="str">
        <f t="shared" si="12"/>
        <v/>
      </c>
      <c r="E179" s="49">
        <f t="shared" si="15"/>
        <v>42177</v>
      </c>
      <c r="F179" s="13" t="str">
        <f t="shared" si="13"/>
        <v>L</v>
      </c>
    </row>
    <row r="180" spans="2:6" x14ac:dyDescent="0.3">
      <c r="B180" s="62">
        <f t="shared" si="14"/>
        <v>42177</v>
      </c>
      <c r="C180" s="5">
        <f t="shared" si="11"/>
        <v>26</v>
      </c>
      <c r="D180" s="5" t="str">
        <f t="shared" si="12"/>
        <v/>
      </c>
      <c r="E180" s="49">
        <f t="shared" si="15"/>
        <v>42178</v>
      </c>
      <c r="F180" s="13" t="str">
        <f t="shared" si="13"/>
        <v>M</v>
      </c>
    </row>
    <row r="181" spans="2:6" x14ac:dyDescent="0.3">
      <c r="B181" s="62">
        <f t="shared" si="14"/>
        <v>42178</v>
      </c>
      <c r="C181" s="5">
        <f t="shared" si="11"/>
        <v>26</v>
      </c>
      <c r="D181" s="5" t="str">
        <f t="shared" si="12"/>
        <v/>
      </c>
      <c r="E181" s="49">
        <f t="shared" si="15"/>
        <v>42179</v>
      </c>
      <c r="F181" s="13" t="str">
        <f t="shared" si="13"/>
        <v>M</v>
      </c>
    </row>
    <row r="182" spans="2:6" x14ac:dyDescent="0.3">
      <c r="B182" s="62">
        <f t="shared" si="14"/>
        <v>42179</v>
      </c>
      <c r="C182" s="5">
        <f t="shared" si="11"/>
        <v>26</v>
      </c>
      <c r="D182" s="5" t="str">
        <f t="shared" si="12"/>
        <v/>
      </c>
      <c r="E182" s="49">
        <f t="shared" si="15"/>
        <v>42180</v>
      </c>
      <c r="F182" s="13" t="str">
        <f t="shared" si="13"/>
        <v>J</v>
      </c>
    </row>
    <row r="183" spans="2:6" x14ac:dyDescent="0.3">
      <c r="B183" s="62">
        <f t="shared" si="14"/>
        <v>42180</v>
      </c>
      <c r="C183" s="5">
        <f t="shared" si="11"/>
        <v>26</v>
      </c>
      <c r="D183" s="5" t="str">
        <f t="shared" si="12"/>
        <v/>
      </c>
      <c r="E183" s="49">
        <f t="shared" si="15"/>
        <v>42181</v>
      </c>
      <c r="F183" s="13" t="str">
        <f t="shared" si="13"/>
        <v>V</v>
      </c>
    </row>
    <row r="184" spans="2:6" x14ac:dyDescent="0.3">
      <c r="B184" s="62">
        <f t="shared" si="14"/>
        <v>42181</v>
      </c>
      <c r="C184" s="5">
        <f t="shared" si="11"/>
        <v>26</v>
      </c>
      <c r="D184" s="5" t="str">
        <f t="shared" si="12"/>
        <v/>
      </c>
      <c r="E184" s="49">
        <f t="shared" si="15"/>
        <v>42182</v>
      </c>
      <c r="F184" s="13" t="str">
        <f t="shared" si="13"/>
        <v>s</v>
      </c>
    </row>
    <row r="185" spans="2:6" x14ac:dyDescent="0.3">
      <c r="B185" s="62">
        <f t="shared" si="14"/>
        <v>42182</v>
      </c>
      <c r="C185" s="5">
        <f t="shared" si="11"/>
        <v>26</v>
      </c>
      <c r="D185" s="5" t="str">
        <f t="shared" si="12"/>
        <v/>
      </c>
      <c r="E185" s="49">
        <f t="shared" si="15"/>
        <v>42183</v>
      </c>
      <c r="F185" s="13" t="str">
        <f t="shared" si="13"/>
        <v>d</v>
      </c>
    </row>
    <row r="186" spans="2:6" x14ac:dyDescent="0.3">
      <c r="B186" s="62">
        <f t="shared" si="14"/>
        <v>42183</v>
      </c>
      <c r="C186" s="5">
        <f t="shared" si="11"/>
        <v>26</v>
      </c>
      <c r="D186" s="5" t="str">
        <f t="shared" si="12"/>
        <v/>
      </c>
      <c r="E186" s="49">
        <f t="shared" si="15"/>
        <v>42184</v>
      </c>
      <c r="F186" s="13" t="str">
        <f t="shared" si="13"/>
        <v>L</v>
      </c>
    </row>
    <row r="187" spans="2:6" x14ac:dyDescent="0.3">
      <c r="B187" s="62">
        <f t="shared" si="14"/>
        <v>42184</v>
      </c>
      <c r="C187" s="5">
        <f t="shared" si="11"/>
        <v>27</v>
      </c>
      <c r="D187" s="5" t="str">
        <f t="shared" si="12"/>
        <v/>
      </c>
      <c r="E187" s="49">
        <f t="shared" si="15"/>
        <v>42185</v>
      </c>
      <c r="F187" s="13" t="str">
        <f t="shared" si="13"/>
        <v>M</v>
      </c>
    </row>
    <row r="188" spans="2:6" x14ac:dyDescent="0.3">
      <c r="B188" s="62">
        <f t="shared" si="14"/>
        <v>42185</v>
      </c>
      <c r="C188" s="5">
        <f t="shared" si="11"/>
        <v>27</v>
      </c>
      <c r="D188" s="5" t="str">
        <f t="shared" si="12"/>
        <v/>
      </c>
      <c r="E188" s="49">
        <f t="shared" si="15"/>
        <v>42186</v>
      </c>
      <c r="F188" s="13" t="str">
        <f t="shared" si="13"/>
        <v>M</v>
      </c>
    </row>
    <row r="189" spans="2:6" x14ac:dyDescent="0.3">
      <c r="B189" s="62">
        <f t="shared" si="14"/>
        <v>42186</v>
      </c>
      <c r="C189" s="5">
        <f t="shared" si="11"/>
        <v>27</v>
      </c>
      <c r="D189" s="5" t="str">
        <f t="shared" si="12"/>
        <v/>
      </c>
      <c r="E189" s="49">
        <f t="shared" si="15"/>
        <v>42187</v>
      </c>
      <c r="F189" s="13" t="str">
        <f t="shared" si="13"/>
        <v>J</v>
      </c>
    </row>
    <row r="190" spans="2:6" x14ac:dyDescent="0.3">
      <c r="B190" s="62">
        <f t="shared" si="14"/>
        <v>42187</v>
      </c>
      <c r="C190" s="5">
        <f t="shared" si="11"/>
        <v>27</v>
      </c>
      <c r="D190" s="5" t="str">
        <f t="shared" si="12"/>
        <v/>
      </c>
      <c r="E190" s="49">
        <f t="shared" si="15"/>
        <v>42188</v>
      </c>
      <c r="F190" s="13" t="str">
        <f t="shared" si="13"/>
        <v>V</v>
      </c>
    </row>
    <row r="191" spans="2:6" x14ac:dyDescent="0.3">
      <c r="B191" s="62">
        <f t="shared" si="14"/>
        <v>42188</v>
      </c>
      <c r="C191" s="5">
        <f t="shared" si="11"/>
        <v>27</v>
      </c>
      <c r="D191" s="5" t="str">
        <f t="shared" si="12"/>
        <v/>
      </c>
      <c r="E191" s="49">
        <f t="shared" si="15"/>
        <v>42189</v>
      </c>
      <c r="F191" s="13" t="str">
        <f t="shared" si="13"/>
        <v>s</v>
      </c>
    </row>
    <row r="192" spans="2:6" x14ac:dyDescent="0.3">
      <c r="B192" s="62">
        <f t="shared" si="14"/>
        <v>42189</v>
      </c>
      <c r="C192" s="5">
        <f t="shared" si="11"/>
        <v>27</v>
      </c>
      <c r="D192" s="5" t="str">
        <f t="shared" si="12"/>
        <v/>
      </c>
      <c r="E192" s="49">
        <f t="shared" si="15"/>
        <v>42190</v>
      </c>
      <c r="F192" s="13" t="str">
        <f t="shared" si="13"/>
        <v>d</v>
      </c>
    </row>
    <row r="193" spans="2:6" x14ac:dyDescent="0.3">
      <c r="B193" s="62">
        <f t="shared" si="14"/>
        <v>42190</v>
      </c>
      <c r="C193" s="5">
        <f t="shared" si="11"/>
        <v>27</v>
      </c>
      <c r="D193" s="5" t="str">
        <f t="shared" si="12"/>
        <v/>
      </c>
      <c r="E193" s="49">
        <f t="shared" si="15"/>
        <v>42191</v>
      </c>
      <c r="F193" s="13" t="str">
        <f t="shared" si="13"/>
        <v>L</v>
      </c>
    </row>
    <row r="194" spans="2:6" x14ac:dyDescent="0.3">
      <c r="B194" s="62">
        <f t="shared" si="14"/>
        <v>42191</v>
      </c>
      <c r="C194" s="5">
        <f t="shared" si="11"/>
        <v>28</v>
      </c>
      <c r="D194" s="5" t="str">
        <f t="shared" si="12"/>
        <v/>
      </c>
      <c r="E194" s="49">
        <f t="shared" si="15"/>
        <v>42192</v>
      </c>
      <c r="F194" s="13" t="str">
        <f t="shared" si="13"/>
        <v>M</v>
      </c>
    </row>
    <row r="195" spans="2:6" x14ac:dyDescent="0.3">
      <c r="B195" s="62">
        <f t="shared" si="14"/>
        <v>42192</v>
      </c>
      <c r="C195" s="5">
        <f t="shared" si="11"/>
        <v>28</v>
      </c>
      <c r="D195" s="5" t="str">
        <f t="shared" si="12"/>
        <v/>
      </c>
      <c r="E195" s="49">
        <f t="shared" si="15"/>
        <v>42193</v>
      </c>
      <c r="F195" s="13" t="str">
        <f t="shared" si="13"/>
        <v>M</v>
      </c>
    </row>
    <row r="196" spans="2:6" x14ac:dyDescent="0.3">
      <c r="B196" s="62">
        <f t="shared" si="14"/>
        <v>42193</v>
      </c>
      <c r="C196" s="5">
        <f t="shared" si="11"/>
        <v>28</v>
      </c>
      <c r="D196" s="5" t="str">
        <f t="shared" si="12"/>
        <v/>
      </c>
      <c r="E196" s="49">
        <f t="shared" si="15"/>
        <v>42194</v>
      </c>
      <c r="F196" s="13" t="str">
        <f t="shared" si="13"/>
        <v>J</v>
      </c>
    </row>
    <row r="197" spans="2:6" x14ac:dyDescent="0.3">
      <c r="B197" s="62">
        <f t="shared" si="14"/>
        <v>42194</v>
      </c>
      <c r="C197" s="5">
        <f t="shared" ref="C197:C260" si="16">WEEKNUM(B197,2)</f>
        <v>28</v>
      </c>
      <c r="D197" s="5" t="str">
        <f t="shared" ref="D197:D260" si="17">IF(ISERROR(VLOOKUP(E197,jfdate,1,TRUE)),"",IF(VLOOKUP(E197,jfdate,1,TRUE)=B197,"f",""))</f>
        <v/>
      </c>
      <c r="E197" s="49">
        <f t="shared" si="15"/>
        <v>42195</v>
      </c>
      <c r="F197" s="13" t="str">
        <f t="shared" ref="F197:F260" si="18">IF(D197="f","f",VLOOKUP(WEEKDAY(E197),jourabbrege,2,FALSE))</f>
        <v>V</v>
      </c>
    </row>
    <row r="198" spans="2:6" x14ac:dyDescent="0.3">
      <c r="B198" s="62">
        <f t="shared" si="14"/>
        <v>42195</v>
      </c>
      <c r="C198" s="5">
        <f t="shared" si="16"/>
        <v>28</v>
      </c>
      <c r="D198" s="5" t="str">
        <f t="shared" si="17"/>
        <v/>
      </c>
      <c r="E198" s="49">
        <f t="shared" si="15"/>
        <v>42196</v>
      </c>
      <c r="F198" s="13" t="str">
        <f t="shared" si="18"/>
        <v>s</v>
      </c>
    </row>
    <row r="199" spans="2:6" x14ac:dyDescent="0.3">
      <c r="B199" s="62">
        <f t="shared" ref="B199:B262" si="19">+B198+1</f>
        <v>42196</v>
      </c>
      <c r="C199" s="5">
        <f t="shared" si="16"/>
        <v>28</v>
      </c>
      <c r="D199" s="5" t="str">
        <f t="shared" si="17"/>
        <v/>
      </c>
      <c r="E199" s="49">
        <f t="shared" ref="E199:E262" si="20">+E198+1</f>
        <v>42197</v>
      </c>
      <c r="F199" s="13" t="str">
        <f t="shared" si="18"/>
        <v>d</v>
      </c>
    </row>
    <row r="200" spans="2:6" x14ac:dyDescent="0.3">
      <c r="B200" s="62">
        <f t="shared" si="19"/>
        <v>42197</v>
      </c>
      <c r="C200" s="5">
        <f t="shared" si="16"/>
        <v>28</v>
      </c>
      <c r="D200" s="5" t="str">
        <f t="shared" si="17"/>
        <v/>
      </c>
      <c r="E200" s="49">
        <f t="shared" si="20"/>
        <v>42198</v>
      </c>
      <c r="F200" s="13" t="str">
        <f t="shared" si="18"/>
        <v>L</v>
      </c>
    </row>
    <row r="201" spans="2:6" x14ac:dyDescent="0.3">
      <c r="B201" s="62">
        <f t="shared" si="19"/>
        <v>42198</v>
      </c>
      <c r="C201" s="5">
        <f t="shared" si="16"/>
        <v>29</v>
      </c>
      <c r="D201" s="5" t="str">
        <f t="shared" si="17"/>
        <v/>
      </c>
      <c r="E201" s="49">
        <f t="shared" si="20"/>
        <v>42199</v>
      </c>
      <c r="F201" s="13" t="str">
        <f t="shared" si="18"/>
        <v>M</v>
      </c>
    </row>
    <row r="202" spans="2:6" x14ac:dyDescent="0.3">
      <c r="B202" s="62">
        <f t="shared" si="19"/>
        <v>42199</v>
      </c>
      <c r="C202" s="5">
        <f t="shared" si="16"/>
        <v>29</v>
      </c>
      <c r="D202" s="5" t="str">
        <f t="shared" si="17"/>
        <v/>
      </c>
      <c r="E202" s="49">
        <f t="shared" si="20"/>
        <v>42200</v>
      </c>
      <c r="F202" s="13" t="str">
        <f t="shared" si="18"/>
        <v>M</v>
      </c>
    </row>
    <row r="203" spans="2:6" x14ac:dyDescent="0.3">
      <c r="B203" s="62">
        <f t="shared" si="19"/>
        <v>42200</v>
      </c>
      <c r="C203" s="5">
        <f t="shared" si="16"/>
        <v>29</v>
      </c>
      <c r="D203" s="5" t="str">
        <f t="shared" si="17"/>
        <v/>
      </c>
      <c r="E203" s="49">
        <f t="shared" si="20"/>
        <v>42201</v>
      </c>
      <c r="F203" s="13" t="str">
        <f t="shared" si="18"/>
        <v>J</v>
      </c>
    </row>
    <row r="204" spans="2:6" x14ac:dyDescent="0.3">
      <c r="B204" s="62">
        <f t="shared" si="19"/>
        <v>42201</v>
      </c>
      <c r="C204" s="5">
        <f t="shared" si="16"/>
        <v>29</v>
      </c>
      <c r="D204" s="5" t="str">
        <f t="shared" si="17"/>
        <v/>
      </c>
      <c r="E204" s="49">
        <f t="shared" si="20"/>
        <v>42202</v>
      </c>
      <c r="F204" s="13" t="str">
        <f t="shared" si="18"/>
        <v>V</v>
      </c>
    </row>
    <row r="205" spans="2:6" x14ac:dyDescent="0.3">
      <c r="B205" s="62">
        <f t="shared" si="19"/>
        <v>42202</v>
      </c>
      <c r="C205" s="5">
        <f t="shared" si="16"/>
        <v>29</v>
      </c>
      <c r="D205" s="5" t="str">
        <f t="shared" si="17"/>
        <v/>
      </c>
      <c r="E205" s="49">
        <f t="shared" si="20"/>
        <v>42203</v>
      </c>
      <c r="F205" s="13" t="str">
        <f t="shared" si="18"/>
        <v>s</v>
      </c>
    </row>
    <row r="206" spans="2:6" x14ac:dyDescent="0.3">
      <c r="B206" s="62">
        <f t="shared" si="19"/>
        <v>42203</v>
      </c>
      <c r="C206" s="5">
        <f t="shared" si="16"/>
        <v>29</v>
      </c>
      <c r="D206" s="5" t="str">
        <f t="shared" si="17"/>
        <v/>
      </c>
      <c r="E206" s="49">
        <f t="shared" si="20"/>
        <v>42204</v>
      </c>
      <c r="F206" s="13" t="str">
        <f t="shared" si="18"/>
        <v>d</v>
      </c>
    </row>
    <row r="207" spans="2:6" x14ac:dyDescent="0.3">
      <c r="B207" s="62">
        <f t="shared" si="19"/>
        <v>42204</v>
      </c>
      <c r="C207" s="5">
        <f t="shared" si="16"/>
        <v>29</v>
      </c>
      <c r="D207" s="5" t="str">
        <f t="shared" si="17"/>
        <v/>
      </c>
      <c r="E207" s="49">
        <f t="shared" si="20"/>
        <v>42205</v>
      </c>
      <c r="F207" s="13" t="str">
        <f t="shared" si="18"/>
        <v>L</v>
      </c>
    </row>
    <row r="208" spans="2:6" x14ac:dyDescent="0.3">
      <c r="B208" s="62">
        <f t="shared" si="19"/>
        <v>42205</v>
      </c>
      <c r="C208" s="5">
        <f t="shared" si="16"/>
        <v>30</v>
      </c>
      <c r="D208" s="5" t="str">
        <f t="shared" si="17"/>
        <v/>
      </c>
      <c r="E208" s="49">
        <f t="shared" si="20"/>
        <v>42206</v>
      </c>
      <c r="F208" s="13" t="str">
        <f t="shared" si="18"/>
        <v>M</v>
      </c>
    </row>
    <row r="209" spans="2:6" x14ac:dyDescent="0.3">
      <c r="B209" s="62">
        <f t="shared" si="19"/>
        <v>42206</v>
      </c>
      <c r="C209" s="5">
        <f t="shared" si="16"/>
        <v>30</v>
      </c>
      <c r="D209" s="5" t="str">
        <f t="shared" si="17"/>
        <v/>
      </c>
      <c r="E209" s="49">
        <f t="shared" si="20"/>
        <v>42207</v>
      </c>
      <c r="F209" s="13" t="str">
        <f t="shared" si="18"/>
        <v>M</v>
      </c>
    </row>
    <row r="210" spans="2:6" x14ac:dyDescent="0.3">
      <c r="B210" s="62">
        <f t="shared" si="19"/>
        <v>42207</v>
      </c>
      <c r="C210" s="5">
        <f t="shared" si="16"/>
        <v>30</v>
      </c>
      <c r="D210" s="5" t="str">
        <f t="shared" si="17"/>
        <v/>
      </c>
      <c r="E210" s="49">
        <f t="shared" si="20"/>
        <v>42208</v>
      </c>
      <c r="F210" s="13" t="str">
        <f t="shared" si="18"/>
        <v>J</v>
      </c>
    </row>
    <row r="211" spans="2:6" x14ac:dyDescent="0.3">
      <c r="B211" s="62">
        <f t="shared" si="19"/>
        <v>42208</v>
      </c>
      <c r="C211" s="5">
        <f t="shared" si="16"/>
        <v>30</v>
      </c>
      <c r="D211" s="5" t="str">
        <f t="shared" si="17"/>
        <v/>
      </c>
      <c r="E211" s="49">
        <f t="shared" si="20"/>
        <v>42209</v>
      </c>
      <c r="F211" s="13" t="str">
        <f t="shared" si="18"/>
        <v>V</v>
      </c>
    </row>
    <row r="212" spans="2:6" x14ac:dyDescent="0.3">
      <c r="B212" s="62">
        <f t="shared" si="19"/>
        <v>42209</v>
      </c>
      <c r="C212" s="5">
        <f t="shared" si="16"/>
        <v>30</v>
      </c>
      <c r="D212" s="5" t="str">
        <f t="shared" si="17"/>
        <v/>
      </c>
      <c r="E212" s="49">
        <f t="shared" si="20"/>
        <v>42210</v>
      </c>
      <c r="F212" s="13" t="str">
        <f t="shared" si="18"/>
        <v>s</v>
      </c>
    </row>
    <row r="213" spans="2:6" x14ac:dyDescent="0.3">
      <c r="B213" s="62">
        <f t="shared" si="19"/>
        <v>42210</v>
      </c>
      <c r="C213" s="5">
        <f t="shared" si="16"/>
        <v>30</v>
      </c>
      <c r="D213" s="5" t="str">
        <f t="shared" si="17"/>
        <v/>
      </c>
      <c r="E213" s="49">
        <f t="shared" si="20"/>
        <v>42211</v>
      </c>
      <c r="F213" s="13" t="str">
        <f t="shared" si="18"/>
        <v>d</v>
      </c>
    </row>
    <row r="214" spans="2:6" x14ac:dyDescent="0.3">
      <c r="B214" s="62">
        <f t="shared" si="19"/>
        <v>42211</v>
      </c>
      <c r="C214" s="5">
        <f t="shared" si="16"/>
        <v>30</v>
      </c>
      <c r="D214" s="5" t="str">
        <f t="shared" si="17"/>
        <v/>
      </c>
      <c r="E214" s="49">
        <f t="shared" si="20"/>
        <v>42212</v>
      </c>
      <c r="F214" s="13" t="str">
        <f t="shared" si="18"/>
        <v>L</v>
      </c>
    </row>
    <row r="215" spans="2:6" x14ac:dyDescent="0.3">
      <c r="B215" s="62">
        <f t="shared" si="19"/>
        <v>42212</v>
      </c>
      <c r="C215" s="5">
        <f t="shared" si="16"/>
        <v>31</v>
      </c>
      <c r="D215" s="5" t="str">
        <f t="shared" si="17"/>
        <v/>
      </c>
      <c r="E215" s="49">
        <f t="shared" si="20"/>
        <v>42213</v>
      </c>
      <c r="F215" s="13" t="str">
        <f t="shared" si="18"/>
        <v>M</v>
      </c>
    </row>
    <row r="216" spans="2:6" x14ac:dyDescent="0.3">
      <c r="B216" s="62">
        <f t="shared" si="19"/>
        <v>42213</v>
      </c>
      <c r="C216" s="5">
        <f t="shared" si="16"/>
        <v>31</v>
      </c>
      <c r="D216" s="5" t="str">
        <f t="shared" si="17"/>
        <v/>
      </c>
      <c r="E216" s="49">
        <f t="shared" si="20"/>
        <v>42214</v>
      </c>
      <c r="F216" s="13" t="str">
        <f t="shared" si="18"/>
        <v>M</v>
      </c>
    </row>
    <row r="217" spans="2:6" x14ac:dyDescent="0.3">
      <c r="B217" s="62">
        <f t="shared" si="19"/>
        <v>42214</v>
      </c>
      <c r="C217" s="5">
        <f t="shared" si="16"/>
        <v>31</v>
      </c>
      <c r="D217" s="5" t="str">
        <f t="shared" si="17"/>
        <v/>
      </c>
      <c r="E217" s="49">
        <f t="shared" si="20"/>
        <v>42215</v>
      </c>
      <c r="F217" s="13" t="str">
        <f t="shared" si="18"/>
        <v>J</v>
      </c>
    </row>
    <row r="218" spans="2:6" x14ac:dyDescent="0.3">
      <c r="B218" s="62">
        <f t="shared" si="19"/>
        <v>42215</v>
      </c>
      <c r="C218" s="5">
        <f t="shared" si="16"/>
        <v>31</v>
      </c>
      <c r="D218" s="5" t="str">
        <f t="shared" si="17"/>
        <v/>
      </c>
      <c r="E218" s="49">
        <f t="shared" si="20"/>
        <v>42216</v>
      </c>
      <c r="F218" s="13" t="str">
        <f t="shared" si="18"/>
        <v>V</v>
      </c>
    </row>
    <row r="219" spans="2:6" x14ac:dyDescent="0.3">
      <c r="B219" s="62">
        <f t="shared" si="19"/>
        <v>42216</v>
      </c>
      <c r="C219" s="5">
        <f t="shared" si="16"/>
        <v>31</v>
      </c>
      <c r="D219" s="5" t="str">
        <f t="shared" si="17"/>
        <v/>
      </c>
      <c r="E219" s="49">
        <f t="shared" si="20"/>
        <v>42217</v>
      </c>
      <c r="F219" s="13" t="str">
        <f t="shared" si="18"/>
        <v>s</v>
      </c>
    </row>
    <row r="220" spans="2:6" x14ac:dyDescent="0.3">
      <c r="B220" s="62">
        <f t="shared" si="19"/>
        <v>42217</v>
      </c>
      <c r="C220" s="5">
        <f t="shared" si="16"/>
        <v>31</v>
      </c>
      <c r="D220" s="5" t="str">
        <f t="shared" si="17"/>
        <v/>
      </c>
      <c r="E220" s="49">
        <f t="shared" si="20"/>
        <v>42218</v>
      </c>
      <c r="F220" s="13" t="str">
        <f t="shared" si="18"/>
        <v>d</v>
      </c>
    </row>
    <row r="221" spans="2:6" x14ac:dyDescent="0.3">
      <c r="B221" s="62">
        <f t="shared" si="19"/>
        <v>42218</v>
      </c>
      <c r="C221" s="5">
        <f t="shared" si="16"/>
        <v>31</v>
      </c>
      <c r="D221" s="5" t="str">
        <f t="shared" si="17"/>
        <v/>
      </c>
      <c r="E221" s="49">
        <f t="shared" si="20"/>
        <v>42219</v>
      </c>
      <c r="F221" s="13" t="str">
        <f t="shared" si="18"/>
        <v>L</v>
      </c>
    </row>
    <row r="222" spans="2:6" x14ac:dyDescent="0.3">
      <c r="B222" s="62">
        <f t="shared" si="19"/>
        <v>42219</v>
      </c>
      <c r="C222" s="5">
        <f t="shared" si="16"/>
        <v>32</v>
      </c>
      <c r="D222" s="5" t="str">
        <f t="shared" si="17"/>
        <v/>
      </c>
      <c r="E222" s="49">
        <f t="shared" si="20"/>
        <v>42220</v>
      </c>
      <c r="F222" s="13" t="str">
        <f t="shared" si="18"/>
        <v>M</v>
      </c>
    </row>
    <row r="223" spans="2:6" x14ac:dyDescent="0.3">
      <c r="B223" s="62">
        <f t="shared" si="19"/>
        <v>42220</v>
      </c>
      <c r="C223" s="5">
        <f t="shared" si="16"/>
        <v>32</v>
      </c>
      <c r="D223" s="5" t="str">
        <f t="shared" si="17"/>
        <v/>
      </c>
      <c r="E223" s="49">
        <f t="shared" si="20"/>
        <v>42221</v>
      </c>
      <c r="F223" s="13" t="str">
        <f t="shared" si="18"/>
        <v>M</v>
      </c>
    </row>
    <row r="224" spans="2:6" x14ac:dyDescent="0.3">
      <c r="B224" s="62">
        <f t="shared" si="19"/>
        <v>42221</v>
      </c>
      <c r="C224" s="5">
        <f t="shared" si="16"/>
        <v>32</v>
      </c>
      <c r="D224" s="5" t="str">
        <f t="shared" si="17"/>
        <v/>
      </c>
      <c r="E224" s="49">
        <f t="shared" si="20"/>
        <v>42222</v>
      </c>
      <c r="F224" s="13" t="str">
        <f t="shared" si="18"/>
        <v>J</v>
      </c>
    </row>
    <row r="225" spans="2:6" x14ac:dyDescent="0.3">
      <c r="B225" s="62">
        <f t="shared" si="19"/>
        <v>42222</v>
      </c>
      <c r="C225" s="5">
        <f t="shared" si="16"/>
        <v>32</v>
      </c>
      <c r="D225" s="5" t="str">
        <f t="shared" si="17"/>
        <v/>
      </c>
      <c r="E225" s="49">
        <f t="shared" si="20"/>
        <v>42223</v>
      </c>
      <c r="F225" s="13" t="str">
        <f t="shared" si="18"/>
        <v>V</v>
      </c>
    </row>
    <row r="226" spans="2:6" x14ac:dyDescent="0.3">
      <c r="B226" s="62">
        <f t="shared" si="19"/>
        <v>42223</v>
      </c>
      <c r="C226" s="5">
        <f t="shared" si="16"/>
        <v>32</v>
      </c>
      <c r="D226" s="5" t="str">
        <f t="shared" si="17"/>
        <v/>
      </c>
      <c r="E226" s="49">
        <f t="shared" si="20"/>
        <v>42224</v>
      </c>
      <c r="F226" s="13" t="str">
        <f t="shared" si="18"/>
        <v>s</v>
      </c>
    </row>
    <row r="227" spans="2:6" x14ac:dyDescent="0.3">
      <c r="B227" s="62">
        <f t="shared" si="19"/>
        <v>42224</v>
      </c>
      <c r="C227" s="5">
        <f t="shared" si="16"/>
        <v>32</v>
      </c>
      <c r="D227" s="5" t="str">
        <f t="shared" si="17"/>
        <v/>
      </c>
      <c r="E227" s="49">
        <f t="shared" si="20"/>
        <v>42225</v>
      </c>
      <c r="F227" s="13" t="str">
        <f t="shared" si="18"/>
        <v>d</v>
      </c>
    </row>
    <row r="228" spans="2:6" x14ac:dyDescent="0.3">
      <c r="B228" s="62">
        <f t="shared" si="19"/>
        <v>42225</v>
      </c>
      <c r="C228" s="5">
        <f t="shared" si="16"/>
        <v>32</v>
      </c>
      <c r="D228" s="5" t="str">
        <f t="shared" si="17"/>
        <v/>
      </c>
      <c r="E228" s="49">
        <f t="shared" si="20"/>
        <v>42226</v>
      </c>
      <c r="F228" s="13" t="str">
        <f t="shared" si="18"/>
        <v>L</v>
      </c>
    </row>
    <row r="229" spans="2:6" x14ac:dyDescent="0.3">
      <c r="B229" s="62">
        <f t="shared" si="19"/>
        <v>42226</v>
      </c>
      <c r="C229" s="5">
        <f t="shared" si="16"/>
        <v>33</v>
      </c>
      <c r="D229" s="5" t="str">
        <f t="shared" si="17"/>
        <v/>
      </c>
      <c r="E229" s="49">
        <f t="shared" si="20"/>
        <v>42227</v>
      </c>
      <c r="F229" s="13" t="str">
        <f t="shared" si="18"/>
        <v>M</v>
      </c>
    </row>
    <row r="230" spans="2:6" x14ac:dyDescent="0.3">
      <c r="B230" s="62">
        <f t="shared" si="19"/>
        <v>42227</v>
      </c>
      <c r="C230" s="5">
        <f t="shared" si="16"/>
        <v>33</v>
      </c>
      <c r="D230" s="5" t="str">
        <f t="shared" si="17"/>
        <v/>
      </c>
      <c r="E230" s="49">
        <f t="shared" si="20"/>
        <v>42228</v>
      </c>
      <c r="F230" s="13" t="str">
        <f t="shared" si="18"/>
        <v>M</v>
      </c>
    </row>
    <row r="231" spans="2:6" x14ac:dyDescent="0.3">
      <c r="B231" s="62">
        <f t="shared" si="19"/>
        <v>42228</v>
      </c>
      <c r="C231" s="5">
        <f t="shared" si="16"/>
        <v>33</v>
      </c>
      <c r="D231" s="5" t="str">
        <f t="shared" si="17"/>
        <v/>
      </c>
      <c r="E231" s="49">
        <f t="shared" si="20"/>
        <v>42229</v>
      </c>
      <c r="F231" s="13" t="str">
        <f t="shared" si="18"/>
        <v>J</v>
      </c>
    </row>
    <row r="232" spans="2:6" x14ac:dyDescent="0.3">
      <c r="B232" s="62">
        <f t="shared" si="19"/>
        <v>42229</v>
      </c>
      <c r="C232" s="5">
        <f t="shared" si="16"/>
        <v>33</v>
      </c>
      <c r="D232" s="5" t="str">
        <f t="shared" si="17"/>
        <v/>
      </c>
      <c r="E232" s="49">
        <f t="shared" si="20"/>
        <v>42230</v>
      </c>
      <c r="F232" s="13" t="str">
        <f t="shared" si="18"/>
        <v>V</v>
      </c>
    </row>
    <row r="233" spans="2:6" x14ac:dyDescent="0.3">
      <c r="B233" s="62">
        <f t="shared" si="19"/>
        <v>42230</v>
      </c>
      <c r="C233" s="5">
        <f t="shared" si="16"/>
        <v>33</v>
      </c>
      <c r="D233" s="5" t="str">
        <f t="shared" si="17"/>
        <v/>
      </c>
      <c r="E233" s="49">
        <f t="shared" si="20"/>
        <v>42231</v>
      </c>
      <c r="F233" s="13" t="str">
        <f t="shared" si="18"/>
        <v>s</v>
      </c>
    </row>
    <row r="234" spans="2:6" x14ac:dyDescent="0.3">
      <c r="B234" s="62">
        <f t="shared" si="19"/>
        <v>42231</v>
      </c>
      <c r="C234" s="5">
        <f t="shared" si="16"/>
        <v>33</v>
      </c>
      <c r="D234" s="5" t="str">
        <f t="shared" si="17"/>
        <v/>
      </c>
      <c r="E234" s="49">
        <f t="shared" si="20"/>
        <v>42232</v>
      </c>
      <c r="F234" s="13" t="str">
        <f t="shared" si="18"/>
        <v>d</v>
      </c>
    </row>
    <row r="235" spans="2:6" x14ac:dyDescent="0.3">
      <c r="B235" s="62">
        <f t="shared" si="19"/>
        <v>42232</v>
      </c>
      <c r="C235" s="5">
        <f t="shared" si="16"/>
        <v>33</v>
      </c>
      <c r="D235" s="5" t="str">
        <f t="shared" si="17"/>
        <v/>
      </c>
      <c r="E235" s="49">
        <f t="shared" si="20"/>
        <v>42233</v>
      </c>
      <c r="F235" s="13" t="str">
        <f t="shared" si="18"/>
        <v>L</v>
      </c>
    </row>
    <row r="236" spans="2:6" x14ac:dyDescent="0.3">
      <c r="B236" s="62">
        <f t="shared" si="19"/>
        <v>42233</v>
      </c>
      <c r="C236" s="5">
        <f t="shared" si="16"/>
        <v>34</v>
      </c>
      <c r="D236" s="5" t="str">
        <f t="shared" si="17"/>
        <v/>
      </c>
      <c r="E236" s="49">
        <f t="shared" si="20"/>
        <v>42234</v>
      </c>
      <c r="F236" s="13" t="str">
        <f t="shared" si="18"/>
        <v>M</v>
      </c>
    </row>
    <row r="237" spans="2:6" x14ac:dyDescent="0.3">
      <c r="B237" s="62">
        <f t="shared" si="19"/>
        <v>42234</v>
      </c>
      <c r="C237" s="5">
        <f t="shared" si="16"/>
        <v>34</v>
      </c>
      <c r="D237" s="5" t="str">
        <f t="shared" si="17"/>
        <v/>
      </c>
      <c r="E237" s="49">
        <f t="shared" si="20"/>
        <v>42235</v>
      </c>
      <c r="F237" s="13" t="str">
        <f t="shared" si="18"/>
        <v>M</v>
      </c>
    </row>
    <row r="238" spans="2:6" x14ac:dyDescent="0.3">
      <c r="B238" s="62">
        <f t="shared" si="19"/>
        <v>42235</v>
      </c>
      <c r="C238" s="5">
        <f t="shared" si="16"/>
        <v>34</v>
      </c>
      <c r="D238" s="5" t="str">
        <f t="shared" si="17"/>
        <v/>
      </c>
      <c r="E238" s="49">
        <f t="shared" si="20"/>
        <v>42236</v>
      </c>
      <c r="F238" s="13" t="str">
        <f t="shared" si="18"/>
        <v>J</v>
      </c>
    </row>
    <row r="239" spans="2:6" x14ac:dyDescent="0.3">
      <c r="B239" s="62">
        <f t="shared" si="19"/>
        <v>42236</v>
      </c>
      <c r="C239" s="5">
        <f t="shared" si="16"/>
        <v>34</v>
      </c>
      <c r="D239" s="5" t="str">
        <f t="shared" si="17"/>
        <v/>
      </c>
      <c r="E239" s="49">
        <f t="shared" si="20"/>
        <v>42237</v>
      </c>
      <c r="F239" s="13" t="str">
        <f t="shared" si="18"/>
        <v>V</v>
      </c>
    </row>
    <row r="240" spans="2:6" x14ac:dyDescent="0.3">
      <c r="B240" s="62">
        <f t="shared" si="19"/>
        <v>42237</v>
      </c>
      <c r="C240" s="5">
        <f t="shared" si="16"/>
        <v>34</v>
      </c>
      <c r="D240" s="5" t="str">
        <f t="shared" si="17"/>
        <v/>
      </c>
      <c r="E240" s="49">
        <f t="shared" si="20"/>
        <v>42238</v>
      </c>
      <c r="F240" s="13" t="str">
        <f t="shared" si="18"/>
        <v>s</v>
      </c>
    </row>
    <row r="241" spans="2:6" x14ac:dyDescent="0.3">
      <c r="B241" s="62">
        <f t="shared" si="19"/>
        <v>42238</v>
      </c>
      <c r="C241" s="5">
        <f t="shared" si="16"/>
        <v>34</v>
      </c>
      <c r="D241" s="5" t="str">
        <f t="shared" si="17"/>
        <v/>
      </c>
      <c r="E241" s="49">
        <f t="shared" si="20"/>
        <v>42239</v>
      </c>
      <c r="F241" s="13" t="str">
        <f t="shared" si="18"/>
        <v>d</v>
      </c>
    </row>
    <row r="242" spans="2:6" x14ac:dyDescent="0.3">
      <c r="B242" s="62">
        <f t="shared" si="19"/>
        <v>42239</v>
      </c>
      <c r="C242" s="5">
        <f t="shared" si="16"/>
        <v>34</v>
      </c>
      <c r="D242" s="5" t="str">
        <f t="shared" si="17"/>
        <v/>
      </c>
      <c r="E242" s="49">
        <f t="shared" si="20"/>
        <v>42240</v>
      </c>
      <c r="F242" s="13" t="str">
        <f t="shared" si="18"/>
        <v>L</v>
      </c>
    </row>
    <row r="243" spans="2:6" x14ac:dyDescent="0.3">
      <c r="B243" s="62">
        <f t="shared" si="19"/>
        <v>42240</v>
      </c>
      <c r="C243" s="5">
        <f t="shared" si="16"/>
        <v>35</v>
      </c>
      <c r="D243" s="5" t="str">
        <f t="shared" si="17"/>
        <v/>
      </c>
      <c r="E243" s="49">
        <f t="shared" si="20"/>
        <v>42241</v>
      </c>
      <c r="F243" s="13" t="str">
        <f t="shared" si="18"/>
        <v>M</v>
      </c>
    </row>
    <row r="244" spans="2:6" x14ac:dyDescent="0.3">
      <c r="B244" s="62">
        <f t="shared" si="19"/>
        <v>42241</v>
      </c>
      <c r="C244" s="5">
        <f t="shared" si="16"/>
        <v>35</v>
      </c>
      <c r="D244" s="5" t="str">
        <f t="shared" si="17"/>
        <v/>
      </c>
      <c r="E244" s="49">
        <f t="shared" si="20"/>
        <v>42242</v>
      </c>
      <c r="F244" s="13" t="str">
        <f t="shared" si="18"/>
        <v>M</v>
      </c>
    </row>
    <row r="245" spans="2:6" x14ac:dyDescent="0.3">
      <c r="B245" s="62">
        <f t="shared" si="19"/>
        <v>42242</v>
      </c>
      <c r="C245" s="5">
        <f t="shared" si="16"/>
        <v>35</v>
      </c>
      <c r="D245" s="5" t="str">
        <f t="shared" si="17"/>
        <v/>
      </c>
      <c r="E245" s="49">
        <f t="shared" si="20"/>
        <v>42243</v>
      </c>
      <c r="F245" s="13" t="str">
        <f t="shared" si="18"/>
        <v>J</v>
      </c>
    </row>
    <row r="246" spans="2:6" x14ac:dyDescent="0.3">
      <c r="B246" s="62">
        <f t="shared" si="19"/>
        <v>42243</v>
      </c>
      <c r="C246" s="5">
        <f t="shared" si="16"/>
        <v>35</v>
      </c>
      <c r="D246" s="5" t="str">
        <f t="shared" si="17"/>
        <v/>
      </c>
      <c r="E246" s="49">
        <f t="shared" si="20"/>
        <v>42244</v>
      </c>
      <c r="F246" s="13" t="str">
        <f t="shared" si="18"/>
        <v>V</v>
      </c>
    </row>
    <row r="247" spans="2:6" x14ac:dyDescent="0.3">
      <c r="B247" s="62">
        <f t="shared" si="19"/>
        <v>42244</v>
      </c>
      <c r="C247" s="5">
        <f t="shared" si="16"/>
        <v>35</v>
      </c>
      <c r="D247" s="5" t="str">
        <f t="shared" si="17"/>
        <v/>
      </c>
      <c r="E247" s="49">
        <f t="shared" si="20"/>
        <v>42245</v>
      </c>
      <c r="F247" s="13" t="str">
        <f t="shared" si="18"/>
        <v>s</v>
      </c>
    </row>
    <row r="248" spans="2:6" x14ac:dyDescent="0.3">
      <c r="B248" s="62">
        <f t="shared" si="19"/>
        <v>42245</v>
      </c>
      <c r="C248" s="5">
        <f t="shared" si="16"/>
        <v>35</v>
      </c>
      <c r="D248" s="5" t="str">
        <f t="shared" si="17"/>
        <v/>
      </c>
      <c r="E248" s="49">
        <f t="shared" si="20"/>
        <v>42246</v>
      </c>
      <c r="F248" s="13" t="str">
        <f t="shared" si="18"/>
        <v>d</v>
      </c>
    </row>
    <row r="249" spans="2:6" x14ac:dyDescent="0.3">
      <c r="B249" s="62">
        <f t="shared" si="19"/>
        <v>42246</v>
      </c>
      <c r="C249" s="5">
        <f t="shared" si="16"/>
        <v>35</v>
      </c>
      <c r="D249" s="5" t="str">
        <f t="shared" si="17"/>
        <v/>
      </c>
      <c r="E249" s="49">
        <f t="shared" si="20"/>
        <v>42247</v>
      </c>
      <c r="F249" s="13" t="str">
        <f t="shared" si="18"/>
        <v>L</v>
      </c>
    </row>
    <row r="250" spans="2:6" x14ac:dyDescent="0.3">
      <c r="B250" s="62">
        <f t="shared" si="19"/>
        <v>42247</v>
      </c>
      <c r="C250" s="5">
        <f t="shared" si="16"/>
        <v>36</v>
      </c>
      <c r="D250" s="5" t="str">
        <f t="shared" si="17"/>
        <v/>
      </c>
      <c r="E250" s="49">
        <f t="shared" si="20"/>
        <v>42248</v>
      </c>
      <c r="F250" s="13" t="str">
        <f t="shared" si="18"/>
        <v>M</v>
      </c>
    </row>
    <row r="251" spans="2:6" x14ac:dyDescent="0.3">
      <c r="B251" s="62">
        <f t="shared" si="19"/>
        <v>42248</v>
      </c>
      <c r="C251" s="5">
        <f t="shared" si="16"/>
        <v>36</v>
      </c>
      <c r="D251" s="5" t="str">
        <f t="shared" si="17"/>
        <v/>
      </c>
      <c r="E251" s="49">
        <f t="shared" si="20"/>
        <v>42249</v>
      </c>
      <c r="F251" s="13" t="str">
        <f t="shared" si="18"/>
        <v>M</v>
      </c>
    </row>
    <row r="252" spans="2:6" x14ac:dyDescent="0.3">
      <c r="B252" s="62">
        <f t="shared" si="19"/>
        <v>42249</v>
      </c>
      <c r="C252" s="5">
        <f t="shared" si="16"/>
        <v>36</v>
      </c>
      <c r="D252" s="5" t="str">
        <f t="shared" si="17"/>
        <v/>
      </c>
      <c r="E252" s="49">
        <f t="shared" si="20"/>
        <v>42250</v>
      </c>
      <c r="F252" s="13" t="str">
        <f t="shared" si="18"/>
        <v>J</v>
      </c>
    </row>
    <row r="253" spans="2:6" x14ac:dyDescent="0.3">
      <c r="B253" s="62">
        <f t="shared" si="19"/>
        <v>42250</v>
      </c>
      <c r="C253" s="5">
        <f t="shared" si="16"/>
        <v>36</v>
      </c>
      <c r="D253" s="5" t="str">
        <f t="shared" si="17"/>
        <v/>
      </c>
      <c r="E253" s="49">
        <f t="shared" si="20"/>
        <v>42251</v>
      </c>
      <c r="F253" s="13" t="str">
        <f t="shared" si="18"/>
        <v>V</v>
      </c>
    </row>
    <row r="254" spans="2:6" x14ac:dyDescent="0.3">
      <c r="B254" s="62">
        <f t="shared" si="19"/>
        <v>42251</v>
      </c>
      <c r="C254" s="5">
        <f t="shared" si="16"/>
        <v>36</v>
      </c>
      <c r="D254" s="5" t="str">
        <f t="shared" si="17"/>
        <v/>
      </c>
      <c r="E254" s="49">
        <f t="shared" si="20"/>
        <v>42252</v>
      </c>
      <c r="F254" s="13" t="str">
        <f t="shared" si="18"/>
        <v>s</v>
      </c>
    </row>
    <row r="255" spans="2:6" x14ac:dyDescent="0.3">
      <c r="B255" s="62">
        <f t="shared" si="19"/>
        <v>42252</v>
      </c>
      <c r="C255" s="5">
        <f t="shared" si="16"/>
        <v>36</v>
      </c>
      <c r="D255" s="5" t="str">
        <f t="shared" si="17"/>
        <v/>
      </c>
      <c r="E255" s="49">
        <f t="shared" si="20"/>
        <v>42253</v>
      </c>
      <c r="F255" s="13" t="str">
        <f t="shared" si="18"/>
        <v>d</v>
      </c>
    </row>
    <row r="256" spans="2:6" x14ac:dyDescent="0.3">
      <c r="B256" s="62">
        <f t="shared" si="19"/>
        <v>42253</v>
      </c>
      <c r="C256" s="5">
        <f t="shared" si="16"/>
        <v>36</v>
      </c>
      <c r="D256" s="5" t="str">
        <f t="shared" si="17"/>
        <v/>
      </c>
      <c r="E256" s="49">
        <f t="shared" si="20"/>
        <v>42254</v>
      </c>
      <c r="F256" s="13" t="str">
        <f t="shared" si="18"/>
        <v>L</v>
      </c>
    </row>
    <row r="257" spans="2:6" x14ac:dyDescent="0.3">
      <c r="B257" s="62">
        <f t="shared" si="19"/>
        <v>42254</v>
      </c>
      <c r="C257" s="5">
        <f t="shared" si="16"/>
        <v>37</v>
      </c>
      <c r="D257" s="5" t="str">
        <f t="shared" si="17"/>
        <v/>
      </c>
      <c r="E257" s="49">
        <f t="shared" si="20"/>
        <v>42255</v>
      </c>
      <c r="F257" s="13" t="str">
        <f t="shared" si="18"/>
        <v>M</v>
      </c>
    </row>
    <row r="258" spans="2:6" x14ac:dyDescent="0.3">
      <c r="B258" s="62">
        <f t="shared" si="19"/>
        <v>42255</v>
      </c>
      <c r="C258" s="5">
        <f t="shared" si="16"/>
        <v>37</v>
      </c>
      <c r="D258" s="5" t="str">
        <f t="shared" si="17"/>
        <v/>
      </c>
      <c r="E258" s="49">
        <f t="shared" si="20"/>
        <v>42256</v>
      </c>
      <c r="F258" s="13" t="str">
        <f t="shared" si="18"/>
        <v>M</v>
      </c>
    </row>
    <row r="259" spans="2:6" x14ac:dyDescent="0.3">
      <c r="B259" s="62">
        <f t="shared" si="19"/>
        <v>42256</v>
      </c>
      <c r="C259" s="5">
        <f t="shared" si="16"/>
        <v>37</v>
      </c>
      <c r="D259" s="5" t="str">
        <f t="shared" si="17"/>
        <v/>
      </c>
      <c r="E259" s="49">
        <f t="shared" si="20"/>
        <v>42257</v>
      </c>
      <c r="F259" s="13" t="str">
        <f t="shared" si="18"/>
        <v>J</v>
      </c>
    </row>
    <row r="260" spans="2:6" x14ac:dyDescent="0.3">
      <c r="B260" s="62">
        <f t="shared" si="19"/>
        <v>42257</v>
      </c>
      <c r="C260" s="5">
        <f t="shared" si="16"/>
        <v>37</v>
      </c>
      <c r="D260" s="5" t="str">
        <f t="shared" si="17"/>
        <v/>
      </c>
      <c r="E260" s="49">
        <f t="shared" si="20"/>
        <v>42258</v>
      </c>
      <c r="F260" s="13" t="str">
        <f t="shared" si="18"/>
        <v>V</v>
      </c>
    </row>
    <row r="261" spans="2:6" x14ac:dyDescent="0.3">
      <c r="B261" s="62">
        <f t="shared" si="19"/>
        <v>42258</v>
      </c>
      <c r="C261" s="5">
        <f t="shared" ref="C261:C324" si="21">WEEKNUM(B261,2)</f>
        <v>37</v>
      </c>
      <c r="D261" s="5" t="str">
        <f t="shared" ref="D261:D324" si="22">IF(ISERROR(VLOOKUP(E261,jfdate,1,TRUE)),"",IF(VLOOKUP(E261,jfdate,1,TRUE)=B261,"f",""))</f>
        <v/>
      </c>
      <c r="E261" s="49">
        <f t="shared" si="20"/>
        <v>42259</v>
      </c>
      <c r="F261" s="13" t="str">
        <f t="shared" ref="F261:F324" si="23">IF(D261="f","f",VLOOKUP(WEEKDAY(E261),jourabbrege,2,FALSE))</f>
        <v>s</v>
      </c>
    </row>
    <row r="262" spans="2:6" x14ac:dyDescent="0.3">
      <c r="B262" s="62">
        <f t="shared" si="19"/>
        <v>42259</v>
      </c>
      <c r="C262" s="5">
        <f t="shared" si="21"/>
        <v>37</v>
      </c>
      <c r="D262" s="5" t="str">
        <f t="shared" si="22"/>
        <v/>
      </c>
      <c r="E262" s="49">
        <f t="shared" si="20"/>
        <v>42260</v>
      </c>
      <c r="F262" s="13" t="str">
        <f t="shared" si="23"/>
        <v>d</v>
      </c>
    </row>
    <row r="263" spans="2:6" x14ac:dyDescent="0.3">
      <c r="B263" s="62">
        <f t="shared" ref="B263:B326" si="24">+B262+1</f>
        <v>42260</v>
      </c>
      <c r="C263" s="5">
        <f t="shared" si="21"/>
        <v>37</v>
      </c>
      <c r="D263" s="5" t="str">
        <f t="shared" si="22"/>
        <v/>
      </c>
      <c r="E263" s="49">
        <f t="shared" ref="E263:E326" si="25">+E262+1</f>
        <v>42261</v>
      </c>
      <c r="F263" s="13" t="str">
        <f t="shared" si="23"/>
        <v>L</v>
      </c>
    </row>
    <row r="264" spans="2:6" x14ac:dyDescent="0.3">
      <c r="B264" s="62">
        <f t="shared" si="24"/>
        <v>42261</v>
      </c>
      <c r="C264" s="5">
        <f t="shared" si="21"/>
        <v>38</v>
      </c>
      <c r="D264" s="5" t="str">
        <f t="shared" si="22"/>
        <v/>
      </c>
      <c r="E264" s="49">
        <f t="shared" si="25"/>
        <v>42262</v>
      </c>
      <c r="F264" s="13" t="str">
        <f t="shared" si="23"/>
        <v>M</v>
      </c>
    </row>
    <row r="265" spans="2:6" x14ac:dyDescent="0.3">
      <c r="B265" s="62">
        <f t="shared" si="24"/>
        <v>42262</v>
      </c>
      <c r="C265" s="5">
        <f t="shared" si="21"/>
        <v>38</v>
      </c>
      <c r="D265" s="5" t="str">
        <f t="shared" si="22"/>
        <v/>
      </c>
      <c r="E265" s="49">
        <f t="shared" si="25"/>
        <v>42263</v>
      </c>
      <c r="F265" s="13" t="str">
        <f t="shared" si="23"/>
        <v>M</v>
      </c>
    </row>
    <row r="266" spans="2:6" x14ac:dyDescent="0.3">
      <c r="B266" s="62">
        <f t="shared" si="24"/>
        <v>42263</v>
      </c>
      <c r="C266" s="5">
        <f t="shared" si="21"/>
        <v>38</v>
      </c>
      <c r="D266" s="5" t="str">
        <f t="shared" si="22"/>
        <v/>
      </c>
      <c r="E266" s="49">
        <f t="shared" si="25"/>
        <v>42264</v>
      </c>
      <c r="F266" s="13" t="str">
        <f t="shared" si="23"/>
        <v>J</v>
      </c>
    </row>
    <row r="267" spans="2:6" x14ac:dyDescent="0.3">
      <c r="B267" s="62">
        <f t="shared" si="24"/>
        <v>42264</v>
      </c>
      <c r="C267" s="5">
        <f t="shared" si="21"/>
        <v>38</v>
      </c>
      <c r="D267" s="5" t="str">
        <f t="shared" si="22"/>
        <v/>
      </c>
      <c r="E267" s="49">
        <f t="shared" si="25"/>
        <v>42265</v>
      </c>
      <c r="F267" s="13" t="str">
        <f t="shared" si="23"/>
        <v>V</v>
      </c>
    </row>
    <row r="268" spans="2:6" x14ac:dyDescent="0.3">
      <c r="B268" s="62">
        <f t="shared" si="24"/>
        <v>42265</v>
      </c>
      <c r="C268" s="5">
        <f t="shared" si="21"/>
        <v>38</v>
      </c>
      <c r="D268" s="5" t="str">
        <f t="shared" si="22"/>
        <v/>
      </c>
      <c r="E268" s="49">
        <f t="shared" si="25"/>
        <v>42266</v>
      </c>
      <c r="F268" s="13" t="str">
        <f t="shared" si="23"/>
        <v>s</v>
      </c>
    </row>
    <row r="269" spans="2:6" x14ac:dyDescent="0.3">
      <c r="B269" s="62">
        <f t="shared" si="24"/>
        <v>42266</v>
      </c>
      <c r="C269" s="5">
        <f t="shared" si="21"/>
        <v>38</v>
      </c>
      <c r="D269" s="5" t="str">
        <f t="shared" si="22"/>
        <v/>
      </c>
      <c r="E269" s="49">
        <f t="shared" si="25"/>
        <v>42267</v>
      </c>
      <c r="F269" s="13" t="str">
        <f t="shared" si="23"/>
        <v>d</v>
      </c>
    </row>
    <row r="270" spans="2:6" x14ac:dyDescent="0.3">
      <c r="B270" s="62">
        <f t="shared" si="24"/>
        <v>42267</v>
      </c>
      <c r="C270" s="5">
        <f t="shared" si="21"/>
        <v>38</v>
      </c>
      <c r="D270" s="5" t="str">
        <f t="shared" si="22"/>
        <v/>
      </c>
      <c r="E270" s="49">
        <f t="shared" si="25"/>
        <v>42268</v>
      </c>
      <c r="F270" s="13" t="str">
        <f t="shared" si="23"/>
        <v>L</v>
      </c>
    </row>
    <row r="271" spans="2:6" x14ac:dyDescent="0.3">
      <c r="B271" s="62">
        <f t="shared" si="24"/>
        <v>42268</v>
      </c>
      <c r="C271" s="5">
        <f t="shared" si="21"/>
        <v>39</v>
      </c>
      <c r="D271" s="5" t="str">
        <f t="shared" si="22"/>
        <v/>
      </c>
      <c r="E271" s="49">
        <f t="shared" si="25"/>
        <v>42269</v>
      </c>
      <c r="F271" s="13" t="str">
        <f t="shared" si="23"/>
        <v>M</v>
      </c>
    </row>
    <row r="272" spans="2:6" x14ac:dyDescent="0.3">
      <c r="B272" s="62">
        <f t="shared" si="24"/>
        <v>42269</v>
      </c>
      <c r="C272" s="5">
        <f t="shared" si="21"/>
        <v>39</v>
      </c>
      <c r="D272" s="5" t="str">
        <f t="shared" si="22"/>
        <v/>
      </c>
      <c r="E272" s="49">
        <f t="shared" si="25"/>
        <v>42270</v>
      </c>
      <c r="F272" s="13" t="str">
        <f t="shared" si="23"/>
        <v>M</v>
      </c>
    </row>
    <row r="273" spans="2:6" x14ac:dyDescent="0.3">
      <c r="B273" s="62">
        <f t="shared" si="24"/>
        <v>42270</v>
      </c>
      <c r="C273" s="5">
        <f t="shared" si="21"/>
        <v>39</v>
      </c>
      <c r="D273" s="5" t="str">
        <f t="shared" si="22"/>
        <v/>
      </c>
      <c r="E273" s="49">
        <f t="shared" si="25"/>
        <v>42271</v>
      </c>
      <c r="F273" s="13" t="str">
        <f t="shared" si="23"/>
        <v>J</v>
      </c>
    </row>
    <row r="274" spans="2:6" x14ac:dyDescent="0.3">
      <c r="B274" s="62">
        <f t="shared" si="24"/>
        <v>42271</v>
      </c>
      <c r="C274" s="5">
        <f t="shared" si="21"/>
        <v>39</v>
      </c>
      <c r="D274" s="5" t="str">
        <f t="shared" si="22"/>
        <v/>
      </c>
      <c r="E274" s="49">
        <f t="shared" si="25"/>
        <v>42272</v>
      </c>
      <c r="F274" s="13" t="str">
        <f t="shared" si="23"/>
        <v>V</v>
      </c>
    </row>
    <row r="275" spans="2:6" x14ac:dyDescent="0.3">
      <c r="B275" s="62">
        <f t="shared" si="24"/>
        <v>42272</v>
      </c>
      <c r="C275" s="5">
        <f t="shared" si="21"/>
        <v>39</v>
      </c>
      <c r="D275" s="5" t="str">
        <f t="shared" si="22"/>
        <v/>
      </c>
      <c r="E275" s="49">
        <f t="shared" si="25"/>
        <v>42273</v>
      </c>
      <c r="F275" s="13" t="str">
        <f t="shared" si="23"/>
        <v>s</v>
      </c>
    </row>
    <row r="276" spans="2:6" x14ac:dyDescent="0.3">
      <c r="B276" s="62">
        <f t="shared" si="24"/>
        <v>42273</v>
      </c>
      <c r="C276" s="5">
        <f t="shared" si="21"/>
        <v>39</v>
      </c>
      <c r="D276" s="5" t="str">
        <f t="shared" si="22"/>
        <v/>
      </c>
      <c r="E276" s="49">
        <f t="shared" si="25"/>
        <v>42274</v>
      </c>
      <c r="F276" s="13" t="str">
        <f t="shared" si="23"/>
        <v>d</v>
      </c>
    </row>
    <row r="277" spans="2:6" x14ac:dyDescent="0.3">
      <c r="B277" s="62">
        <f t="shared" si="24"/>
        <v>42274</v>
      </c>
      <c r="C277" s="5">
        <f t="shared" si="21"/>
        <v>39</v>
      </c>
      <c r="D277" s="5" t="str">
        <f t="shared" si="22"/>
        <v/>
      </c>
      <c r="E277" s="49">
        <f t="shared" si="25"/>
        <v>42275</v>
      </c>
      <c r="F277" s="13" t="str">
        <f t="shared" si="23"/>
        <v>L</v>
      </c>
    </row>
    <row r="278" spans="2:6" x14ac:dyDescent="0.3">
      <c r="B278" s="62">
        <f t="shared" si="24"/>
        <v>42275</v>
      </c>
      <c r="C278" s="5">
        <f t="shared" si="21"/>
        <v>40</v>
      </c>
      <c r="D278" s="5" t="str">
        <f t="shared" si="22"/>
        <v/>
      </c>
      <c r="E278" s="49">
        <f t="shared" si="25"/>
        <v>42276</v>
      </c>
      <c r="F278" s="13" t="str">
        <f t="shared" si="23"/>
        <v>M</v>
      </c>
    </row>
    <row r="279" spans="2:6" x14ac:dyDescent="0.3">
      <c r="B279" s="62">
        <f t="shared" si="24"/>
        <v>42276</v>
      </c>
      <c r="C279" s="5">
        <f t="shared" si="21"/>
        <v>40</v>
      </c>
      <c r="D279" s="5" t="str">
        <f t="shared" si="22"/>
        <v/>
      </c>
      <c r="E279" s="49">
        <f t="shared" si="25"/>
        <v>42277</v>
      </c>
      <c r="F279" s="13" t="str">
        <f t="shared" si="23"/>
        <v>M</v>
      </c>
    </row>
    <row r="280" spans="2:6" x14ac:dyDescent="0.3">
      <c r="B280" s="62">
        <f t="shared" si="24"/>
        <v>42277</v>
      </c>
      <c r="C280" s="5">
        <f t="shared" si="21"/>
        <v>40</v>
      </c>
      <c r="D280" s="5" t="str">
        <f t="shared" si="22"/>
        <v/>
      </c>
      <c r="E280" s="49">
        <f t="shared" si="25"/>
        <v>42278</v>
      </c>
      <c r="F280" s="13" t="str">
        <f t="shared" si="23"/>
        <v>J</v>
      </c>
    </row>
    <row r="281" spans="2:6" x14ac:dyDescent="0.3">
      <c r="B281" s="62">
        <f t="shared" si="24"/>
        <v>42278</v>
      </c>
      <c r="C281" s="5">
        <f t="shared" si="21"/>
        <v>40</v>
      </c>
      <c r="D281" s="5" t="str">
        <f t="shared" si="22"/>
        <v/>
      </c>
      <c r="E281" s="49">
        <f t="shared" si="25"/>
        <v>42279</v>
      </c>
      <c r="F281" s="13" t="str">
        <f t="shared" si="23"/>
        <v>V</v>
      </c>
    </row>
    <row r="282" spans="2:6" x14ac:dyDescent="0.3">
      <c r="B282" s="62">
        <f t="shared" si="24"/>
        <v>42279</v>
      </c>
      <c r="C282" s="5">
        <f t="shared" si="21"/>
        <v>40</v>
      </c>
      <c r="D282" s="5" t="str">
        <f t="shared" si="22"/>
        <v/>
      </c>
      <c r="E282" s="49">
        <f t="shared" si="25"/>
        <v>42280</v>
      </c>
      <c r="F282" s="13" t="str">
        <f t="shared" si="23"/>
        <v>s</v>
      </c>
    </row>
    <row r="283" spans="2:6" x14ac:dyDescent="0.3">
      <c r="B283" s="62">
        <f t="shared" si="24"/>
        <v>42280</v>
      </c>
      <c r="C283" s="5">
        <f t="shared" si="21"/>
        <v>40</v>
      </c>
      <c r="D283" s="5" t="str">
        <f t="shared" si="22"/>
        <v/>
      </c>
      <c r="E283" s="49">
        <f t="shared" si="25"/>
        <v>42281</v>
      </c>
      <c r="F283" s="13" t="str">
        <f t="shared" si="23"/>
        <v>d</v>
      </c>
    </row>
    <row r="284" spans="2:6" x14ac:dyDescent="0.3">
      <c r="B284" s="62">
        <f t="shared" si="24"/>
        <v>42281</v>
      </c>
      <c r="C284" s="5">
        <f t="shared" si="21"/>
        <v>40</v>
      </c>
      <c r="D284" s="5" t="str">
        <f t="shared" si="22"/>
        <v/>
      </c>
      <c r="E284" s="49">
        <f t="shared" si="25"/>
        <v>42282</v>
      </c>
      <c r="F284" s="13" t="str">
        <f t="shared" si="23"/>
        <v>L</v>
      </c>
    </row>
    <row r="285" spans="2:6" x14ac:dyDescent="0.3">
      <c r="B285" s="62">
        <f t="shared" si="24"/>
        <v>42282</v>
      </c>
      <c r="C285" s="5">
        <f t="shared" si="21"/>
        <v>41</v>
      </c>
      <c r="D285" s="5" t="str">
        <f t="shared" si="22"/>
        <v/>
      </c>
      <c r="E285" s="49">
        <f t="shared" si="25"/>
        <v>42283</v>
      </c>
      <c r="F285" s="13" t="str">
        <f t="shared" si="23"/>
        <v>M</v>
      </c>
    </row>
    <row r="286" spans="2:6" x14ac:dyDescent="0.3">
      <c r="B286" s="62">
        <f t="shared" si="24"/>
        <v>42283</v>
      </c>
      <c r="C286" s="5">
        <f t="shared" si="21"/>
        <v>41</v>
      </c>
      <c r="D286" s="5" t="str">
        <f t="shared" si="22"/>
        <v/>
      </c>
      <c r="E286" s="49">
        <f t="shared" si="25"/>
        <v>42284</v>
      </c>
      <c r="F286" s="13" t="str">
        <f t="shared" si="23"/>
        <v>M</v>
      </c>
    </row>
    <row r="287" spans="2:6" x14ac:dyDescent="0.3">
      <c r="B287" s="62">
        <f t="shared" si="24"/>
        <v>42284</v>
      </c>
      <c r="C287" s="5">
        <f t="shared" si="21"/>
        <v>41</v>
      </c>
      <c r="D287" s="5" t="str">
        <f t="shared" si="22"/>
        <v/>
      </c>
      <c r="E287" s="49">
        <f t="shared" si="25"/>
        <v>42285</v>
      </c>
      <c r="F287" s="13" t="str">
        <f t="shared" si="23"/>
        <v>J</v>
      </c>
    </row>
    <row r="288" spans="2:6" x14ac:dyDescent="0.3">
      <c r="B288" s="62">
        <f t="shared" si="24"/>
        <v>42285</v>
      </c>
      <c r="C288" s="5">
        <f t="shared" si="21"/>
        <v>41</v>
      </c>
      <c r="D288" s="5" t="str">
        <f t="shared" si="22"/>
        <v/>
      </c>
      <c r="E288" s="49">
        <f t="shared" si="25"/>
        <v>42286</v>
      </c>
      <c r="F288" s="13" t="str">
        <f t="shared" si="23"/>
        <v>V</v>
      </c>
    </row>
    <row r="289" spans="2:6" x14ac:dyDescent="0.3">
      <c r="B289" s="62">
        <f t="shared" si="24"/>
        <v>42286</v>
      </c>
      <c r="C289" s="5">
        <f t="shared" si="21"/>
        <v>41</v>
      </c>
      <c r="D289" s="5" t="str">
        <f t="shared" si="22"/>
        <v/>
      </c>
      <c r="E289" s="49">
        <f t="shared" si="25"/>
        <v>42287</v>
      </c>
      <c r="F289" s="13" t="str">
        <f t="shared" si="23"/>
        <v>s</v>
      </c>
    </row>
    <row r="290" spans="2:6" x14ac:dyDescent="0.3">
      <c r="B290" s="62">
        <f t="shared" si="24"/>
        <v>42287</v>
      </c>
      <c r="C290" s="5">
        <f t="shared" si="21"/>
        <v>41</v>
      </c>
      <c r="D290" s="5" t="str">
        <f t="shared" si="22"/>
        <v/>
      </c>
      <c r="E290" s="49">
        <f t="shared" si="25"/>
        <v>42288</v>
      </c>
      <c r="F290" s="13" t="str">
        <f t="shared" si="23"/>
        <v>d</v>
      </c>
    </row>
    <row r="291" spans="2:6" x14ac:dyDescent="0.3">
      <c r="B291" s="62">
        <f t="shared" si="24"/>
        <v>42288</v>
      </c>
      <c r="C291" s="5">
        <f t="shared" si="21"/>
        <v>41</v>
      </c>
      <c r="D291" s="5" t="str">
        <f t="shared" si="22"/>
        <v/>
      </c>
      <c r="E291" s="49">
        <f t="shared" si="25"/>
        <v>42289</v>
      </c>
      <c r="F291" s="13" t="str">
        <f t="shared" si="23"/>
        <v>L</v>
      </c>
    </row>
    <row r="292" spans="2:6" x14ac:dyDescent="0.3">
      <c r="B292" s="62">
        <f t="shared" si="24"/>
        <v>42289</v>
      </c>
      <c r="C292" s="5">
        <f t="shared" si="21"/>
        <v>42</v>
      </c>
      <c r="D292" s="5" t="str">
        <f t="shared" si="22"/>
        <v/>
      </c>
      <c r="E292" s="49">
        <f t="shared" si="25"/>
        <v>42290</v>
      </c>
      <c r="F292" s="13" t="str">
        <f t="shared" si="23"/>
        <v>M</v>
      </c>
    </row>
    <row r="293" spans="2:6" x14ac:dyDescent="0.3">
      <c r="B293" s="62">
        <f t="shared" si="24"/>
        <v>42290</v>
      </c>
      <c r="C293" s="5">
        <f t="shared" si="21"/>
        <v>42</v>
      </c>
      <c r="D293" s="5" t="str">
        <f t="shared" si="22"/>
        <v/>
      </c>
      <c r="E293" s="49">
        <f t="shared" si="25"/>
        <v>42291</v>
      </c>
      <c r="F293" s="13" t="str">
        <f t="shared" si="23"/>
        <v>M</v>
      </c>
    </row>
    <row r="294" spans="2:6" x14ac:dyDescent="0.3">
      <c r="B294" s="62">
        <f t="shared" si="24"/>
        <v>42291</v>
      </c>
      <c r="C294" s="5">
        <f t="shared" si="21"/>
        <v>42</v>
      </c>
      <c r="D294" s="5" t="str">
        <f t="shared" si="22"/>
        <v/>
      </c>
      <c r="E294" s="49">
        <f t="shared" si="25"/>
        <v>42292</v>
      </c>
      <c r="F294" s="13" t="str">
        <f t="shared" si="23"/>
        <v>J</v>
      </c>
    </row>
    <row r="295" spans="2:6" x14ac:dyDescent="0.3">
      <c r="B295" s="62">
        <f t="shared" si="24"/>
        <v>42292</v>
      </c>
      <c r="C295" s="5">
        <f t="shared" si="21"/>
        <v>42</v>
      </c>
      <c r="D295" s="5" t="str">
        <f t="shared" si="22"/>
        <v/>
      </c>
      <c r="E295" s="49">
        <f t="shared" si="25"/>
        <v>42293</v>
      </c>
      <c r="F295" s="13" t="str">
        <f t="shared" si="23"/>
        <v>V</v>
      </c>
    </row>
    <row r="296" spans="2:6" x14ac:dyDescent="0.3">
      <c r="B296" s="62">
        <f t="shared" si="24"/>
        <v>42293</v>
      </c>
      <c r="C296" s="5">
        <f t="shared" si="21"/>
        <v>42</v>
      </c>
      <c r="D296" s="5" t="str">
        <f t="shared" si="22"/>
        <v/>
      </c>
      <c r="E296" s="49">
        <f t="shared" si="25"/>
        <v>42294</v>
      </c>
      <c r="F296" s="13" t="str">
        <f t="shared" si="23"/>
        <v>s</v>
      </c>
    </row>
    <row r="297" spans="2:6" x14ac:dyDescent="0.3">
      <c r="B297" s="62">
        <f t="shared" si="24"/>
        <v>42294</v>
      </c>
      <c r="C297" s="5">
        <f t="shared" si="21"/>
        <v>42</v>
      </c>
      <c r="D297" s="5" t="str">
        <f t="shared" si="22"/>
        <v/>
      </c>
      <c r="E297" s="49">
        <f t="shared" si="25"/>
        <v>42295</v>
      </c>
      <c r="F297" s="13" t="str">
        <f t="shared" si="23"/>
        <v>d</v>
      </c>
    </row>
    <row r="298" spans="2:6" x14ac:dyDescent="0.3">
      <c r="B298" s="62">
        <f t="shared" si="24"/>
        <v>42295</v>
      </c>
      <c r="C298" s="5">
        <f t="shared" si="21"/>
        <v>42</v>
      </c>
      <c r="D298" s="5" t="str">
        <f t="shared" si="22"/>
        <v/>
      </c>
      <c r="E298" s="49">
        <f t="shared" si="25"/>
        <v>42296</v>
      </c>
      <c r="F298" s="13" t="str">
        <f t="shared" si="23"/>
        <v>L</v>
      </c>
    </row>
    <row r="299" spans="2:6" x14ac:dyDescent="0.3">
      <c r="B299" s="62">
        <f t="shared" si="24"/>
        <v>42296</v>
      </c>
      <c r="C299" s="5">
        <f t="shared" si="21"/>
        <v>43</v>
      </c>
      <c r="D299" s="5" t="str">
        <f t="shared" si="22"/>
        <v/>
      </c>
      <c r="E299" s="49">
        <f t="shared" si="25"/>
        <v>42297</v>
      </c>
      <c r="F299" s="13" t="str">
        <f t="shared" si="23"/>
        <v>M</v>
      </c>
    </row>
    <row r="300" spans="2:6" x14ac:dyDescent="0.3">
      <c r="B300" s="62">
        <f t="shared" si="24"/>
        <v>42297</v>
      </c>
      <c r="C300" s="5">
        <f t="shared" si="21"/>
        <v>43</v>
      </c>
      <c r="D300" s="5" t="str">
        <f t="shared" si="22"/>
        <v/>
      </c>
      <c r="E300" s="49">
        <f t="shared" si="25"/>
        <v>42298</v>
      </c>
      <c r="F300" s="13" t="str">
        <f t="shared" si="23"/>
        <v>M</v>
      </c>
    </row>
    <row r="301" spans="2:6" x14ac:dyDescent="0.3">
      <c r="B301" s="62">
        <f t="shared" si="24"/>
        <v>42298</v>
      </c>
      <c r="C301" s="5">
        <f t="shared" si="21"/>
        <v>43</v>
      </c>
      <c r="D301" s="5" t="str">
        <f t="shared" si="22"/>
        <v/>
      </c>
      <c r="E301" s="49">
        <f t="shared" si="25"/>
        <v>42299</v>
      </c>
      <c r="F301" s="13" t="str">
        <f t="shared" si="23"/>
        <v>J</v>
      </c>
    </row>
    <row r="302" spans="2:6" x14ac:dyDescent="0.3">
      <c r="B302" s="62">
        <f t="shared" si="24"/>
        <v>42299</v>
      </c>
      <c r="C302" s="5">
        <f t="shared" si="21"/>
        <v>43</v>
      </c>
      <c r="D302" s="5" t="str">
        <f t="shared" si="22"/>
        <v/>
      </c>
      <c r="E302" s="49">
        <f t="shared" si="25"/>
        <v>42300</v>
      </c>
      <c r="F302" s="13" t="str">
        <f t="shared" si="23"/>
        <v>V</v>
      </c>
    </row>
    <row r="303" spans="2:6" x14ac:dyDescent="0.3">
      <c r="B303" s="62">
        <f t="shared" si="24"/>
        <v>42300</v>
      </c>
      <c r="C303" s="5">
        <f t="shared" si="21"/>
        <v>43</v>
      </c>
      <c r="D303" s="5" t="str">
        <f t="shared" si="22"/>
        <v/>
      </c>
      <c r="E303" s="49">
        <f t="shared" si="25"/>
        <v>42301</v>
      </c>
      <c r="F303" s="13" t="str">
        <f t="shared" si="23"/>
        <v>s</v>
      </c>
    </row>
    <row r="304" spans="2:6" x14ac:dyDescent="0.3">
      <c r="B304" s="62">
        <f t="shared" si="24"/>
        <v>42301</v>
      </c>
      <c r="C304" s="5">
        <f t="shared" si="21"/>
        <v>43</v>
      </c>
      <c r="D304" s="5" t="str">
        <f t="shared" si="22"/>
        <v/>
      </c>
      <c r="E304" s="49">
        <f t="shared" si="25"/>
        <v>42302</v>
      </c>
      <c r="F304" s="13" t="str">
        <f t="shared" si="23"/>
        <v>d</v>
      </c>
    </row>
    <row r="305" spans="2:6" x14ac:dyDescent="0.3">
      <c r="B305" s="62">
        <f t="shared" si="24"/>
        <v>42302</v>
      </c>
      <c r="C305" s="5">
        <f t="shared" si="21"/>
        <v>43</v>
      </c>
      <c r="D305" s="5" t="str">
        <f t="shared" si="22"/>
        <v/>
      </c>
      <c r="E305" s="49">
        <f t="shared" si="25"/>
        <v>42303</v>
      </c>
      <c r="F305" s="13" t="str">
        <f t="shared" si="23"/>
        <v>L</v>
      </c>
    </row>
    <row r="306" spans="2:6" x14ac:dyDescent="0.3">
      <c r="B306" s="62">
        <f t="shared" si="24"/>
        <v>42303</v>
      </c>
      <c r="C306" s="5">
        <f t="shared" si="21"/>
        <v>44</v>
      </c>
      <c r="D306" s="5" t="str">
        <f t="shared" si="22"/>
        <v/>
      </c>
      <c r="E306" s="49">
        <f t="shared" si="25"/>
        <v>42304</v>
      </c>
      <c r="F306" s="13" t="str">
        <f t="shared" si="23"/>
        <v>M</v>
      </c>
    </row>
    <row r="307" spans="2:6" x14ac:dyDescent="0.3">
      <c r="B307" s="62">
        <f t="shared" si="24"/>
        <v>42304</v>
      </c>
      <c r="C307" s="5">
        <f t="shared" si="21"/>
        <v>44</v>
      </c>
      <c r="D307" s="5" t="str">
        <f t="shared" si="22"/>
        <v/>
      </c>
      <c r="E307" s="49">
        <f t="shared" si="25"/>
        <v>42305</v>
      </c>
      <c r="F307" s="13" t="str">
        <f t="shared" si="23"/>
        <v>M</v>
      </c>
    </row>
    <row r="308" spans="2:6" x14ac:dyDescent="0.3">
      <c r="B308" s="62">
        <f t="shared" si="24"/>
        <v>42305</v>
      </c>
      <c r="C308" s="5">
        <f t="shared" si="21"/>
        <v>44</v>
      </c>
      <c r="D308" s="5" t="str">
        <f t="shared" si="22"/>
        <v/>
      </c>
      <c r="E308" s="49">
        <f t="shared" si="25"/>
        <v>42306</v>
      </c>
      <c r="F308" s="13" t="str">
        <f t="shared" si="23"/>
        <v>J</v>
      </c>
    </row>
    <row r="309" spans="2:6" x14ac:dyDescent="0.3">
      <c r="B309" s="62">
        <f t="shared" si="24"/>
        <v>42306</v>
      </c>
      <c r="C309" s="5">
        <f t="shared" si="21"/>
        <v>44</v>
      </c>
      <c r="D309" s="5" t="str">
        <f t="shared" si="22"/>
        <v/>
      </c>
      <c r="E309" s="49">
        <f t="shared" si="25"/>
        <v>42307</v>
      </c>
      <c r="F309" s="13" t="str">
        <f t="shared" si="23"/>
        <v>V</v>
      </c>
    </row>
    <row r="310" spans="2:6" x14ac:dyDescent="0.3">
      <c r="B310" s="62">
        <f t="shared" si="24"/>
        <v>42307</v>
      </c>
      <c r="C310" s="5">
        <f t="shared" si="21"/>
        <v>44</v>
      </c>
      <c r="D310" s="5" t="str">
        <f t="shared" si="22"/>
        <v/>
      </c>
      <c r="E310" s="49">
        <f t="shared" si="25"/>
        <v>42308</v>
      </c>
      <c r="F310" s="13" t="str">
        <f t="shared" si="23"/>
        <v>s</v>
      </c>
    </row>
    <row r="311" spans="2:6" x14ac:dyDescent="0.3">
      <c r="B311" s="62">
        <f t="shared" si="24"/>
        <v>42308</v>
      </c>
      <c r="C311" s="5">
        <f t="shared" si="21"/>
        <v>44</v>
      </c>
      <c r="D311" s="5" t="str">
        <f t="shared" si="22"/>
        <v/>
      </c>
      <c r="E311" s="49">
        <f t="shared" si="25"/>
        <v>42309</v>
      </c>
      <c r="F311" s="13" t="str">
        <f t="shared" si="23"/>
        <v>d</v>
      </c>
    </row>
    <row r="312" spans="2:6" x14ac:dyDescent="0.3">
      <c r="B312" s="62">
        <f t="shared" si="24"/>
        <v>42309</v>
      </c>
      <c r="C312" s="5">
        <f t="shared" si="21"/>
        <v>44</v>
      </c>
      <c r="D312" s="5" t="str">
        <f t="shared" si="22"/>
        <v/>
      </c>
      <c r="E312" s="49">
        <f t="shared" si="25"/>
        <v>42310</v>
      </c>
      <c r="F312" s="13" t="str">
        <f t="shared" si="23"/>
        <v>L</v>
      </c>
    </row>
    <row r="313" spans="2:6" x14ac:dyDescent="0.3">
      <c r="B313" s="62">
        <f t="shared" si="24"/>
        <v>42310</v>
      </c>
      <c r="C313" s="5">
        <f t="shared" si="21"/>
        <v>45</v>
      </c>
      <c r="D313" s="5" t="str">
        <f t="shared" si="22"/>
        <v/>
      </c>
      <c r="E313" s="49">
        <f t="shared" si="25"/>
        <v>42311</v>
      </c>
      <c r="F313" s="13" t="str">
        <f t="shared" si="23"/>
        <v>M</v>
      </c>
    </row>
    <row r="314" spans="2:6" x14ac:dyDescent="0.3">
      <c r="B314" s="62">
        <f t="shared" si="24"/>
        <v>42311</v>
      </c>
      <c r="C314" s="5">
        <f t="shared" si="21"/>
        <v>45</v>
      </c>
      <c r="D314" s="5" t="str">
        <f t="shared" si="22"/>
        <v/>
      </c>
      <c r="E314" s="49">
        <f t="shared" si="25"/>
        <v>42312</v>
      </c>
      <c r="F314" s="13" t="str">
        <f t="shared" si="23"/>
        <v>M</v>
      </c>
    </row>
    <row r="315" spans="2:6" x14ac:dyDescent="0.3">
      <c r="B315" s="62">
        <f t="shared" si="24"/>
        <v>42312</v>
      </c>
      <c r="C315" s="5">
        <f t="shared" si="21"/>
        <v>45</v>
      </c>
      <c r="D315" s="5" t="str">
        <f t="shared" si="22"/>
        <v/>
      </c>
      <c r="E315" s="49">
        <f t="shared" si="25"/>
        <v>42313</v>
      </c>
      <c r="F315" s="13" t="str">
        <f t="shared" si="23"/>
        <v>J</v>
      </c>
    </row>
    <row r="316" spans="2:6" x14ac:dyDescent="0.3">
      <c r="B316" s="62">
        <f t="shared" si="24"/>
        <v>42313</v>
      </c>
      <c r="C316" s="5">
        <f t="shared" si="21"/>
        <v>45</v>
      </c>
      <c r="D316" s="5" t="str">
        <f t="shared" si="22"/>
        <v/>
      </c>
      <c r="E316" s="49">
        <f t="shared" si="25"/>
        <v>42314</v>
      </c>
      <c r="F316" s="13" t="str">
        <f t="shared" si="23"/>
        <v>V</v>
      </c>
    </row>
    <row r="317" spans="2:6" x14ac:dyDescent="0.3">
      <c r="B317" s="62">
        <f t="shared" si="24"/>
        <v>42314</v>
      </c>
      <c r="C317" s="5">
        <f t="shared" si="21"/>
        <v>45</v>
      </c>
      <c r="D317" s="5" t="str">
        <f t="shared" si="22"/>
        <v/>
      </c>
      <c r="E317" s="49">
        <f t="shared" si="25"/>
        <v>42315</v>
      </c>
      <c r="F317" s="13" t="str">
        <f t="shared" si="23"/>
        <v>s</v>
      </c>
    </row>
    <row r="318" spans="2:6" x14ac:dyDescent="0.3">
      <c r="B318" s="62">
        <f t="shared" si="24"/>
        <v>42315</v>
      </c>
      <c r="C318" s="5">
        <f t="shared" si="21"/>
        <v>45</v>
      </c>
      <c r="D318" s="5" t="str">
        <f t="shared" si="22"/>
        <v/>
      </c>
      <c r="E318" s="49">
        <f t="shared" si="25"/>
        <v>42316</v>
      </c>
      <c r="F318" s="13" t="str">
        <f t="shared" si="23"/>
        <v>d</v>
      </c>
    </row>
    <row r="319" spans="2:6" x14ac:dyDescent="0.3">
      <c r="B319" s="62">
        <f t="shared" si="24"/>
        <v>42316</v>
      </c>
      <c r="C319" s="5">
        <f t="shared" si="21"/>
        <v>45</v>
      </c>
      <c r="D319" s="5" t="str">
        <f t="shared" si="22"/>
        <v/>
      </c>
      <c r="E319" s="49">
        <f t="shared" si="25"/>
        <v>42317</v>
      </c>
      <c r="F319" s="13" t="str">
        <f t="shared" si="23"/>
        <v>L</v>
      </c>
    </row>
    <row r="320" spans="2:6" x14ac:dyDescent="0.3">
      <c r="B320" s="62">
        <f t="shared" si="24"/>
        <v>42317</v>
      </c>
      <c r="C320" s="5">
        <f t="shared" si="21"/>
        <v>46</v>
      </c>
      <c r="D320" s="5" t="str">
        <f t="shared" si="22"/>
        <v/>
      </c>
      <c r="E320" s="49">
        <f t="shared" si="25"/>
        <v>42318</v>
      </c>
      <c r="F320" s="13" t="str">
        <f t="shared" si="23"/>
        <v>M</v>
      </c>
    </row>
    <row r="321" spans="2:6" x14ac:dyDescent="0.3">
      <c r="B321" s="62">
        <f t="shared" si="24"/>
        <v>42318</v>
      </c>
      <c r="C321" s="5">
        <f t="shared" si="21"/>
        <v>46</v>
      </c>
      <c r="D321" s="5" t="str">
        <f t="shared" si="22"/>
        <v/>
      </c>
      <c r="E321" s="49">
        <f t="shared" si="25"/>
        <v>42319</v>
      </c>
      <c r="F321" s="13" t="str">
        <f t="shared" si="23"/>
        <v>M</v>
      </c>
    </row>
    <row r="322" spans="2:6" x14ac:dyDescent="0.3">
      <c r="B322" s="62">
        <f t="shared" si="24"/>
        <v>42319</v>
      </c>
      <c r="C322" s="5">
        <f t="shared" si="21"/>
        <v>46</v>
      </c>
      <c r="D322" s="5" t="str">
        <f t="shared" si="22"/>
        <v/>
      </c>
      <c r="E322" s="49">
        <f t="shared" si="25"/>
        <v>42320</v>
      </c>
      <c r="F322" s="13" t="str">
        <f t="shared" si="23"/>
        <v>J</v>
      </c>
    </row>
    <row r="323" spans="2:6" x14ac:dyDescent="0.3">
      <c r="B323" s="62">
        <f t="shared" si="24"/>
        <v>42320</v>
      </c>
      <c r="C323" s="5">
        <f t="shared" si="21"/>
        <v>46</v>
      </c>
      <c r="D323" s="5" t="str">
        <f t="shared" si="22"/>
        <v/>
      </c>
      <c r="E323" s="49">
        <f t="shared" si="25"/>
        <v>42321</v>
      </c>
      <c r="F323" s="13" t="str">
        <f t="shared" si="23"/>
        <v>V</v>
      </c>
    </row>
    <row r="324" spans="2:6" x14ac:dyDescent="0.3">
      <c r="B324" s="62">
        <f t="shared" si="24"/>
        <v>42321</v>
      </c>
      <c r="C324" s="5">
        <f t="shared" si="21"/>
        <v>46</v>
      </c>
      <c r="D324" s="5" t="str">
        <f t="shared" si="22"/>
        <v/>
      </c>
      <c r="E324" s="49">
        <f t="shared" si="25"/>
        <v>42322</v>
      </c>
      <c r="F324" s="13" t="str">
        <f t="shared" si="23"/>
        <v>s</v>
      </c>
    </row>
    <row r="325" spans="2:6" x14ac:dyDescent="0.3">
      <c r="B325" s="62">
        <f t="shared" si="24"/>
        <v>42322</v>
      </c>
      <c r="C325" s="5">
        <f t="shared" ref="C325:C388" si="26">WEEKNUM(B325,2)</f>
        <v>46</v>
      </c>
      <c r="D325" s="5" t="str">
        <f t="shared" ref="D325:D388" si="27">IF(ISERROR(VLOOKUP(E325,jfdate,1,TRUE)),"",IF(VLOOKUP(E325,jfdate,1,TRUE)=B325,"f",""))</f>
        <v/>
      </c>
      <c r="E325" s="49">
        <f t="shared" si="25"/>
        <v>42323</v>
      </c>
      <c r="F325" s="13" t="str">
        <f t="shared" ref="F325:F388" si="28">IF(D325="f","f",VLOOKUP(WEEKDAY(E325),jourabbrege,2,FALSE))</f>
        <v>d</v>
      </c>
    </row>
    <row r="326" spans="2:6" x14ac:dyDescent="0.3">
      <c r="B326" s="62">
        <f t="shared" si="24"/>
        <v>42323</v>
      </c>
      <c r="C326" s="5">
        <f t="shared" si="26"/>
        <v>46</v>
      </c>
      <c r="D326" s="5" t="str">
        <f t="shared" si="27"/>
        <v/>
      </c>
      <c r="E326" s="49">
        <f t="shared" si="25"/>
        <v>42324</v>
      </c>
      <c r="F326" s="13" t="str">
        <f t="shared" si="28"/>
        <v>L</v>
      </c>
    </row>
    <row r="327" spans="2:6" x14ac:dyDescent="0.3">
      <c r="B327" s="62">
        <f t="shared" ref="B327:B390" si="29">+B326+1</f>
        <v>42324</v>
      </c>
      <c r="C327" s="5">
        <f t="shared" si="26"/>
        <v>47</v>
      </c>
      <c r="D327" s="5" t="str">
        <f t="shared" si="27"/>
        <v/>
      </c>
      <c r="E327" s="49">
        <f t="shared" ref="E327:E390" si="30">+E326+1</f>
        <v>42325</v>
      </c>
      <c r="F327" s="13" t="str">
        <f t="shared" si="28"/>
        <v>M</v>
      </c>
    </row>
    <row r="328" spans="2:6" x14ac:dyDescent="0.3">
      <c r="B328" s="62">
        <f t="shared" si="29"/>
        <v>42325</v>
      </c>
      <c r="C328" s="5">
        <f t="shared" si="26"/>
        <v>47</v>
      </c>
      <c r="D328" s="5" t="str">
        <f t="shared" si="27"/>
        <v/>
      </c>
      <c r="E328" s="49">
        <f t="shared" si="30"/>
        <v>42326</v>
      </c>
      <c r="F328" s="13" t="str">
        <f t="shared" si="28"/>
        <v>M</v>
      </c>
    </row>
    <row r="329" spans="2:6" x14ac:dyDescent="0.3">
      <c r="B329" s="62">
        <f t="shared" si="29"/>
        <v>42326</v>
      </c>
      <c r="C329" s="5">
        <f t="shared" si="26"/>
        <v>47</v>
      </c>
      <c r="D329" s="5" t="str">
        <f t="shared" si="27"/>
        <v/>
      </c>
      <c r="E329" s="49">
        <f t="shared" si="30"/>
        <v>42327</v>
      </c>
      <c r="F329" s="13" t="str">
        <f t="shared" si="28"/>
        <v>J</v>
      </c>
    </row>
    <row r="330" spans="2:6" x14ac:dyDescent="0.3">
      <c r="B330" s="62">
        <f t="shared" si="29"/>
        <v>42327</v>
      </c>
      <c r="C330" s="5">
        <f t="shared" si="26"/>
        <v>47</v>
      </c>
      <c r="D330" s="5" t="str">
        <f t="shared" si="27"/>
        <v/>
      </c>
      <c r="E330" s="49">
        <f t="shared" si="30"/>
        <v>42328</v>
      </c>
      <c r="F330" s="13" t="str">
        <f t="shared" si="28"/>
        <v>V</v>
      </c>
    </row>
    <row r="331" spans="2:6" x14ac:dyDescent="0.3">
      <c r="B331" s="62">
        <f t="shared" si="29"/>
        <v>42328</v>
      </c>
      <c r="C331" s="5">
        <f t="shared" si="26"/>
        <v>47</v>
      </c>
      <c r="D331" s="5" t="str">
        <f t="shared" si="27"/>
        <v/>
      </c>
      <c r="E331" s="49">
        <f t="shared" si="30"/>
        <v>42329</v>
      </c>
      <c r="F331" s="13" t="str">
        <f t="shared" si="28"/>
        <v>s</v>
      </c>
    </row>
    <row r="332" spans="2:6" x14ac:dyDescent="0.3">
      <c r="B332" s="62">
        <f t="shared" si="29"/>
        <v>42329</v>
      </c>
      <c r="C332" s="5">
        <f t="shared" si="26"/>
        <v>47</v>
      </c>
      <c r="D332" s="5" t="str">
        <f t="shared" si="27"/>
        <v/>
      </c>
      <c r="E332" s="49">
        <f t="shared" si="30"/>
        <v>42330</v>
      </c>
      <c r="F332" s="13" t="str">
        <f t="shared" si="28"/>
        <v>d</v>
      </c>
    </row>
    <row r="333" spans="2:6" x14ac:dyDescent="0.3">
      <c r="B333" s="62">
        <f t="shared" si="29"/>
        <v>42330</v>
      </c>
      <c r="C333" s="5">
        <f t="shared" si="26"/>
        <v>47</v>
      </c>
      <c r="D333" s="5" t="str">
        <f t="shared" si="27"/>
        <v/>
      </c>
      <c r="E333" s="49">
        <f t="shared" si="30"/>
        <v>42331</v>
      </c>
      <c r="F333" s="13" t="str">
        <f t="shared" si="28"/>
        <v>L</v>
      </c>
    </row>
    <row r="334" spans="2:6" x14ac:dyDescent="0.3">
      <c r="B334" s="62">
        <f t="shared" si="29"/>
        <v>42331</v>
      </c>
      <c r="C334" s="5">
        <f t="shared" si="26"/>
        <v>48</v>
      </c>
      <c r="D334" s="5" t="str">
        <f t="shared" si="27"/>
        <v/>
      </c>
      <c r="E334" s="49">
        <f t="shared" si="30"/>
        <v>42332</v>
      </c>
      <c r="F334" s="13" t="str">
        <f t="shared" si="28"/>
        <v>M</v>
      </c>
    </row>
    <row r="335" spans="2:6" x14ac:dyDescent="0.3">
      <c r="B335" s="62">
        <f t="shared" si="29"/>
        <v>42332</v>
      </c>
      <c r="C335" s="5">
        <f t="shared" si="26"/>
        <v>48</v>
      </c>
      <c r="D335" s="5" t="str">
        <f t="shared" si="27"/>
        <v/>
      </c>
      <c r="E335" s="49">
        <f t="shared" si="30"/>
        <v>42333</v>
      </c>
      <c r="F335" s="13" t="str">
        <f t="shared" si="28"/>
        <v>M</v>
      </c>
    </row>
    <row r="336" spans="2:6" x14ac:dyDescent="0.3">
      <c r="B336" s="62">
        <f t="shared" si="29"/>
        <v>42333</v>
      </c>
      <c r="C336" s="5">
        <f t="shared" si="26"/>
        <v>48</v>
      </c>
      <c r="D336" s="5" t="str">
        <f t="shared" si="27"/>
        <v/>
      </c>
      <c r="E336" s="49">
        <f t="shared" si="30"/>
        <v>42334</v>
      </c>
      <c r="F336" s="13" t="str">
        <f t="shared" si="28"/>
        <v>J</v>
      </c>
    </row>
    <row r="337" spans="2:6" x14ac:dyDescent="0.3">
      <c r="B337" s="62">
        <f t="shared" si="29"/>
        <v>42334</v>
      </c>
      <c r="C337" s="5">
        <f t="shared" si="26"/>
        <v>48</v>
      </c>
      <c r="D337" s="5" t="str">
        <f t="shared" si="27"/>
        <v/>
      </c>
      <c r="E337" s="49">
        <f t="shared" si="30"/>
        <v>42335</v>
      </c>
      <c r="F337" s="13" t="str">
        <f t="shared" si="28"/>
        <v>V</v>
      </c>
    </row>
    <row r="338" spans="2:6" x14ac:dyDescent="0.3">
      <c r="B338" s="62">
        <f t="shared" si="29"/>
        <v>42335</v>
      </c>
      <c r="C338" s="5">
        <f t="shared" si="26"/>
        <v>48</v>
      </c>
      <c r="D338" s="5" t="str">
        <f t="shared" si="27"/>
        <v/>
      </c>
      <c r="E338" s="49">
        <f t="shared" si="30"/>
        <v>42336</v>
      </c>
      <c r="F338" s="13" t="str">
        <f t="shared" si="28"/>
        <v>s</v>
      </c>
    </row>
    <row r="339" spans="2:6" x14ac:dyDescent="0.3">
      <c r="B339" s="62">
        <f t="shared" si="29"/>
        <v>42336</v>
      </c>
      <c r="C339" s="5">
        <f t="shared" si="26"/>
        <v>48</v>
      </c>
      <c r="D339" s="5" t="str">
        <f t="shared" si="27"/>
        <v/>
      </c>
      <c r="E339" s="49">
        <f t="shared" si="30"/>
        <v>42337</v>
      </c>
      <c r="F339" s="13" t="str">
        <f t="shared" si="28"/>
        <v>d</v>
      </c>
    </row>
    <row r="340" spans="2:6" x14ac:dyDescent="0.3">
      <c r="B340" s="62">
        <f t="shared" si="29"/>
        <v>42337</v>
      </c>
      <c r="C340" s="5">
        <f t="shared" si="26"/>
        <v>48</v>
      </c>
      <c r="D340" s="5" t="str">
        <f t="shared" si="27"/>
        <v/>
      </c>
      <c r="E340" s="49">
        <f t="shared" si="30"/>
        <v>42338</v>
      </c>
      <c r="F340" s="13" t="str">
        <f t="shared" si="28"/>
        <v>L</v>
      </c>
    </row>
    <row r="341" spans="2:6" x14ac:dyDescent="0.3">
      <c r="B341" s="62">
        <f t="shared" si="29"/>
        <v>42338</v>
      </c>
      <c r="C341" s="5">
        <f t="shared" si="26"/>
        <v>49</v>
      </c>
      <c r="D341" s="5" t="str">
        <f t="shared" si="27"/>
        <v/>
      </c>
      <c r="E341" s="49">
        <f t="shared" si="30"/>
        <v>42339</v>
      </c>
      <c r="F341" s="13" t="str">
        <f t="shared" si="28"/>
        <v>M</v>
      </c>
    </row>
    <row r="342" spans="2:6" x14ac:dyDescent="0.3">
      <c r="B342" s="62">
        <f t="shared" si="29"/>
        <v>42339</v>
      </c>
      <c r="C342" s="5">
        <f t="shared" si="26"/>
        <v>49</v>
      </c>
      <c r="D342" s="5" t="str">
        <f t="shared" si="27"/>
        <v/>
      </c>
      <c r="E342" s="49">
        <f t="shared" si="30"/>
        <v>42340</v>
      </c>
      <c r="F342" s="13" t="str">
        <f t="shared" si="28"/>
        <v>M</v>
      </c>
    </row>
    <row r="343" spans="2:6" x14ac:dyDescent="0.3">
      <c r="B343" s="62">
        <f t="shared" si="29"/>
        <v>42340</v>
      </c>
      <c r="C343" s="5">
        <f t="shared" si="26"/>
        <v>49</v>
      </c>
      <c r="D343" s="5" t="str">
        <f t="shared" si="27"/>
        <v/>
      </c>
      <c r="E343" s="49">
        <f t="shared" si="30"/>
        <v>42341</v>
      </c>
      <c r="F343" s="13" t="str">
        <f t="shared" si="28"/>
        <v>J</v>
      </c>
    </row>
    <row r="344" spans="2:6" x14ac:dyDescent="0.3">
      <c r="B344" s="62">
        <f t="shared" si="29"/>
        <v>42341</v>
      </c>
      <c r="C344" s="5">
        <f t="shared" si="26"/>
        <v>49</v>
      </c>
      <c r="D344" s="5" t="str">
        <f t="shared" si="27"/>
        <v/>
      </c>
      <c r="E344" s="49">
        <f t="shared" si="30"/>
        <v>42342</v>
      </c>
      <c r="F344" s="13" t="str">
        <f t="shared" si="28"/>
        <v>V</v>
      </c>
    </row>
    <row r="345" spans="2:6" x14ac:dyDescent="0.3">
      <c r="B345" s="62">
        <f t="shared" si="29"/>
        <v>42342</v>
      </c>
      <c r="C345" s="5">
        <f t="shared" si="26"/>
        <v>49</v>
      </c>
      <c r="D345" s="5" t="str">
        <f t="shared" si="27"/>
        <v/>
      </c>
      <c r="E345" s="49">
        <f t="shared" si="30"/>
        <v>42343</v>
      </c>
      <c r="F345" s="13" t="str">
        <f t="shared" si="28"/>
        <v>s</v>
      </c>
    </row>
    <row r="346" spans="2:6" x14ac:dyDescent="0.3">
      <c r="B346" s="62">
        <f t="shared" si="29"/>
        <v>42343</v>
      </c>
      <c r="C346" s="5">
        <f t="shared" si="26"/>
        <v>49</v>
      </c>
      <c r="D346" s="5" t="str">
        <f t="shared" si="27"/>
        <v/>
      </c>
      <c r="E346" s="49">
        <f t="shared" si="30"/>
        <v>42344</v>
      </c>
      <c r="F346" s="13" t="str">
        <f t="shared" si="28"/>
        <v>d</v>
      </c>
    </row>
    <row r="347" spans="2:6" x14ac:dyDescent="0.3">
      <c r="B347" s="62">
        <f t="shared" si="29"/>
        <v>42344</v>
      </c>
      <c r="C347" s="5">
        <f t="shared" si="26"/>
        <v>49</v>
      </c>
      <c r="D347" s="5" t="str">
        <f t="shared" si="27"/>
        <v/>
      </c>
      <c r="E347" s="49">
        <f t="shared" si="30"/>
        <v>42345</v>
      </c>
      <c r="F347" s="13" t="str">
        <f t="shared" si="28"/>
        <v>L</v>
      </c>
    </row>
    <row r="348" spans="2:6" x14ac:dyDescent="0.3">
      <c r="B348" s="62">
        <f t="shared" si="29"/>
        <v>42345</v>
      </c>
      <c r="C348" s="5">
        <f t="shared" si="26"/>
        <v>50</v>
      </c>
      <c r="D348" s="5" t="str">
        <f t="shared" si="27"/>
        <v/>
      </c>
      <c r="E348" s="49">
        <f t="shared" si="30"/>
        <v>42346</v>
      </c>
      <c r="F348" s="13" t="str">
        <f t="shared" si="28"/>
        <v>M</v>
      </c>
    </row>
    <row r="349" spans="2:6" x14ac:dyDescent="0.3">
      <c r="B349" s="62">
        <f t="shared" si="29"/>
        <v>42346</v>
      </c>
      <c r="C349" s="5">
        <f t="shared" si="26"/>
        <v>50</v>
      </c>
      <c r="D349" s="5" t="str">
        <f t="shared" si="27"/>
        <v/>
      </c>
      <c r="E349" s="49">
        <f t="shared" si="30"/>
        <v>42347</v>
      </c>
      <c r="F349" s="13" t="str">
        <f t="shared" si="28"/>
        <v>M</v>
      </c>
    </row>
    <row r="350" spans="2:6" x14ac:dyDescent="0.3">
      <c r="B350" s="62">
        <f t="shared" si="29"/>
        <v>42347</v>
      </c>
      <c r="C350" s="5">
        <f t="shared" si="26"/>
        <v>50</v>
      </c>
      <c r="D350" s="5" t="str">
        <f t="shared" si="27"/>
        <v/>
      </c>
      <c r="E350" s="49">
        <f t="shared" si="30"/>
        <v>42348</v>
      </c>
      <c r="F350" s="13" t="str">
        <f t="shared" si="28"/>
        <v>J</v>
      </c>
    </row>
    <row r="351" spans="2:6" x14ac:dyDescent="0.3">
      <c r="B351" s="62">
        <f t="shared" si="29"/>
        <v>42348</v>
      </c>
      <c r="C351" s="5">
        <f t="shared" si="26"/>
        <v>50</v>
      </c>
      <c r="D351" s="5" t="str">
        <f t="shared" si="27"/>
        <v/>
      </c>
      <c r="E351" s="49">
        <f t="shared" si="30"/>
        <v>42349</v>
      </c>
      <c r="F351" s="13" t="str">
        <f t="shared" si="28"/>
        <v>V</v>
      </c>
    </row>
    <row r="352" spans="2:6" x14ac:dyDescent="0.3">
      <c r="B352" s="62">
        <f t="shared" si="29"/>
        <v>42349</v>
      </c>
      <c r="C352" s="5">
        <f t="shared" si="26"/>
        <v>50</v>
      </c>
      <c r="D352" s="5" t="str">
        <f t="shared" si="27"/>
        <v/>
      </c>
      <c r="E352" s="49">
        <f t="shared" si="30"/>
        <v>42350</v>
      </c>
      <c r="F352" s="13" t="str">
        <f t="shared" si="28"/>
        <v>s</v>
      </c>
    </row>
    <row r="353" spans="2:6" x14ac:dyDescent="0.3">
      <c r="B353" s="62">
        <f t="shared" si="29"/>
        <v>42350</v>
      </c>
      <c r="C353" s="5">
        <f t="shared" si="26"/>
        <v>50</v>
      </c>
      <c r="D353" s="5" t="str">
        <f t="shared" si="27"/>
        <v/>
      </c>
      <c r="E353" s="49">
        <f t="shared" si="30"/>
        <v>42351</v>
      </c>
      <c r="F353" s="13" t="str">
        <f t="shared" si="28"/>
        <v>d</v>
      </c>
    </row>
    <row r="354" spans="2:6" x14ac:dyDescent="0.3">
      <c r="B354" s="62">
        <f t="shared" si="29"/>
        <v>42351</v>
      </c>
      <c r="C354" s="5">
        <f t="shared" si="26"/>
        <v>50</v>
      </c>
      <c r="D354" s="5" t="str">
        <f t="shared" si="27"/>
        <v/>
      </c>
      <c r="E354" s="49">
        <f t="shared" si="30"/>
        <v>42352</v>
      </c>
      <c r="F354" s="13" t="str">
        <f t="shared" si="28"/>
        <v>L</v>
      </c>
    </row>
    <row r="355" spans="2:6" x14ac:dyDescent="0.3">
      <c r="B355" s="62">
        <f t="shared" si="29"/>
        <v>42352</v>
      </c>
      <c r="C355" s="5">
        <f t="shared" si="26"/>
        <v>51</v>
      </c>
      <c r="D355" s="5" t="str">
        <f t="shared" si="27"/>
        <v/>
      </c>
      <c r="E355" s="49">
        <f t="shared" si="30"/>
        <v>42353</v>
      </c>
      <c r="F355" s="13" t="str">
        <f t="shared" si="28"/>
        <v>M</v>
      </c>
    </row>
    <row r="356" spans="2:6" x14ac:dyDescent="0.3">
      <c r="B356" s="62">
        <f t="shared" si="29"/>
        <v>42353</v>
      </c>
      <c r="C356" s="5">
        <f t="shared" si="26"/>
        <v>51</v>
      </c>
      <c r="D356" s="5" t="str">
        <f t="shared" si="27"/>
        <v/>
      </c>
      <c r="E356" s="49">
        <f t="shared" si="30"/>
        <v>42354</v>
      </c>
      <c r="F356" s="13" t="str">
        <f t="shared" si="28"/>
        <v>M</v>
      </c>
    </row>
    <row r="357" spans="2:6" x14ac:dyDescent="0.3">
      <c r="B357" s="62">
        <f t="shared" si="29"/>
        <v>42354</v>
      </c>
      <c r="C357" s="5">
        <f t="shared" si="26"/>
        <v>51</v>
      </c>
      <c r="D357" s="5" t="str">
        <f t="shared" si="27"/>
        <v/>
      </c>
      <c r="E357" s="49">
        <f t="shared" si="30"/>
        <v>42355</v>
      </c>
      <c r="F357" s="13" t="str">
        <f t="shared" si="28"/>
        <v>J</v>
      </c>
    </row>
    <row r="358" spans="2:6" x14ac:dyDescent="0.3">
      <c r="B358" s="62">
        <f t="shared" si="29"/>
        <v>42355</v>
      </c>
      <c r="C358" s="5">
        <f t="shared" si="26"/>
        <v>51</v>
      </c>
      <c r="D358" s="5" t="str">
        <f t="shared" si="27"/>
        <v/>
      </c>
      <c r="E358" s="49">
        <f t="shared" si="30"/>
        <v>42356</v>
      </c>
      <c r="F358" s="13" t="str">
        <f t="shared" si="28"/>
        <v>V</v>
      </c>
    </row>
    <row r="359" spans="2:6" x14ac:dyDescent="0.3">
      <c r="B359" s="62">
        <f t="shared" si="29"/>
        <v>42356</v>
      </c>
      <c r="C359" s="5">
        <f t="shared" si="26"/>
        <v>51</v>
      </c>
      <c r="D359" s="5" t="str">
        <f t="shared" si="27"/>
        <v/>
      </c>
      <c r="E359" s="49">
        <f t="shared" si="30"/>
        <v>42357</v>
      </c>
      <c r="F359" s="13" t="str">
        <f t="shared" si="28"/>
        <v>s</v>
      </c>
    </row>
    <row r="360" spans="2:6" x14ac:dyDescent="0.3">
      <c r="B360" s="62">
        <f t="shared" si="29"/>
        <v>42357</v>
      </c>
      <c r="C360" s="5">
        <f t="shared" si="26"/>
        <v>51</v>
      </c>
      <c r="D360" s="5" t="str">
        <f t="shared" si="27"/>
        <v/>
      </c>
      <c r="E360" s="49">
        <f t="shared" si="30"/>
        <v>42358</v>
      </c>
      <c r="F360" s="13" t="str">
        <f t="shared" si="28"/>
        <v>d</v>
      </c>
    </row>
    <row r="361" spans="2:6" x14ac:dyDescent="0.3">
      <c r="B361" s="62">
        <f t="shared" si="29"/>
        <v>42358</v>
      </c>
      <c r="C361" s="5">
        <f t="shared" si="26"/>
        <v>51</v>
      </c>
      <c r="D361" s="5" t="str">
        <f t="shared" si="27"/>
        <v/>
      </c>
      <c r="E361" s="49">
        <f t="shared" si="30"/>
        <v>42359</v>
      </c>
      <c r="F361" s="13" t="str">
        <f t="shared" si="28"/>
        <v>L</v>
      </c>
    </row>
    <row r="362" spans="2:6" x14ac:dyDescent="0.3">
      <c r="B362" s="62">
        <f t="shared" si="29"/>
        <v>42359</v>
      </c>
      <c r="C362" s="5">
        <f t="shared" si="26"/>
        <v>52</v>
      </c>
      <c r="D362" s="5" t="str">
        <f t="shared" si="27"/>
        <v/>
      </c>
      <c r="E362" s="49">
        <f t="shared" si="30"/>
        <v>42360</v>
      </c>
      <c r="F362" s="13" t="str">
        <f t="shared" si="28"/>
        <v>M</v>
      </c>
    </row>
    <row r="363" spans="2:6" x14ac:dyDescent="0.3">
      <c r="B363" s="62">
        <f t="shared" si="29"/>
        <v>42360</v>
      </c>
      <c r="C363" s="5">
        <f t="shared" si="26"/>
        <v>52</v>
      </c>
      <c r="D363" s="5" t="str">
        <f t="shared" si="27"/>
        <v/>
      </c>
      <c r="E363" s="49">
        <f t="shared" si="30"/>
        <v>42361</v>
      </c>
      <c r="F363" s="13" t="str">
        <f t="shared" si="28"/>
        <v>M</v>
      </c>
    </row>
    <row r="364" spans="2:6" x14ac:dyDescent="0.3">
      <c r="B364" s="62">
        <f t="shared" si="29"/>
        <v>42361</v>
      </c>
      <c r="C364" s="5">
        <f t="shared" si="26"/>
        <v>52</v>
      </c>
      <c r="D364" s="5" t="str">
        <f t="shared" si="27"/>
        <v/>
      </c>
      <c r="E364" s="49">
        <f t="shared" si="30"/>
        <v>42362</v>
      </c>
      <c r="F364" s="13" t="str">
        <f t="shared" si="28"/>
        <v>J</v>
      </c>
    </row>
    <row r="365" spans="2:6" x14ac:dyDescent="0.3">
      <c r="B365" s="62">
        <f t="shared" si="29"/>
        <v>42362</v>
      </c>
      <c r="C365" s="5">
        <f t="shared" si="26"/>
        <v>52</v>
      </c>
      <c r="D365" s="5" t="str">
        <f t="shared" si="27"/>
        <v/>
      </c>
      <c r="E365" s="49">
        <f t="shared" si="30"/>
        <v>42363</v>
      </c>
      <c r="F365" s="13" t="str">
        <f t="shared" si="28"/>
        <v>V</v>
      </c>
    </row>
    <row r="366" spans="2:6" x14ac:dyDescent="0.3">
      <c r="B366" s="62">
        <f t="shared" si="29"/>
        <v>42363</v>
      </c>
      <c r="C366" s="5">
        <f t="shared" si="26"/>
        <v>52</v>
      </c>
      <c r="D366" s="5" t="str">
        <f t="shared" si="27"/>
        <v/>
      </c>
      <c r="E366" s="49">
        <f t="shared" si="30"/>
        <v>42364</v>
      </c>
      <c r="F366" s="13" t="str">
        <f t="shared" si="28"/>
        <v>s</v>
      </c>
    </row>
    <row r="367" spans="2:6" x14ac:dyDescent="0.3">
      <c r="B367" s="62">
        <f t="shared" si="29"/>
        <v>42364</v>
      </c>
      <c r="C367" s="5">
        <f t="shared" si="26"/>
        <v>52</v>
      </c>
      <c r="D367" s="5" t="str">
        <f t="shared" si="27"/>
        <v/>
      </c>
      <c r="E367" s="49">
        <f t="shared" si="30"/>
        <v>42365</v>
      </c>
      <c r="F367" s="13" t="str">
        <f t="shared" si="28"/>
        <v>d</v>
      </c>
    </row>
    <row r="368" spans="2:6" x14ac:dyDescent="0.3">
      <c r="B368" s="62">
        <f t="shared" si="29"/>
        <v>42365</v>
      </c>
      <c r="C368" s="5">
        <f t="shared" si="26"/>
        <v>52</v>
      </c>
      <c r="D368" s="5" t="str">
        <f t="shared" si="27"/>
        <v/>
      </c>
      <c r="E368" s="49">
        <f t="shared" si="30"/>
        <v>42366</v>
      </c>
      <c r="F368" s="13" t="str">
        <f t="shared" si="28"/>
        <v>L</v>
      </c>
    </row>
    <row r="369" spans="2:14" x14ac:dyDescent="0.3">
      <c r="B369" s="62">
        <f t="shared" si="29"/>
        <v>42366</v>
      </c>
      <c r="C369" s="5">
        <f t="shared" si="26"/>
        <v>53</v>
      </c>
      <c r="D369" s="5" t="str">
        <f t="shared" si="27"/>
        <v/>
      </c>
      <c r="E369" s="49">
        <f t="shared" si="30"/>
        <v>42367</v>
      </c>
      <c r="F369" s="13" t="str">
        <f t="shared" si="28"/>
        <v>M</v>
      </c>
    </row>
    <row r="370" spans="2:14" hidden="1" x14ac:dyDescent="0.3">
      <c r="B370" s="4">
        <f t="shared" si="29"/>
        <v>42367</v>
      </c>
      <c r="C370" s="5">
        <f t="shared" si="26"/>
        <v>53</v>
      </c>
      <c r="D370" s="5" t="str">
        <f t="shared" si="27"/>
        <v/>
      </c>
      <c r="E370" s="6">
        <f t="shared" si="30"/>
        <v>42368</v>
      </c>
      <c r="F370" s="13" t="str">
        <f t="shared" si="28"/>
        <v>M</v>
      </c>
      <c r="H370" s="3"/>
      <c r="N370" s="2"/>
    </row>
    <row r="371" spans="2:14" hidden="1" x14ac:dyDescent="0.3">
      <c r="B371" s="4">
        <f t="shared" si="29"/>
        <v>42368</v>
      </c>
      <c r="C371" s="5">
        <f t="shared" si="26"/>
        <v>53</v>
      </c>
      <c r="D371" s="5" t="str">
        <f t="shared" si="27"/>
        <v/>
      </c>
      <c r="E371" s="6">
        <f t="shared" si="30"/>
        <v>42369</v>
      </c>
      <c r="F371" s="13" t="str">
        <f t="shared" si="28"/>
        <v>J</v>
      </c>
      <c r="H371" s="3"/>
      <c r="N371" s="2"/>
    </row>
    <row r="372" spans="2:14" hidden="1" x14ac:dyDescent="0.3">
      <c r="B372" s="4">
        <f t="shared" si="29"/>
        <v>42369</v>
      </c>
      <c r="C372" s="5">
        <f t="shared" si="26"/>
        <v>53</v>
      </c>
      <c r="D372" s="5" t="str">
        <f t="shared" si="27"/>
        <v/>
      </c>
      <c r="E372" s="6">
        <f t="shared" si="30"/>
        <v>42370</v>
      </c>
      <c r="F372" s="13" t="str">
        <f t="shared" si="28"/>
        <v>V</v>
      </c>
      <c r="H372" s="3"/>
      <c r="N372" s="2"/>
    </row>
    <row r="373" spans="2:14" hidden="1" x14ac:dyDescent="0.3">
      <c r="B373" s="4">
        <f t="shared" si="29"/>
        <v>42370</v>
      </c>
      <c r="C373" s="5">
        <f t="shared" si="26"/>
        <v>1</v>
      </c>
      <c r="D373" s="5" t="str">
        <f t="shared" si="27"/>
        <v/>
      </c>
      <c r="E373" s="6">
        <f t="shared" si="30"/>
        <v>42371</v>
      </c>
      <c r="F373" s="13" t="str">
        <f t="shared" si="28"/>
        <v>s</v>
      </c>
      <c r="H373" s="3"/>
      <c r="N373" s="2"/>
    </row>
    <row r="374" spans="2:14" hidden="1" x14ac:dyDescent="0.3">
      <c r="B374" s="4">
        <f t="shared" si="29"/>
        <v>42371</v>
      </c>
      <c r="C374" s="5">
        <f t="shared" si="26"/>
        <v>1</v>
      </c>
      <c r="D374" s="5" t="str">
        <f t="shared" si="27"/>
        <v/>
      </c>
      <c r="E374" s="6">
        <f t="shared" si="30"/>
        <v>42372</v>
      </c>
      <c r="F374" s="13" t="str">
        <f t="shared" si="28"/>
        <v>d</v>
      </c>
      <c r="H374" s="3"/>
      <c r="N374" s="2"/>
    </row>
    <row r="375" spans="2:14" hidden="1" x14ac:dyDescent="0.3">
      <c r="B375" s="4">
        <f t="shared" si="29"/>
        <v>42372</v>
      </c>
      <c r="C375" s="5">
        <f t="shared" si="26"/>
        <v>1</v>
      </c>
      <c r="D375" s="5" t="str">
        <f t="shared" si="27"/>
        <v/>
      </c>
      <c r="E375" s="6">
        <f t="shared" si="30"/>
        <v>42373</v>
      </c>
      <c r="F375" s="13" t="str">
        <f t="shared" si="28"/>
        <v>L</v>
      </c>
      <c r="H375" s="3"/>
      <c r="N375" s="2"/>
    </row>
    <row r="376" spans="2:14" hidden="1" x14ac:dyDescent="0.3">
      <c r="B376" s="4">
        <f t="shared" si="29"/>
        <v>42373</v>
      </c>
      <c r="C376" s="5">
        <f t="shared" si="26"/>
        <v>2</v>
      </c>
      <c r="D376" s="5" t="str">
        <f t="shared" si="27"/>
        <v/>
      </c>
      <c r="E376" s="6">
        <f t="shared" si="30"/>
        <v>42374</v>
      </c>
      <c r="F376" s="13" t="str">
        <f t="shared" si="28"/>
        <v>M</v>
      </c>
      <c r="H376" s="3"/>
      <c r="N376" s="2"/>
    </row>
    <row r="377" spans="2:14" hidden="1" x14ac:dyDescent="0.3">
      <c r="B377" s="4">
        <f t="shared" si="29"/>
        <v>42374</v>
      </c>
      <c r="C377" s="5">
        <f t="shared" si="26"/>
        <v>2</v>
      </c>
      <c r="D377" s="5" t="str">
        <f t="shared" si="27"/>
        <v/>
      </c>
      <c r="E377" s="6">
        <f t="shared" si="30"/>
        <v>42375</v>
      </c>
      <c r="F377" s="13" t="str">
        <f t="shared" si="28"/>
        <v>M</v>
      </c>
      <c r="H377" s="3"/>
      <c r="N377" s="2"/>
    </row>
    <row r="378" spans="2:14" hidden="1" x14ac:dyDescent="0.3">
      <c r="B378" s="4">
        <f t="shared" si="29"/>
        <v>42375</v>
      </c>
      <c r="C378" s="5">
        <f t="shared" si="26"/>
        <v>2</v>
      </c>
      <c r="D378" s="5" t="str">
        <f t="shared" si="27"/>
        <v/>
      </c>
      <c r="E378" s="6">
        <f t="shared" si="30"/>
        <v>42376</v>
      </c>
      <c r="F378" s="13" t="str">
        <f t="shared" si="28"/>
        <v>J</v>
      </c>
      <c r="H378" s="3"/>
      <c r="N378" s="2"/>
    </row>
    <row r="379" spans="2:14" hidden="1" x14ac:dyDescent="0.3">
      <c r="B379" s="4">
        <f t="shared" si="29"/>
        <v>42376</v>
      </c>
      <c r="C379" s="5">
        <f t="shared" si="26"/>
        <v>2</v>
      </c>
      <c r="D379" s="5" t="str">
        <f t="shared" si="27"/>
        <v/>
      </c>
      <c r="E379" s="6">
        <f t="shared" si="30"/>
        <v>42377</v>
      </c>
      <c r="F379" s="13" t="str">
        <f t="shared" si="28"/>
        <v>V</v>
      </c>
      <c r="H379" s="3"/>
      <c r="N379" s="2"/>
    </row>
    <row r="380" spans="2:14" hidden="1" x14ac:dyDescent="0.3">
      <c r="B380" s="4">
        <f t="shared" si="29"/>
        <v>42377</v>
      </c>
      <c r="C380" s="5">
        <f t="shared" si="26"/>
        <v>2</v>
      </c>
      <c r="D380" s="5" t="str">
        <f t="shared" si="27"/>
        <v/>
      </c>
      <c r="E380" s="6">
        <f t="shared" si="30"/>
        <v>42378</v>
      </c>
      <c r="F380" s="13" t="str">
        <f t="shared" si="28"/>
        <v>s</v>
      </c>
      <c r="H380" s="3"/>
      <c r="N380" s="2"/>
    </row>
    <row r="381" spans="2:14" hidden="1" x14ac:dyDescent="0.3">
      <c r="B381" s="4">
        <f t="shared" si="29"/>
        <v>42378</v>
      </c>
      <c r="C381" s="5">
        <f t="shared" si="26"/>
        <v>2</v>
      </c>
      <c r="D381" s="5" t="str">
        <f t="shared" si="27"/>
        <v/>
      </c>
      <c r="E381" s="6">
        <f t="shared" si="30"/>
        <v>42379</v>
      </c>
      <c r="F381" s="13" t="str">
        <f t="shared" si="28"/>
        <v>d</v>
      </c>
      <c r="H381" s="3"/>
      <c r="N381" s="2"/>
    </row>
    <row r="382" spans="2:14" hidden="1" x14ac:dyDescent="0.3">
      <c r="B382" s="4">
        <f t="shared" si="29"/>
        <v>42379</v>
      </c>
      <c r="C382" s="5">
        <f t="shared" si="26"/>
        <v>2</v>
      </c>
      <c r="D382" s="5" t="str">
        <f t="shared" si="27"/>
        <v/>
      </c>
      <c r="E382" s="6">
        <f t="shared" si="30"/>
        <v>42380</v>
      </c>
      <c r="F382" s="13" t="str">
        <f t="shared" si="28"/>
        <v>L</v>
      </c>
      <c r="H382" s="3"/>
      <c r="N382" s="2"/>
    </row>
    <row r="383" spans="2:14" hidden="1" x14ac:dyDescent="0.3">
      <c r="B383" s="4">
        <f t="shared" si="29"/>
        <v>42380</v>
      </c>
      <c r="C383" s="5">
        <f t="shared" si="26"/>
        <v>3</v>
      </c>
      <c r="D383" s="5" t="str">
        <f t="shared" si="27"/>
        <v/>
      </c>
      <c r="E383" s="6">
        <f t="shared" si="30"/>
        <v>42381</v>
      </c>
      <c r="F383" s="13" t="str">
        <f t="shared" si="28"/>
        <v>M</v>
      </c>
      <c r="H383" s="3"/>
      <c r="N383" s="2"/>
    </row>
    <row r="384" spans="2:14" hidden="1" x14ac:dyDescent="0.3">
      <c r="B384" s="4">
        <f t="shared" si="29"/>
        <v>42381</v>
      </c>
      <c r="C384" s="5">
        <f t="shared" si="26"/>
        <v>3</v>
      </c>
      <c r="D384" s="5" t="str">
        <f t="shared" si="27"/>
        <v/>
      </c>
      <c r="E384" s="6">
        <f t="shared" si="30"/>
        <v>42382</v>
      </c>
      <c r="F384" s="13" t="str">
        <f t="shared" si="28"/>
        <v>M</v>
      </c>
      <c r="H384" s="3"/>
      <c r="N384" s="2"/>
    </row>
    <row r="385" spans="2:8" s="2" customFormat="1" hidden="1" x14ac:dyDescent="0.3">
      <c r="B385" s="4">
        <f t="shared" si="29"/>
        <v>42382</v>
      </c>
      <c r="C385" s="5">
        <f t="shared" si="26"/>
        <v>3</v>
      </c>
      <c r="D385" s="5" t="str">
        <f t="shared" si="27"/>
        <v/>
      </c>
      <c r="E385" s="6">
        <f t="shared" si="30"/>
        <v>42383</v>
      </c>
      <c r="F385" s="13" t="str">
        <f t="shared" si="28"/>
        <v>J</v>
      </c>
      <c r="H385" s="3"/>
    </row>
    <row r="386" spans="2:8" s="2" customFormat="1" hidden="1" x14ac:dyDescent="0.3">
      <c r="B386" s="4">
        <f t="shared" si="29"/>
        <v>42383</v>
      </c>
      <c r="C386" s="5">
        <f t="shared" si="26"/>
        <v>3</v>
      </c>
      <c r="D386" s="5" t="str">
        <f t="shared" si="27"/>
        <v/>
      </c>
      <c r="E386" s="6">
        <f t="shared" si="30"/>
        <v>42384</v>
      </c>
      <c r="F386" s="13" t="str">
        <f t="shared" si="28"/>
        <v>V</v>
      </c>
      <c r="H386" s="3"/>
    </row>
    <row r="387" spans="2:8" s="2" customFormat="1" hidden="1" x14ac:dyDescent="0.3">
      <c r="B387" s="4">
        <f t="shared" si="29"/>
        <v>42384</v>
      </c>
      <c r="C387" s="5">
        <f t="shared" si="26"/>
        <v>3</v>
      </c>
      <c r="D387" s="5" t="str">
        <f t="shared" si="27"/>
        <v/>
      </c>
      <c r="E387" s="6">
        <f t="shared" si="30"/>
        <v>42385</v>
      </c>
      <c r="F387" s="13" t="str">
        <f t="shared" si="28"/>
        <v>s</v>
      </c>
      <c r="H387" s="3"/>
    </row>
    <row r="388" spans="2:8" s="2" customFormat="1" hidden="1" x14ac:dyDescent="0.3">
      <c r="B388" s="4">
        <f t="shared" si="29"/>
        <v>42385</v>
      </c>
      <c r="C388" s="5">
        <f t="shared" si="26"/>
        <v>3</v>
      </c>
      <c r="D388" s="5" t="str">
        <f t="shared" si="27"/>
        <v/>
      </c>
      <c r="E388" s="6">
        <f t="shared" si="30"/>
        <v>42386</v>
      </c>
      <c r="F388" s="13" t="str">
        <f t="shared" si="28"/>
        <v>d</v>
      </c>
      <c r="H388" s="3"/>
    </row>
    <row r="389" spans="2:8" s="2" customFormat="1" hidden="1" x14ac:dyDescent="0.3">
      <c r="B389" s="4">
        <f t="shared" si="29"/>
        <v>42386</v>
      </c>
      <c r="C389" s="5">
        <f t="shared" ref="C389:C406" si="31">WEEKNUM(B389,2)</f>
        <v>3</v>
      </c>
      <c r="D389" s="5" t="str">
        <f t="shared" ref="D389:D406" si="32">IF(ISERROR(VLOOKUP(E389,jfdate,1,TRUE)),"",IF(VLOOKUP(E389,jfdate,1,TRUE)=B389,"f",""))</f>
        <v/>
      </c>
      <c r="E389" s="6">
        <f t="shared" si="30"/>
        <v>42387</v>
      </c>
      <c r="F389" s="13" t="str">
        <f t="shared" ref="F389:F406" si="33">IF(D389="f","f",VLOOKUP(WEEKDAY(E389),jourabbrege,2,FALSE))</f>
        <v>L</v>
      </c>
      <c r="H389" s="3"/>
    </row>
    <row r="390" spans="2:8" s="2" customFormat="1" hidden="1" x14ac:dyDescent="0.3">
      <c r="B390" s="4">
        <f t="shared" si="29"/>
        <v>42387</v>
      </c>
      <c r="C390" s="5">
        <f t="shared" si="31"/>
        <v>4</v>
      </c>
      <c r="D390" s="5" t="str">
        <f t="shared" si="32"/>
        <v/>
      </c>
      <c r="E390" s="6">
        <f t="shared" si="30"/>
        <v>42388</v>
      </c>
      <c r="F390" s="13" t="str">
        <f t="shared" si="33"/>
        <v>M</v>
      </c>
      <c r="H390" s="3"/>
    </row>
    <row r="391" spans="2:8" s="2" customFormat="1" hidden="1" x14ac:dyDescent="0.3">
      <c r="B391" s="4">
        <f t="shared" ref="B391:B451" si="34">+B390+1</f>
        <v>42388</v>
      </c>
      <c r="C391" s="5">
        <f t="shared" si="31"/>
        <v>4</v>
      </c>
      <c r="D391" s="5" t="str">
        <f t="shared" si="32"/>
        <v/>
      </c>
      <c r="E391" s="6">
        <f t="shared" ref="E391:E451" si="35">+E390+1</f>
        <v>42389</v>
      </c>
      <c r="F391" s="13" t="str">
        <f t="shared" si="33"/>
        <v>M</v>
      </c>
      <c r="H391" s="3"/>
    </row>
    <row r="392" spans="2:8" s="2" customFormat="1" hidden="1" x14ac:dyDescent="0.3">
      <c r="B392" s="4">
        <f t="shared" si="34"/>
        <v>42389</v>
      </c>
      <c r="C392" s="5">
        <f t="shared" si="31"/>
        <v>4</v>
      </c>
      <c r="D392" s="5" t="str">
        <f t="shared" si="32"/>
        <v/>
      </c>
      <c r="E392" s="6">
        <f t="shared" si="35"/>
        <v>42390</v>
      </c>
      <c r="F392" s="13" t="str">
        <f t="shared" si="33"/>
        <v>J</v>
      </c>
      <c r="H392" s="3"/>
    </row>
    <row r="393" spans="2:8" s="2" customFormat="1" hidden="1" x14ac:dyDescent="0.3">
      <c r="B393" s="4">
        <f t="shared" si="34"/>
        <v>42390</v>
      </c>
      <c r="C393" s="5">
        <f t="shared" si="31"/>
        <v>4</v>
      </c>
      <c r="D393" s="5" t="str">
        <f t="shared" si="32"/>
        <v/>
      </c>
      <c r="E393" s="6">
        <f t="shared" si="35"/>
        <v>42391</v>
      </c>
      <c r="F393" s="13" t="str">
        <f t="shared" si="33"/>
        <v>V</v>
      </c>
      <c r="H393" s="3"/>
    </row>
    <row r="394" spans="2:8" s="2" customFormat="1" hidden="1" x14ac:dyDescent="0.3">
      <c r="B394" s="4">
        <f t="shared" si="34"/>
        <v>42391</v>
      </c>
      <c r="C394" s="5">
        <f t="shared" si="31"/>
        <v>4</v>
      </c>
      <c r="D394" s="5" t="str">
        <f t="shared" si="32"/>
        <v/>
      </c>
      <c r="E394" s="6">
        <f t="shared" si="35"/>
        <v>42392</v>
      </c>
      <c r="F394" s="13" t="str">
        <f t="shared" si="33"/>
        <v>s</v>
      </c>
      <c r="H394" s="3"/>
    </row>
    <row r="395" spans="2:8" s="2" customFormat="1" hidden="1" x14ac:dyDescent="0.3">
      <c r="B395" s="4">
        <f t="shared" si="34"/>
        <v>42392</v>
      </c>
      <c r="C395" s="5">
        <f t="shared" si="31"/>
        <v>4</v>
      </c>
      <c r="D395" s="5" t="str">
        <f t="shared" si="32"/>
        <v/>
      </c>
      <c r="E395" s="6">
        <f t="shared" si="35"/>
        <v>42393</v>
      </c>
      <c r="F395" s="13" t="str">
        <f t="shared" si="33"/>
        <v>d</v>
      </c>
      <c r="H395" s="3"/>
    </row>
    <row r="396" spans="2:8" s="2" customFormat="1" hidden="1" x14ac:dyDescent="0.3">
      <c r="B396" s="4">
        <f t="shared" si="34"/>
        <v>42393</v>
      </c>
      <c r="C396" s="5">
        <f t="shared" si="31"/>
        <v>4</v>
      </c>
      <c r="D396" s="5" t="str">
        <f t="shared" si="32"/>
        <v/>
      </c>
      <c r="E396" s="6">
        <f t="shared" si="35"/>
        <v>42394</v>
      </c>
      <c r="F396" s="13" t="str">
        <f t="shared" si="33"/>
        <v>L</v>
      </c>
      <c r="H396" s="3"/>
    </row>
    <row r="397" spans="2:8" s="2" customFormat="1" hidden="1" x14ac:dyDescent="0.3">
      <c r="B397" s="4">
        <f t="shared" si="34"/>
        <v>42394</v>
      </c>
      <c r="C397" s="5">
        <f t="shared" si="31"/>
        <v>5</v>
      </c>
      <c r="D397" s="5" t="str">
        <f t="shared" si="32"/>
        <v/>
      </c>
      <c r="E397" s="6">
        <f t="shared" si="35"/>
        <v>42395</v>
      </c>
      <c r="F397" s="13" t="str">
        <f t="shared" si="33"/>
        <v>M</v>
      </c>
      <c r="H397" s="3"/>
    </row>
    <row r="398" spans="2:8" s="2" customFormat="1" hidden="1" x14ac:dyDescent="0.3">
      <c r="B398" s="4">
        <f t="shared" si="34"/>
        <v>42395</v>
      </c>
      <c r="C398" s="5">
        <f t="shared" si="31"/>
        <v>5</v>
      </c>
      <c r="D398" s="5" t="str">
        <f t="shared" si="32"/>
        <v/>
      </c>
      <c r="E398" s="6">
        <f t="shared" si="35"/>
        <v>42396</v>
      </c>
      <c r="F398" s="13" t="str">
        <f t="shared" si="33"/>
        <v>M</v>
      </c>
      <c r="H398" s="3"/>
    </row>
    <row r="399" spans="2:8" s="2" customFormat="1" hidden="1" x14ac:dyDescent="0.3">
      <c r="B399" s="4">
        <f t="shared" si="34"/>
        <v>42396</v>
      </c>
      <c r="C399" s="5">
        <f t="shared" si="31"/>
        <v>5</v>
      </c>
      <c r="D399" s="5" t="str">
        <f t="shared" si="32"/>
        <v/>
      </c>
      <c r="E399" s="6">
        <f t="shared" si="35"/>
        <v>42397</v>
      </c>
      <c r="F399" s="13" t="str">
        <f t="shared" si="33"/>
        <v>J</v>
      </c>
      <c r="H399" s="3"/>
    </row>
    <row r="400" spans="2:8" s="2" customFormat="1" hidden="1" x14ac:dyDescent="0.3">
      <c r="B400" s="4">
        <f t="shared" si="34"/>
        <v>42397</v>
      </c>
      <c r="C400" s="5">
        <f t="shared" si="31"/>
        <v>5</v>
      </c>
      <c r="D400" s="5" t="str">
        <f t="shared" si="32"/>
        <v/>
      </c>
      <c r="E400" s="6">
        <f t="shared" si="35"/>
        <v>42398</v>
      </c>
      <c r="F400" s="13" t="str">
        <f t="shared" si="33"/>
        <v>V</v>
      </c>
      <c r="H400" s="3"/>
    </row>
    <row r="401" spans="2:8" s="2" customFormat="1" hidden="1" x14ac:dyDescent="0.3">
      <c r="B401" s="4">
        <f t="shared" si="34"/>
        <v>42398</v>
      </c>
      <c r="C401" s="5">
        <f t="shared" si="31"/>
        <v>5</v>
      </c>
      <c r="D401" s="5" t="str">
        <f t="shared" si="32"/>
        <v/>
      </c>
      <c r="E401" s="6">
        <f t="shared" si="35"/>
        <v>42399</v>
      </c>
      <c r="F401" s="13" t="str">
        <f t="shared" si="33"/>
        <v>s</v>
      </c>
      <c r="H401" s="3"/>
    </row>
    <row r="402" spans="2:8" s="2" customFormat="1" hidden="1" x14ac:dyDescent="0.3">
      <c r="B402" s="4">
        <f t="shared" si="34"/>
        <v>42399</v>
      </c>
      <c r="C402" s="5">
        <f t="shared" si="31"/>
        <v>5</v>
      </c>
      <c r="D402" s="5" t="str">
        <f t="shared" si="32"/>
        <v/>
      </c>
      <c r="E402" s="6">
        <f t="shared" si="35"/>
        <v>42400</v>
      </c>
      <c r="F402" s="13" t="str">
        <f t="shared" si="33"/>
        <v>d</v>
      </c>
      <c r="H402" s="3"/>
    </row>
    <row r="403" spans="2:8" s="2" customFormat="1" hidden="1" x14ac:dyDescent="0.3">
      <c r="B403" s="4">
        <f t="shared" si="34"/>
        <v>42400</v>
      </c>
      <c r="C403" s="5">
        <f t="shared" si="31"/>
        <v>5</v>
      </c>
      <c r="D403" s="5" t="str">
        <f t="shared" si="32"/>
        <v/>
      </c>
      <c r="E403" s="6">
        <f t="shared" si="35"/>
        <v>42401</v>
      </c>
      <c r="F403" s="13" t="str">
        <f t="shared" si="33"/>
        <v>L</v>
      </c>
      <c r="H403" s="3"/>
    </row>
    <row r="404" spans="2:8" s="2" customFormat="1" hidden="1" x14ac:dyDescent="0.3">
      <c r="B404" s="4">
        <f t="shared" si="34"/>
        <v>42401</v>
      </c>
      <c r="C404" s="5">
        <f t="shared" si="31"/>
        <v>6</v>
      </c>
      <c r="D404" s="5" t="str">
        <f t="shared" si="32"/>
        <v/>
      </c>
      <c r="E404" s="6">
        <f t="shared" si="35"/>
        <v>42402</v>
      </c>
      <c r="F404" s="13" t="str">
        <f t="shared" si="33"/>
        <v>M</v>
      </c>
      <c r="H404" s="3"/>
    </row>
    <row r="405" spans="2:8" s="2" customFormat="1" hidden="1" x14ac:dyDescent="0.3">
      <c r="B405" s="4">
        <f t="shared" si="34"/>
        <v>42402</v>
      </c>
      <c r="C405" s="5">
        <f t="shared" si="31"/>
        <v>6</v>
      </c>
      <c r="D405" s="5" t="str">
        <f t="shared" si="32"/>
        <v/>
      </c>
      <c r="E405" s="6">
        <f t="shared" si="35"/>
        <v>42403</v>
      </c>
      <c r="F405" s="13" t="str">
        <f t="shared" si="33"/>
        <v>M</v>
      </c>
      <c r="H405" s="3"/>
    </row>
    <row r="406" spans="2:8" s="2" customFormat="1" hidden="1" x14ac:dyDescent="0.3">
      <c r="B406" s="4">
        <f t="shared" si="34"/>
        <v>42403</v>
      </c>
      <c r="C406" s="5">
        <f t="shared" si="31"/>
        <v>6</v>
      </c>
      <c r="D406" s="5" t="str">
        <f t="shared" si="32"/>
        <v/>
      </c>
      <c r="E406" s="6">
        <f t="shared" si="35"/>
        <v>42404</v>
      </c>
      <c r="F406" s="13" t="str">
        <f t="shared" si="33"/>
        <v>J</v>
      </c>
      <c r="H406" s="3"/>
    </row>
    <row r="407" spans="2:8" s="2" customFormat="1" hidden="1" x14ac:dyDescent="0.3">
      <c r="B407" s="4">
        <f t="shared" si="34"/>
        <v>42404</v>
      </c>
      <c r="C407" s="5">
        <f t="shared" ref="C407:C451" si="36">WEEKNUM(B407,2)</f>
        <v>6</v>
      </c>
      <c r="D407" s="5" t="str">
        <f t="shared" ref="D407:D451" si="37">IF(ISERROR(VLOOKUP(E407,jfdate,1,TRUE)),"",IF(VLOOKUP(E407,jfdate,1,TRUE)=B407,"f",""))</f>
        <v/>
      </c>
      <c r="E407" s="6">
        <f t="shared" si="35"/>
        <v>42405</v>
      </c>
      <c r="F407" s="13" t="str">
        <f t="shared" ref="F407:F451" si="38">IF(D407="f","f",VLOOKUP(WEEKDAY(E407),jourabbrege,2,FALSE))</f>
        <v>V</v>
      </c>
      <c r="H407" s="3"/>
    </row>
    <row r="408" spans="2:8" s="2" customFormat="1" hidden="1" x14ac:dyDescent="0.3">
      <c r="B408" s="4">
        <f t="shared" si="34"/>
        <v>42405</v>
      </c>
      <c r="C408" s="5">
        <f t="shared" si="36"/>
        <v>6</v>
      </c>
      <c r="D408" s="5" t="str">
        <f t="shared" si="37"/>
        <v/>
      </c>
      <c r="E408" s="6">
        <f t="shared" si="35"/>
        <v>42406</v>
      </c>
      <c r="F408" s="13" t="str">
        <f t="shared" si="38"/>
        <v>s</v>
      </c>
      <c r="H408" s="3"/>
    </row>
    <row r="409" spans="2:8" s="2" customFormat="1" hidden="1" x14ac:dyDescent="0.3">
      <c r="B409" s="4">
        <f t="shared" si="34"/>
        <v>42406</v>
      </c>
      <c r="C409" s="5">
        <f t="shared" si="36"/>
        <v>6</v>
      </c>
      <c r="D409" s="5" t="str">
        <f t="shared" si="37"/>
        <v/>
      </c>
      <c r="E409" s="6">
        <f t="shared" si="35"/>
        <v>42407</v>
      </c>
      <c r="F409" s="13" t="str">
        <f t="shared" si="38"/>
        <v>d</v>
      </c>
      <c r="H409" s="3"/>
    </row>
    <row r="410" spans="2:8" s="2" customFormat="1" hidden="1" x14ac:dyDescent="0.3">
      <c r="B410" s="4">
        <f t="shared" si="34"/>
        <v>42407</v>
      </c>
      <c r="C410" s="5">
        <f t="shared" si="36"/>
        <v>6</v>
      </c>
      <c r="D410" s="5" t="str">
        <f t="shared" si="37"/>
        <v/>
      </c>
      <c r="E410" s="6">
        <f t="shared" si="35"/>
        <v>42408</v>
      </c>
      <c r="F410" s="13" t="str">
        <f t="shared" si="38"/>
        <v>L</v>
      </c>
      <c r="H410" s="3"/>
    </row>
    <row r="411" spans="2:8" s="2" customFormat="1" hidden="1" x14ac:dyDescent="0.3">
      <c r="B411" s="4">
        <f t="shared" si="34"/>
        <v>42408</v>
      </c>
      <c r="C411" s="5">
        <f t="shared" si="36"/>
        <v>7</v>
      </c>
      <c r="D411" s="5" t="str">
        <f t="shared" si="37"/>
        <v/>
      </c>
      <c r="E411" s="6">
        <f t="shared" si="35"/>
        <v>42409</v>
      </c>
      <c r="F411" s="13" t="str">
        <f t="shared" si="38"/>
        <v>M</v>
      </c>
      <c r="H411" s="3"/>
    </row>
    <row r="412" spans="2:8" s="2" customFormat="1" hidden="1" x14ac:dyDescent="0.3">
      <c r="B412" s="4">
        <f t="shared" si="34"/>
        <v>42409</v>
      </c>
      <c r="C412" s="5">
        <f t="shared" si="36"/>
        <v>7</v>
      </c>
      <c r="D412" s="5" t="str">
        <f t="shared" si="37"/>
        <v/>
      </c>
      <c r="E412" s="6">
        <f t="shared" si="35"/>
        <v>42410</v>
      </c>
      <c r="F412" s="13" t="str">
        <f t="shared" si="38"/>
        <v>M</v>
      </c>
      <c r="H412" s="3"/>
    </row>
    <row r="413" spans="2:8" s="2" customFormat="1" hidden="1" x14ac:dyDescent="0.3">
      <c r="B413" s="4">
        <f t="shared" si="34"/>
        <v>42410</v>
      </c>
      <c r="C413" s="5">
        <f t="shared" si="36"/>
        <v>7</v>
      </c>
      <c r="D413" s="5" t="str">
        <f t="shared" si="37"/>
        <v/>
      </c>
      <c r="E413" s="6">
        <f t="shared" si="35"/>
        <v>42411</v>
      </c>
      <c r="F413" s="13" t="str">
        <f t="shared" si="38"/>
        <v>J</v>
      </c>
      <c r="H413" s="3"/>
    </row>
    <row r="414" spans="2:8" s="2" customFormat="1" hidden="1" x14ac:dyDescent="0.3">
      <c r="B414" s="4">
        <f t="shared" si="34"/>
        <v>42411</v>
      </c>
      <c r="C414" s="5">
        <f t="shared" si="36"/>
        <v>7</v>
      </c>
      <c r="D414" s="5" t="str">
        <f t="shared" si="37"/>
        <v/>
      </c>
      <c r="E414" s="6">
        <f t="shared" si="35"/>
        <v>42412</v>
      </c>
      <c r="F414" s="13" t="str">
        <f t="shared" si="38"/>
        <v>V</v>
      </c>
      <c r="H414" s="3"/>
    </row>
    <row r="415" spans="2:8" s="2" customFormat="1" hidden="1" x14ac:dyDescent="0.3">
      <c r="B415" s="4">
        <f t="shared" si="34"/>
        <v>42412</v>
      </c>
      <c r="C415" s="5">
        <f t="shared" si="36"/>
        <v>7</v>
      </c>
      <c r="D415" s="5" t="str">
        <f t="shared" si="37"/>
        <v/>
      </c>
      <c r="E415" s="6">
        <f t="shared" si="35"/>
        <v>42413</v>
      </c>
      <c r="F415" s="13" t="str">
        <f t="shared" si="38"/>
        <v>s</v>
      </c>
      <c r="H415" s="3"/>
    </row>
    <row r="416" spans="2:8" s="2" customFormat="1" hidden="1" x14ac:dyDescent="0.3">
      <c r="B416" s="4">
        <f t="shared" si="34"/>
        <v>42413</v>
      </c>
      <c r="C416" s="5">
        <f t="shared" si="36"/>
        <v>7</v>
      </c>
      <c r="D416" s="5" t="str">
        <f t="shared" si="37"/>
        <v/>
      </c>
      <c r="E416" s="6">
        <f t="shared" si="35"/>
        <v>42414</v>
      </c>
      <c r="F416" s="13" t="str">
        <f t="shared" si="38"/>
        <v>d</v>
      </c>
      <c r="H416" s="3"/>
    </row>
    <row r="417" spans="2:8" s="2" customFormat="1" hidden="1" x14ac:dyDescent="0.3">
      <c r="B417" s="4">
        <f t="shared" si="34"/>
        <v>42414</v>
      </c>
      <c r="C417" s="5">
        <f t="shared" si="36"/>
        <v>7</v>
      </c>
      <c r="D417" s="5" t="str">
        <f t="shared" si="37"/>
        <v/>
      </c>
      <c r="E417" s="6">
        <f t="shared" si="35"/>
        <v>42415</v>
      </c>
      <c r="F417" s="13" t="str">
        <f t="shared" si="38"/>
        <v>L</v>
      </c>
      <c r="H417" s="3"/>
    </row>
    <row r="418" spans="2:8" s="2" customFormat="1" hidden="1" x14ac:dyDescent="0.3">
      <c r="B418" s="4">
        <f t="shared" si="34"/>
        <v>42415</v>
      </c>
      <c r="C418" s="5">
        <f t="shared" si="36"/>
        <v>8</v>
      </c>
      <c r="D418" s="5" t="str">
        <f t="shared" si="37"/>
        <v/>
      </c>
      <c r="E418" s="6">
        <f t="shared" si="35"/>
        <v>42416</v>
      </c>
      <c r="F418" s="13" t="str">
        <f t="shared" si="38"/>
        <v>M</v>
      </c>
      <c r="H418" s="3"/>
    </row>
    <row r="419" spans="2:8" s="2" customFormat="1" hidden="1" x14ac:dyDescent="0.3">
      <c r="B419" s="4">
        <f t="shared" si="34"/>
        <v>42416</v>
      </c>
      <c r="C419" s="5">
        <f t="shared" si="36"/>
        <v>8</v>
      </c>
      <c r="D419" s="5" t="str">
        <f t="shared" si="37"/>
        <v/>
      </c>
      <c r="E419" s="6">
        <f t="shared" si="35"/>
        <v>42417</v>
      </c>
      <c r="F419" s="13" t="str">
        <f t="shared" si="38"/>
        <v>M</v>
      </c>
      <c r="H419" s="3"/>
    </row>
    <row r="420" spans="2:8" s="2" customFormat="1" hidden="1" x14ac:dyDescent="0.3">
      <c r="B420" s="4">
        <f t="shared" si="34"/>
        <v>42417</v>
      </c>
      <c r="C420" s="5">
        <f t="shared" si="36"/>
        <v>8</v>
      </c>
      <c r="D420" s="5" t="str">
        <f t="shared" si="37"/>
        <v/>
      </c>
      <c r="E420" s="6">
        <f t="shared" si="35"/>
        <v>42418</v>
      </c>
      <c r="F420" s="13" t="str">
        <f t="shared" si="38"/>
        <v>J</v>
      </c>
      <c r="H420" s="3"/>
    </row>
    <row r="421" spans="2:8" s="2" customFormat="1" hidden="1" x14ac:dyDescent="0.3">
      <c r="B421" s="4">
        <f t="shared" si="34"/>
        <v>42418</v>
      </c>
      <c r="C421" s="5">
        <f t="shared" si="36"/>
        <v>8</v>
      </c>
      <c r="D421" s="5" t="str">
        <f t="shared" si="37"/>
        <v/>
      </c>
      <c r="E421" s="6">
        <f t="shared" si="35"/>
        <v>42419</v>
      </c>
      <c r="F421" s="13" t="str">
        <f t="shared" si="38"/>
        <v>V</v>
      </c>
      <c r="H421" s="3"/>
    </row>
    <row r="422" spans="2:8" s="2" customFormat="1" hidden="1" x14ac:dyDescent="0.3">
      <c r="B422" s="4">
        <f t="shared" si="34"/>
        <v>42419</v>
      </c>
      <c r="C422" s="5">
        <f t="shared" si="36"/>
        <v>8</v>
      </c>
      <c r="D422" s="5" t="str">
        <f t="shared" si="37"/>
        <v/>
      </c>
      <c r="E422" s="6">
        <f t="shared" si="35"/>
        <v>42420</v>
      </c>
      <c r="F422" s="13" t="str">
        <f t="shared" si="38"/>
        <v>s</v>
      </c>
      <c r="H422" s="3"/>
    </row>
    <row r="423" spans="2:8" s="2" customFormat="1" hidden="1" x14ac:dyDescent="0.3">
      <c r="B423" s="4">
        <f t="shared" si="34"/>
        <v>42420</v>
      </c>
      <c r="C423" s="5">
        <f t="shared" si="36"/>
        <v>8</v>
      </c>
      <c r="D423" s="5" t="str">
        <f t="shared" si="37"/>
        <v/>
      </c>
      <c r="E423" s="6">
        <f t="shared" si="35"/>
        <v>42421</v>
      </c>
      <c r="F423" s="13" t="str">
        <f t="shared" si="38"/>
        <v>d</v>
      </c>
      <c r="H423" s="3"/>
    </row>
    <row r="424" spans="2:8" s="2" customFormat="1" hidden="1" x14ac:dyDescent="0.3">
      <c r="B424" s="4">
        <f t="shared" si="34"/>
        <v>42421</v>
      </c>
      <c r="C424" s="5">
        <f t="shared" si="36"/>
        <v>8</v>
      </c>
      <c r="D424" s="5" t="str">
        <f t="shared" si="37"/>
        <v/>
      </c>
      <c r="E424" s="6">
        <f t="shared" si="35"/>
        <v>42422</v>
      </c>
      <c r="F424" s="13" t="str">
        <f t="shared" si="38"/>
        <v>L</v>
      </c>
      <c r="H424" s="3"/>
    </row>
    <row r="425" spans="2:8" s="2" customFormat="1" hidden="1" x14ac:dyDescent="0.3">
      <c r="B425" s="4">
        <f t="shared" si="34"/>
        <v>42422</v>
      </c>
      <c r="C425" s="5">
        <f t="shared" si="36"/>
        <v>9</v>
      </c>
      <c r="D425" s="5" t="str">
        <f t="shared" si="37"/>
        <v/>
      </c>
      <c r="E425" s="6">
        <f t="shared" si="35"/>
        <v>42423</v>
      </c>
      <c r="F425" s="13" t="str">
        <f t="shared" si="38"/>
        <v>M</v>
      </c>
      <c r="H425" s="3"/>
    </row>
    <row r="426" spans="2:8" s="2" customFormat="1" hidden="1" x14ac:dyDescent="0.3">
      <c r="B426" s="4">
        <f t="shared" si="34"/>
        <v>42423</v>
      </c>
      <c r="C426" s="5">
        <f t="shared" si="36"/>
        <v>9</v>
      </c>
      <c r="D426" s="5" t="str">
        <f t="shared" si="37"/>
        <v/>
      </c>
      <c r="E426" s="6">
        <f t="shared" si="35"/>
        <v>42424</v>
      </c>
      <c r="F426" s="13" t="str">
        <f t="shared" si="38"/>
        <v>M</v>
      </c>
      <c r="H426" s="3"/>
    </row>
    <row r="427" spans="2:8" s="2" customFormat="1" hidden="1" x14ac:dyDescent="0.3">
      <c r="B427" s="4">
        <f t="shared" si="34"/>
        <v>42424</v>
      </c>
      <c r="C427" s="5">
        <f t="shared" si="36"/>
        <v>9</v>
      </c>
      <c r="D427" s="5" t="str">
        <f t="shared" si="37"/>
        <v/>
      </c>
      <c r="E427" s="6">
        <f t="shared" si="35"/>
        <v>42425</v>
      </c>
      <c r="F427" s="13" t="str">
        <f t="shared" si="38"/>
        <v>J</v>
      </c>
      <c r="H427" s="3"/>
    </row>
    <row r="428" spans="2:8" s="2" customFormat="1" hidden="1" x14ac:dyDescent="0.3">
      <c r="B428" s="4">
        <f t="shared" si="34"/>
        <v>42425</v>
      </c>
      <c r="C428" s="5">
        <f t="shared" si="36"/>
        <v>9</v>
      </c>
      <c r="D428" s="5" t="str">
        <f t="shared" si="37"/>
        <v/>
      </c>
      <c r="E428" s="6">
        <f t="shared" si="35"/>
        <v>42426</v>
      </c>
      <c r="F428" s="13" t="str">
        <f t="shared" si="38"/>
        <v>V</v>
      </c>
      <c r="H428" s="3"/>
    </row>
    <row r="429" spans="2:8" s="2" customFormat="1" hidden="1" x14ac:dyDescent="0.3">
      <c r="B429" s="4">
        <f t="shared" si="34"/>
        <v>42426</v>
      </c>
      <c r="C429" s="5">
        <f t="shared" si="36"/>
        <v>9</v>
      </c>
      <c r="D429" s="5" t="str">
        <f t="shared" si="37"/>
        <v/>
      </c>
      <c r="E429" s="6">
        <f t="shared" si="35"/>
        <v>42427</v>
      </c>
      <c r="F429" s="13" t="str">
        <f t="shared" si="38"/>
        <v>s</v>
      </c>
      <c r="H429" s="3"/>
    </row>
    <row r="430" spans="2:8" s="2" customFormat="1" hidden="1" x14ac:dyDescent="0.3">
      <c r="B430" s="4">
        <f t="shared" si="34"/>
        <v>42427</v>
      </c>
      <c r="C430" s="5">
        <f t="shared" si="36"/>
        <v>9</v>
      </c>
      <c r="D430" s="5" t="str">
        <f t="shared" si="37"/>
        <v/>
      </c>
      <c r="E430" s="6">
        <f t="shared" si="35"/>
        <v>42428</v>
      </c>
      <c r="F430" s="13" t="str">
        <f t="shared" si="38"/>
        <v>d</v>
      </c>
      <c r="H430" s="3"/>
    </row>
    <row r="431" spans="2:8" s="2" customFormat="1" hidden="1" x14ac:dyDescent="0.3">
      <c r="B431" s="4">
        <f t="shared" si="34"/>
        <v>42428</v>
      </c>
      <c r="C431" s="5">
        <f t="shared" si="36"/>
        <v>9</v>
      </c>
      <c r="D431" s="5" t="str">
        <f t="shared" si="37"/>
        <v/>
      </c>
      <c r="E431" s="6">
        <f t="shared" si="35"/>
        <v>42429</v>
      </c>
      <c r="F431" s="13" t="str">
        <f t="shared" si="38"/>
        <v>L</v>
      </c>
      <c r="H431" s="3"/>
    </row>
    <row r="432" spans="2:8" s="2" customFormat="1" hidden="1" x14ac:dyDescent="0.3">
      <c r="B432" s="4">
        <f t="shared" si="34"/>
        <v>42429</v>
      </c>
      <c r="C432" s="5">
        <f t="shared" si="36"/>
        <v>10</v>
      </c>
      <c r="D432" s="5" t="str">
        <f t="shared" si="37"/>
        <v/>
      </c>
      <c r="E432" s="6">
        <f t="shared" si="35"/>
        <v>42430</v>
      </c>
      <c r="F432" s="13" t="str">
        <f t="shared" si="38"/>
        <v>M</v>
      </c>
      <c r="H432" s="3"/>
    </row>
    <row r="433" spans="2:8" s="2" customFormat="1" hidden="1" x14ac:dyDescent="0.3">
      <c r="B433" s="4">
        <f t="shared" si="34"/>
        <v>42430</v>
      </c>
      <c r="C433" s="5">
        <f t="shared" si="36"/>
        <v>10</v>
      </c>
      <c r="D433" s="5" t="str">
        <f t="shared" si="37"/>
        <v/>
      </c>
      <c r="E433" s="6">
        <f t="shared" si="35"/>
        <v>42431</v>
      </c>
      <c r="F433" s="13" t="str">
        <f t="shared" si="38"/>
        <v>M</v>
      </c>
      <c r="H433" s="3"/>
    </row>
    <row r="434" spans="2:8" s="2" customFormat="1" hidden="1" x14ac:dyDescent="0.3">
      <c r="B434" s="4">
        <f t="shared" si="34"/>
        <v>42431</v>
      </c>
      <c r="C434" s="5">
        <f t="shared" si="36"/>
        <v>10</v>
      </c>
      <c r="D434" s="5" t="str">
        <f t="shared" si="37"/>
        <v/>
      </c>
      <c r="E434" s="6">
        <f t="shared" si="35"/>
        <v>42432</v>
      </c>
      <c r="F434" s="13" t="str">
        <f t="shared" si="38"/>
        <v>J</v>
      </c>
      <c r="H434" s="3"/>
    </row>
    <row r="435" spans="2:8" s="2" customFormat="1" hidden="1" x14ac:dyDescent="0.3">
      <c r="B435" s="4">
        <f t="shared" si="34"/>
        <v>42432</v>
      </c>
      <c r="C435" s="5">
        <f t="shared" si="36"/>
        <v>10</v>
      </c>
      <c r="D435" s="5" t="str">
        <f t="shared" si="37"/>
        <v/>
      </c>
      <c r="E435" s="6">
        <f t="shared" si="35"/>
        <v>42433</v>
      </c>
      <c r="F435" s="13" t="str">
        <f t="shared" si="38"/>
        <v>V</v>
      </c>
      <c r="H435" s="3"/>
    </row>
    <row r="436" spans="2:8" s="2" customFormat="1" hidden="1" x14ac:dyDescent="0.3">
      <c r="B436" s="4">
        <f t="shared" si="34"/>
        <v>42433</v>
      </c>
      <c r="C436" s="5">
        <f t="shared" si="36"/>
        <v>10</v>
      </c>
      <c r="D436" s="5" t="str">
        <f t="shared" si="37"/>
        <v/>
      </c>
      <c r="E436" s="6">
        <f t="shared" si="35"/>
        <v>42434</v>
      </c>
      <c r="F436" s="13" t="str">
        <f t="shared" si="38"/>
        <v>s</v>
      </c>
      <c r="H436" s="3"/>
    </row>
    <row r="437" spans="2:8" s="2" customFormat="1" hidden="1" x14ac:dyDescent="0.3">
      <c r="B437" s="4">
        <f t="shared" si="34"/>
        <v>42434</v>
      </c>
      <c r="C437" s="5">
        <f t="shared" si="36"/>
        <v>10</v>
      </c>
      <c r="D437" s="5" t="str">
        <f t="shared" si="37"/>
        <v/>
      </c>
      <c r="E437" s="6">
        <f t="shared" si="35"/>
        <v>42435</v>
      </c>
      <c r="F437" s="13" t="str">
        <f t="shared" si="38"/>
        <v>d</v>
      </c>
      <c r="H437" s="3"/>
    </row>
    <row r="438" spans="2:8" s="2" customFormat="1" hidden="1" x14ac:dyDescent="0.3">
      <c r="B438" s="4">
        <f t="shared" si="34"/>
        <v>42435</v>
      </c>
      <c r="C438" s="5">
        <f t="shared" si="36"/>
        <v>10</v>
      </c>
      <c r="D438" s="5" t="str">
        <f t="shared" si="37"/>
        <v/>
      </c>
      <c r="E438" s="6">
        <f t="shared" si="35"/>
        <v>42436</v>
      </c>
      <c r="F438" s="13" t="str">
        <f t="shared" si="38"/>
        <v>L</v>
      </c>
      <c r="H438" s="3"/>
    </row>
    <row r="439" spans="2:8" s="2" customFormat="1" hidden="1" x14ac:dyDescent="0.3">
      <c r="B439" s="4">
        <f t="shared" si="34"/>
        <v>42436</v>
      </c>
      <c r="C439" s="5">
        <f t="shared" si="36"/>
        <v>11</v>
      </c>
      <c r="D439" s="5" t="str">
        <f t="shared" si="37"/>
        <v/>
      </c>
      <c r="E439" s="6">
        <f t="shared" si="35"/>
        <v>42437</v>
      </c>
      <c r="F439" s="13" t="str">
        <f t="shared" si="38"/>
        <v>M</v>
      </c>
      <c r="H439" s="3"/>
    </row>
    <row r="440" spans="2:8" s="2" customFormat="1" hidden="1" x14ac:dyDescent="0.3">
      <c r="B440" s="4">
        <f t="shared" si="34"/>
        <v>42437</v>
      </c>
      <c r="C440" s="5">
        <f t="shared" si="36"/>
        <v>11</v>
      </c>
      <c r="D440" s="5" t="str">
        <f t="shared" si="37"/>
        <v/>
      </c>
      <c r="E440" s="6">
        <f t="shared" si="35"/>
        <v>42438</v>
      </c>
      <c r="F440" s="13" t="str">
        <f t="shared" si="38"/>
        <v>M</v>
      </c>
      <c r="H440" s="3"/>
    </row>
    <row r="441" spans="2:8" s="2" customFormat="1" hidden="1" x14ac:dyDescent="0.3">
      <c r="B441" s="4">
        <f t="shared" si="34"/>
        <v>42438</v>
      </c>
      <c r="C441" s="5">
        <f t="shared" si="36"/>
        <v>11</v>
      </c>
      <c r="D441" s="5" t="str">
        <f t="shared" si="37"/>
        <v/>
      </c>
      <c r="E441" s="6">
        <f t="shared" si="35"/>
        <v>42439</v>
      </c>
      <c r="F441" s="13" t="str">
        <f t="shared" si="38"/>
        <v>J</v>
      </c>
      <c r="H441" s="3"/>
    </row>
    <row r="442" spans="2:8" s="2" customFormat="1" hidden="1" x14ac:dyDescent="0.3">
      <c r="B442" s="4">
        <f t="shared" si="34"/>
        <v>42439</v>
      </c>
      <c r="C442" s="5">
        <f t="shared" si="36"/>
        <v>11</v>
      </c>
      <c r="D442" s="5" t="str">
        <f t="shared" si="37"/>
        <v/>
      </c>
      <c r="E442" s="6">
        <f t="shared" si="35"/>
        <v>42440</v>
      </c>
      <c r="F442" s="13" t="str">
        <f t="shared" si="38"/>
        <v>V</v>
      </c>
      <c r="H442" s="3"/>
    </row>
    <row r="443" spans="2:8" s="2" customFormat="1" hidden="1" x14ac:dyDescent="0.3">
      <c r="B443" s="4">
        <f t="shared" si="34"/>
        <v>42440</v>
      </c>
      <c r="C443" s="5">
        <f t="shared" si="36"/>
        <v>11</v>
      </c>
      <c r="D443" s="5" t="str">
        <f t="shared" si="37"/>
        <v/>
      </c>
      <c r="E443" s="6">
        <f t="shared" si="35"/>
        <v>42441</v>
      </c>
      <c r="F443" s="13" t="str">
        <f t="shared" si="38"/>
        <v>s</v>
      </c>
      <c r="H443" s="3"/>
    </row>
    <row r="444" spans="2:8" s="2" customFormat="1" hidden="1" x14ac:dyDescent="0.3">
      <c r="B444" s="4">
        <f t="shared" si="34"/>
        <v>42441</v>
      </c>
      <c r="C444" s="5">
        <f t="shared" si="36"/>
        <v>11</v>
      </c>
      <c r="D444" s="5" t="str">
        <f t="shared" si="37"/>
        <v/>
      </c>
      <c r="E444" s="6">
        <f t="shared" si="35"/>
        <v>42442</v>
      </c>
      <c r="F444" s="13" t="str">
        <f t="shared" si="38"/>
        <v>d</v>
      </c>
      <c r="H444" s="3"/>
    </row>
    <row r="445" spans="2:8" s="2" customFormat="1" hidden="1" x14ac:dyDescent="0.3">
      <c r="B445" s="4">
        <f t="shared" si="34"/>
        <v>42442</v>
      </c>
      <c r="C445" s="5">
        <f t="shared" si="36"/>
        <v>11</v>
      </c>
      <c r="D445" s="5" t="str">
        <f t="shared" si="37"/>
        <v/>
      </c>
      <c r="E445" s="6">
        <f t="shared" si="35"/>
        <v>42443</v>
      </c>
      <c r="F445" s="13" t="str">
        <f t="shared" si="38"/>
        <v>L</v>
      </c>
      <c r="H445" s="3"/>
    </row>
    <row r="446" spans="2:8" s="2" customFormat="1" hidden="1" x14ac:dyDescent="0.3">
      <c r="B446" s="4">
        <f t="shared" si="34"/>
        <v>42443</v>
      </c>
      <c r="C446" s="5">
        <f t="shared" si="36"/>
        <v>12</v>
      </c>
      <c r="D446" s="5" t="str">
        <f t="shared" si="37"/>
        <v/>
      </c>
      <c r="E446" s="6">
        <f t="shared" si="35"/>
        <v>42444</v>
      </c>
      <c r="F446" s="13" t="str">
        <f t="shared" si="38"/>
        <v>M</v>
      </c>
      <c r="H446" s="3"/>
    </row>
    <row r="447" spans="2:8" s="2" customFormat="1" hidden="1" x14ac:dyDescent="0.3">
      <c r="B447" s="4">
        <f t="shared" si="34"/>
        <v>42444</v>
      </c>
      <c r="C447" s="5">
        <f t="shared" si="36"/>
        <v>12</v>
      </c>
      <c r="D447" s="5" t="str">
        <f t="shared" si="37"/>
        <v/>
      </c>
      <c r="E447" s="6">
        <f t="shared" si="35"/>
        <v>42445</v>
      </c>
      <c r="F447" s="13" t="str">
        <f t="shared" si="38"/>
        <v>M</v>
      </c>
      <c r="H447" s="3"/>
    </row>
    <row r="448" spans="2:8" s="2" customFormat="1" hidden="1" x14ac:dyDescent="0.3">
      <c r="B448" s="4">
        <f t="shared" si="34"/>
        <v>42445</v>
      </c>
      <c r="C448" s="5">
        <f t="shared" si="36"/>
        <v>12</v>
      </c>
      <c r="D448" s="5" t="str">
        <f t="shared" si="37"/>
        <v/>
      </c>
      <c r="E448" s="6">
        <f t="shared" si="35"/>
        <v>42446</v>
      </c>
      <c r="F448" s="13" t="str">
        <f t="shared" si="38"/>
        <v>J</v>
      </c>
      <c r="H448" s="3"/>
    </row>
    <row r="449" spans="2:8" s="2" customFormat="1" hidden="1" x14ac:dyDescent="0.3">
      <c r="B449" s="4">
        <f t="shared" si="34"/>
        <v>42446</v>
      </c>
      <c r="C449" s="5">
        <f t="shared" si="36"/>
        <v>12</v>
      </c>
      <c r="D449" s="5" t="str">
        <f t="shared" si="37"/>
        <v/>
      </c>
      <c r="E449" s="6">
        <f t="shared" si="35"/>
        <v>42447</v>
      </c>
      <c r="F449" s="13" t="str">
        <f t="shared" si="38"/>
        <v>V</v>
      </c>
      <c r="H449" s="3"/>
    </row>
    <row r="450" spans="2:8" s="2" customFormat="1" hidden="1" x14ac:dyDescent="0.3">
      <c r="B450" s="4">
        <f t="shared" si="34"/>
        <v>42447</v>
      </c>
      <c r="C450" s="5">
        <f t="shared" si="36"/>
        <v>12</v>
      </c>
      <c r="D450" s="5" t="str">
        <f t="shared" si="37"/>
        <v/>
      </c>
      <c r="E450" s="6">
        <f t="shared" si="35"/>
        <v>42448</v>
      </c>
      <c r="F450" s="13" t="str">
        <f t="shared" si="38"/>
        <v>s</v>
      </c>
      <c r="H450" s="3"/>
    </row>
    <row r="451" spans="2:8" s="2" customFormat="1" hidden="1" x14ac:dyDescent="0.3">
      <c r="B451" s="4">
        <f t="shared" si="34"/>
        <v>42448</v>
      </c>
      <c r="C451" s="5">
        <f t="shared" si="36"/>
        <v>12</v>
      </c>
      <c r="D451" s="5" t="str">
        <f t="shared" si="37"/>
        <v/>
      </c>
      <c r="E451" s="6">
        <f t="shared" si="35"/>
        <v>42449</v>
      </c>
      <c r="F451" s="13" t="str">
        <f t="shared" si="38"/>
        <v>d</v>
      </c>
      <c r="H451" s="3"/>
    </row>
  </sheetData>
  <sheetProtection sort="0" autoFilter="0"/>
  <autoFilter ref="B4:E451">
    <filterColumn colId="0">
      <filters>
        <dateGroupItem year="2015" dateTimeGrouping="year"/>
      </filters>
    </filterColumn>
  </autoFilter>
  <customSheetViews>
    <customSheetView guid="{EB37BC58-7C8F-4B52-897D-04943C19F4A6}" showAutoFilter="1" showRuler="0">
      <pane ySplit="2" topLeftCell="A403" activePane="bottomLeft" state="frozenSplit"/>
      <selection pane="bottomLeft"/>
      <pageMargins left="0.78740157499999996" right="0.78740157499999996" top="0.984251969" bottom="0.984251969" header="0.4921259845" footer="0.4921259845"/>
      <pageSetup paperSize="9" orientation="portrait" horizontalDpi="0" verticalDpi="0" r:id="rId1"/>
      <headerFooter alignWithMargins="0"/>
      <autoFilter ref="B1:E1"/>
    </customSheetView>
  </customSheetViews>
  <mergeCells count="2">
    <mergeCell ref="M4:N4"/>
    <mergeCell ref="M1:N1"/>
  </mergeCells>
  <phoneticPr fontId="4" type="noConversion"/>
  <pageMargins left="0.78740157499999996" right="0.78740157499999996" top="0.984251969" bottom="0.984251969" header="0.4921259845" footer="0.4921259845"/>
  <pageSetup paperSize="9" orientation="portrait" r:id="rId2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B1:C16"/>
  <sheetViews>
    <sheetView zoomScale="145" zoomScaleNormal="145" workbookViewId="0">
      <pane ySplit="1" topLeftCell="A5" activePane="bottomLeft" state="frozenSplit"/>
      <selection activeCell="C11" sqref="C11"/>
      <selection pane="bottomLeft" activeCell="B6" sqref="B6"/>
    </sheetView>
  </sheetViews>
  <sheetFormatPr baseColWidth="10" defaultRowHeight="18" x14ac:dyDescent="0.35"/>
  <cols>
    <col min="1" max="1" width="11.42578125" style="1"/>
    <col min="2" max="2" width="28.140625" style="1" bestFit="1" customWidth="1"/>
    <col min="3" max="3" width="9.140625" style="1" customWidth="1"/>
    <col min="4" max="4" width="3.28515625" style="1" customWidth="1"/>
    <col min="5" max="5" width="3" style="1" bestFit="1" customWidth="1"/>
    <col min="6" max="16384" width="11.42578125" style="1"/>
  </cols>
  <sheetData>
    <row r="1" spans="2:3" ht="18.75" thickBot="1" x14ac:dyDescent="0.4">
      <c r="B1" s="23" t="s">
        <v>5</v>
      </c>
      <c r="C1" s="28" t="s">
        <v>49</v>
      </c>
    </row>
    <row r="2" spans="2:3" ht="18.75" thickBot="1" x14ac:dyDescent="0.4">
      <c r="B2" s="29" t="s">
        <v>65</v>
      </c>
      <c r="C2" s="39" t="s">
        <v>50</v>
      </c>
    </row>
    <row r="3" spans="2:3" x14ac:dyDescent="0.35">
      <c r="B3" s="30" t="s">
        <v>66</v>
      </c>
      <c r="C3" s="39" t="s">
        <v>51</v>
      </c>
    </row>
    <row r="4" spans="2:3" x14ac:dyDescent="0.35">
      <c r="B4" s="31" t="s">
        <v>71</v>
      </c>
      <c r="C4" s="39" t="s">
        <v>52</v>
      </c>
    </row>
    <row r="5" spans="2:3" x14ac:dyDescent="0.35">
      <c r="B5" s="32" t="s">
        <v>70</v>
      </c>
      <c r="C5" s="39" t="s">
        <v>53</v>
      </c>
    </row>
    <row r="6" spans="2:3" x14ac:dyDescent="0.35">
      <c r="B6" s="33" t="s">
        <v>72</v>
      </c>
      <c r="C6" s="39" t="s">
        <v>54</v>
      </c>
    </row>
    <row r="7" spans="2:3" x14ac:dyDescent="0.35">
      <c r="B7" s="33" t="s">
        <v>64</v>
      </c>
      <c r="C7" s="39" t="s">
        <v>73</v>
      </c>
    </row>
    <row r="8" spans="2:3" x14ac:dyDescent="0.35">
      <c r="B8" s="34" t="s">
        <v>63</v>
      </c>
      <c r="C8" s="39" t="s">
        <v>74</v>
      </c>
    </row>
    <row r="9" spans="2:3" x14ac:dyDescent="0.35">
      <c r="B9" s="35" t="s">
        <v>68</v>
      </c>
      <c r="C9" s="39" t="s">
        <v>55</v>
      </c>
    </row>
    <row r="10" spans="2:3" x14ac:dyDescent="0.35">
      <c r="B10" s="36" t="s">
        <v>69</v>
      </c>
      <c r="C10" s="39" t="s">
        <v>56</v>
      </c>
    </row>
    <row r="11" spans="2:3" x14ac:dyDescent="0.35">
      <c r="B11" s="109" t="s">
        <v>60</v>
      </c>
      <c r="C11" s="39" t="s">
        <v>61</v>
      </c>
    </row>
    <row r="12" spans="2:3" ht="18.75" thickBot="1" x14ac:dyDescent="0.4">
      <c r="B12" s="37" t="s">
        <v>80</v>
      </c>
      <c r="C12" s="39" t="s">
        <v>81</v>
      </c>
    </row>
    <row r="13" spans="2:3" ht="18.75" thickBot="1" x14ac:dyDescent="0.4">
      <c r="B13" s="37" t="s">
        <v>62</v>
      </c>
      <c r="C13" s="39" t="s">
        <v>57</v>
      </c>
    </row>
    <row r="14" spans="2:3" x14ac:dyDescent="0.35">
      <c r="B14" s="38"/>
      <c r="C14" s="39"/>
    </row>
    <row r="15" spans="2:3" x14ac:dyDescent="0.35">
      <c r="B15" s="109"/>
      <c r="C15" s="39"/>
    </row>
    <row r="16" spans="2:3" x14ac:dyDescent="0.35">
      <c r="B16" s="38"/>
      <c r="C16" s="39"/>
    </row>
  </sheetData>
  <customSheetViews>
    <customSheetView guid="{EB37BC58-7C8F-4B52-897D-04943C19F4A6}" showRuler="0">
      <selection activeCell="G14" sqref="G14"/>
      <pageMargins left="0.78740157499999996" right="0.78740157499999996" top="0.984251969" bottom="0.984251969" header="0.4921259845" footer="0.4921259845"/>
      <pageSetup paperSize="9" orientation="portrait" horizontalDpi="0" verticalDpi="0" r:id="rId1"/>
      <headerFooter alignWithMargins="0"/>
    </customSheetView>
  </customSheetViews>
  <phoneticPr fontId="4" type="noConversion"/>
  <pageMargins left="0.78740157499999996" right="0.78740157499999996" top="0.984251969" bottom="0.984251969" header="0.4921259845" footer="0.4921259845"/>
  <pageSetup paperSize="9" orientation="portrait" r:id="rId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19</vt:i4>
      </vt:variant>
    </vt:vector>
  </HeadingPairs>
  <TitlesOfParts>
    <vt:vector size="24" baseType="lpstr">
      <vt:lpstr>Planning</vt:lpstr>
      <vt:lpstr>Demande</vt:lpstr>
      <vt:lpstr>Gestion Absences</vt:lpstr>
      <vt:lpstr>Calendrier</vt:lpstr>
      <vt:lpstr>CODES</vt:lpstr>
      <vt:lpstr>DATE</vt:lpstr>
      <vt:lpstr>dates</vt:lpstr>
      <vt:lpstr>débmois</vt:lpstr>
      <vt:lpstr>début</vt:lpstr>
      <vt:lpstr>'Gestion Absences'!Employé</vt:lpstr>
      <vt:lpstr>Employé</vt:lpstr>
      <vt:lpstr>ferie</vt:lpstr>
      <vt:lpstr>Février</vt:lpstr>
      <vt:lpstr>fin</vt:lpstr>
      <vt:lpstr>'Gestion Absences'!Impression_des_titres</vt:lpstr>
      <vt:lpstr>Planning!Impression_des_titres</vt:lpstr>
      <vt:lpstr>jf</vt:lpstr>
      <vt:lpstr>jfdate</vt:lpstr>
      <vt:lpstr>JJMM</vt:lpstr>
      <vt:lpstr>jourabbrege</vt:lpstr>
      <vt:lpstr>jourabbregé</vt:lpstr>
      <vt:lpstr>LONGDATE</vt:lpstr>
      <vt:lpstr>mois</vt:lpstr>
      <vt:lpstr>Planning!Zone_d_impression</vt:lpstr>
    </vt:vector>
  </TitlesOfParts>
  <Company>privée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PLANNING ANNUEL</dc:title>
  <dc:creator>Infogestion, Renato Sottile</dc:creator>
  <cp:lastModifiedBy>So</cp:lastModifiedBy>
  <cp:lastPrinted>2011-09-28T10:11:22Z</cp:lastPrinted>
  <dcterms:created xsi:type="dcterms:W3CDTF">2001-02-05T09:59:43Z</dcterms:created>
  <dcterms:modified xsi:type="dcterms:W3CDTF">2014-10-12T22:16:04Z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hinkcellXlWorkbookDoNotDelete" linkTarget="&lt;?xml version=&quot;1.0&quot; encoding=&quot;UTF-16&quot; standalone=&quot;yes&quot;?&gt;&#10;&lt;root&gt;&lt;version val=&quot;17212&quot;/&gt;&lt;partner val=&quot;530&quot;/&gt;&lt;CXlWorkbook id=&quot;1&quot;&gt;&lt;m_cxllink/&gt;&lt;/CXlWorkbook&gt;&lt;/root&gt;">
    <vt:bool>false</vt:bool>
  </property>
</Properties>
</file>