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nia\Documents\"/>
    </mc:Choice>
  </mc:AlternateContent>
  <bookViews>
    <workbookView xWindow="0" yWindow="0" windowWidth="28800" windowHeight="11685" activeTab="1"/>
  </bookViews>
  <sheets>
    <sheet name="DATA" sheetId="3" r:id="rId1"/>
    <sheet name="Facture" sheetId="6" r:id="rId2"/>
  </sheets>
  <definedNames>
    <definedName name="adresse">DATA!$B$1:$C$2</definedName>
    <definedName name="Depot">DATA!$E$1:$F$2</definedName>
    <definedName name="_xlnm.Print_Area" localSheetId="1">Facture!$B$1:$M$55</definedName>
  </definedNames>
  <calcPr calcId="162913"/>
</workbook>
</file>

<file path=xl/calcChain.xml><?xml version="1.0" encoding="utf-8"?>
<calcChain xmlns="http://schemas.openxmlformats.org/spreadsheetml/2006/main">
  <c r="L9" i="6" l="1"/>
  <c r="M41" i="6"/>
  <c r="M12" i="6" l="1"/>
  <c r="M1" i="6"/>
  <c r="M35" i="6"/>
  <c r="M34" i="6"/>
  <c r="M33" i="6"/>
  <c r="M32" i="6"/>
  <c r="M31" i="6"/>
  <c r="M30" i="6"/>
  <c r="M29" i="6"/>
  <c r="M28" i="6"/>
  <c r="M27" i="6"/>
  <c r="M26" i="6"/>
  <c r="M25" i="6"/>
  <c r="M24" i="6"/>
  <c r="M23" i="6"/>
  <c r="M22" i="6"/>
  <c r="M21" i="6"/>
  <c r="M20" i="6"/>
  <c r="M19" i="6"/>
  <c r="M18" i="6"/>
  <c r="M17" i="6"/>
  <c r="M16" i="6"/>
  <c r="M15" i="6"/>
  <c r="M14" i="6"/>
  <c r="M13" i="6"/>
  <c r="L7" i="6"/>
  <c r="F5" i="6"/>
  <c r="M36" i="6" l="1"/>
  <c r="M37" i="6" s="1"/>
  <c r="M38" i="6" l="1"/>
  <c r="M39" i="6" s="1"/>
  <c r="M42" i="6" s="1"/>
</calcChain>
</file>

<file path=xl/sharedStrings.xml><?xml version="1.0" encoding="utf-8"?>
<sst xmlns="http://schemas.openxmlformats.org/spreadsheetml/2006/main" count="35" uniqueCount="33">
  <si>
    <t>Date</t>
  </si>
  <si>
    <t>RBQ</t>
  </si>
  <si>
    <t>Qt.</t>
  </si>
  <si>
    <t>Montant</t>
  </si>
  <si>
    <t>Tous extras sera facturés aux honoraires de :</t>
  </si>
  <si>
    <t xml:space="preserve">Modes de Paiement: </t>
  </si>
  <si>
    <t>Comptant</t>
  </si>
  <si>
    <t>Chèque</t>
  </si>
  <si>
    <t>Crédit</t>
  </si>
  <si>
    <t>8101 rue Elmslie Suite 100</t>
  </si>
  <si>
    <t>Renovationbriand@gmail.com</t>
  </si>
  <si>
    <t>5685-2981-01</t>
  </si>
  <si>
    <t>TPS:</t>
  </si>
  <si>
    <t>TVQ:</t>
  </si>
  <si>
    <t>TOTAL</t>
  </si>
  <si>
    <t>Vendu À:</t>
  </si>
  <si>
    <t>Description</t>
  </si>
  <si>
    <t>Prix Unit.</t>
  </si>
  <si>
    <t xml:space="preserve">    TVQ</t>
  </si>
  <si>
    <t xml:space="preserve">    SOUS-TOTAL</t>
  </si>
  <si>
    <t xml:space="preserve">    TPS</t>
  </si>
  <si>
    <t>À PAYER</t>
  </si>
  <si>
    <t>Soumission</t>
  </si>
  <si>
    <t>Tel: 514-924-4743</t>
  </si>
  <si>
    <t>FACTURE</t>
  </si>
  <si>
    <t>COMPTANT</t>
  </si>
  <si>
    <t>CHÈQUE</t>
  </si>
  <si>
    <t>CRÉDIT</t>
  </si>
  <si>
    <t xml:space="preserve">DÉPÔT 40% </t>
  </si>
  <si>
    <t xml:space="preserve">DÉPÔT 30% </t>
  </si>
  <si>
    <t>Mme Chose</t>
  </si>
  <si>
    <t xml:space="preserve">809 552 </t>
  </si>
  <si>
    <t>12 2135 93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</si>
</sst>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[$-12C0C]dd/mm/yy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/>
    <xf numFmtId="0" fontId="1" fillId="0" borderId="0" xfId="0" applyFont="1"/>
    <xf numFmtId="14" fontId="0" fillId="0" borderId="0" xfId="0" applyNumberFormat="1"/>
    <xf numFmtId="0" fontId="1" fillId="0" borderId="0" xfId="0" applyFont="1" applyAlignment="1">
      <alignment horizontal="right"/>
    </xf>
    <xf numFmtId="0" fontId="2" fillId="0" borderId="0" xfId="0" applyFont="1"/>
    <xf numFmtId="0" fontId="3" fillId="0" borderId="0" xfId="0" applyFont="1"/>
    <xf numFmtId="0" fontId="0" fillId="0" borderId="0" xfId="0" applyFill="1" applyBorder="1"/>
    <xf numFmtId="0" fontId="1" fillId="2" borderId="6" xfId="0" applyFont="1" applyFill="1" applyBorder="1" applyAlignment="1"/>
    <xf numFmtId="0" fontId="1" fillId="0" borderId="0" xfId="0" applyFont="1" applyFill="1" applyBorder="1"/>
    <xf numFmtId="0" fontId="4" fillId="2" borderId="5" xfId="0" applyFont="1" applyFill="1" applyBorder="1" applyAlignment="1"/>
    <xf numFmtId="0" fontId="2" fillId="2" borderId="2" xfId="0" applyFont="1" applyFill="1" applyBorder="1" applyAlignment="1"/>
    <xf numFmtId="0" fontId="2" fillId="0" borderId="0" xfId="0" applyFont="1" applyAlignment="1">
      <alignment horizontal="right"/>
    </xf>
    <xf numFmtId="0" fontId="5" fillId="0" borderId="0" xfId="0" applyFont="1"/>
    <xf numFmtId="0" fontId="0" fillId="3" borderId="7" xfId="0" applyFill="1" applyBorder="1"/>
    <xf numFmtId="0" fontId="0" fillId="3" borderId="9" xfId="0" applyFill="1" applyBorder="1"/>
    <xf numFmtId="0" fontId="2" fillId="2" borderId="1" xfId="0" applyFont="1" applyFill="1" applyBorder="1" applyAlignment="1">
      <alignment horizontal="center"/>
    </xf>
    <xf numFmtId="164" fontId="0" fillId="0" borderId="1" xfId="0" applyNumberFormat="1" applyBorder="1" applyAlignment="1"/>
    <xf numFmtId="164" fontId="0" fillId="0" borderId="1" xfId="0" applyNumberFormat="1" applyBorder="1"/>
    <xf numFmtId="164" fontId="0" fillId="2" borderId="1" xfId="0" applyNumberFormat="1" applyFill="1" applyBorder="1"/>
    <xf numFmtId="164" fontId="0" fillId="2" borderId="1" xfId="0" applyNumberFormat="1" applyFont="1" applyFill="1" applyBorder="1" applyAlignment="1"/>
    <xf numFmtId="0" fontId="6" fillId="0" borderId="0" xfId="0" applyFont="1"/>
    <xf numFmtId="165" fontId="2" fillId="0" borderId="0" xfId="0" applyNumberFormat="1" applyFont="1" applyAlignment="1"/>
    <xf numFmtId="0" fontId="0" fillId="3" borderId="0" xfId="0" applyFill="1" applyBorder="1"/>
    <xf numFmtId="0" fontId="4" fillId="2" borderId="6" xfId="0" applyFont="1" applyFill="1" applyBorder="1" applyAlignment="1"/>
    <xf numFmtId="164" fontId="0" fillId="0" borderId="4" xfId="0" applyNumberFormat="1" applyBorder="1" applyAlignment="1"/>
    <xf numFmtId="0" fontId="1" fillId="2" borderId="8" xfId="0" applyFont="1" applyFill="1" applyBorder="1" applyAlignmen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165" fontId="7" fillId="0" borderId="2" xfId="0" applyNumberFormat="1" applyFont="1" applyBorder="1" applyAlignment="1"/>
    <xf numFmtId="0" fontId="0" fillId="0" borderId="7" xfId="0" applyBorder="1" applyAlignment="1">
      <alignment horizontal="center"/>
    </xf>
    <xf numFmtId="0" fontId="9" fillId="0" borderId="0" xfId="1" applyFont="1"/>
    <xf numFmtId="0" fontId="9" fillId="0" borderId="0" xfId="0" applyFont="1"/>
    <xf numFmtId="9" fontId="0" fillId="0" borderId="0" xfId="0" applyNumberFormat="1"/>
    <xf numFmtId="1" fontId="7" fillId="0" borderId="3" xfId="0" applyNumberFormat="1" applyFont="1" applyBorder="1" applyAlignment="1">
      <alignment horizontal="left"/>
    </xf>
    <xf numFmtId="165" fontId="10" fillId="0" borderId="0" xfId="0" applyNumberFormat="1" applyFont="1" applyAlignment="1"/>
    <xf numFmtId="164" fontId="5" fillId="0" borderId="0" xfId="0" applyNumberFormat="1" applyFont="1"/>
    <xf numFmtId="0" fontId="6" fillId="0" borderId="0" xfId="0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left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165" fontId="2" fillId="0" borderId="2" xfId="0" applyNumberFormat="1" applyFont="1" applyBorder="1" applyAlignment="1">
      <alignment horizontal="right"/>
    </xf>
    <xf numFmtId="165" fontId="2" fillId="0" borderId="3" xfId="0" applyNumberFormat="1" applyFont="1" applyBorder="1" applyAlignment="1">
      <alignment horizontal="right"/>
    </xf>
    <xf numFmtId="0" fontId="0" fillId="2" borderId="2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2" fillId="0" borderId="2" xfId="0" applyFont="1" applyBorder="1" applyAlignment="1">
      <alignment horizontal="right"/>
    </xf>
    <xf numFmtId="0" fontId="2" fillId="0" borderId="3" xfId="0" applyFont="1" applyBorder="1" applyAlignment="1">
      <alignment horizontal="right"/>
    </xf>
    <xf numFmtId="0" fontId="0" fillId="0" borderId="2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3" borderId="0" xfId="0" applyFill="1" applyBorder="1" applyAlignment="1">
      <alignment horizontal="left"/>
    </xf>
    <xf numFmtId="0" fontId="1" fillId="0" borderId="2" xfId="0" applyFont="1" applyBorder="1" applyAlignment="1">
      <alignment horizontal="right"/>
    </xf>
    <xf numFmtId="0" fontId="1" fillId="0" borderId="3" xfId="0" applyFont="1" applyBorder="1" applyAlignment="1">
      <alignment horizontal="right"/>
    </xf>
    <xf numFmtId="0" fontId="1" fillId="2" borderId="6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3" fillId="2" borderId="2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35</xdr:row>
      <xdr:rowOff>40821</xdr:rowOff>
    </xdr:from>
    <xdr:ext cx="7579179" cy="1069523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59C9183-82B4-4C32-891E-2037DBBF8173}"/>
            </a:ext>
          </a:extLst>
        </xdr:cNvPr>
        <xdr:cNvSpPr txBox="1"/>
      </xdr:nvSpPr>
      <xdr:spPr>
        <a:xfrm>
          <a:off x="133350" y="7660821"/>
          <a:ext cx="7579179" cy="106952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="1"/>
            <a:t>Les marchandises mentionnées sur cette facture demeurent la proptiété du vendeur tant qu'elles ne seront</a:t>
          </a:r>
          <a:r>
            <a:rPr lang="fr-CA" sz="1100" b="1" baseline="0"/>
            <a:t> </a:t>
          </a:r>
          <a:r>
            <a:rPr lang="fr-CA" sz="1100" b="1"/>
            <a:t>pas entièrement</a:t>
          </a:r>
          <a:r>
            <a:rPr lang="fr-CA" sz="1100" b="1" baseline="0"/>
            <a:t> </a:t>
          </a:r>
        </a:p>
        <a:p>
          <a:r>
            <a:rPr lang="fr-CA" sz="1100" b="1"/>
            <a:t>payées. A défaut par le client de payer intégralement la présente en capital et intérêt, ce dernier sera entièrement </a:t>
          </a:r>
        </a:p>
        <a:p>
          <a:r>
            <a:rPr lang="fr-CA" sz="1100" b="1"/>
            <a:t>responsable</a:t>
          </a:r>
          <a:r>
            <a:rPr lang="fr-CA" sz="1100" b="1" baseline="0"/>
            <a:t> </a:t>
          </a:r>
          <a:r>
            <a:rPr lang="fr-CA" sz="1100" b="1"/>
            <a:t>de tous les frais judiciaires et honoraires professionnels légaux encourus par Rénovations Briand pour la </a:t>
          </a:r>
        </a:p>
        <a:p>
          <a:r>
            <a:rPr lang="fr-CA" sz="1100" b="1"/>
            <a:t>collection de toute sommedue. A défaut de paiement par le client de toute somme due dans les les trente (30) jours de la</a:t>
          </a:r>
          <a:r>
            <a:rPr lang="fr-CA" sz="1100" b="1" baseline="0"/>
            <a:t> </a:t>
          </a:r>
          <a:r>
            <a:rPr lang="fr-CA" sz="1100" b="1"/>
            <a:t>présente, un intérêt de vingt-quatre pourcent (24%) sera chargé à compter de l'expédition dudit délai de tentre(30) jours</a:t>
          </a:r>
          <a:r>
            <a:rPr lang="fr-CA" sz="1050" b="1"/>
            <a:t>.</a:t>
          </a:r>
        </a:p>
        <a:p>
          <a:endParaRPr lang="fr-CA" sz="1100"/>
        </a:p>
      </xdr:txBody>
    </xdr:sp>
    <xdr:clientData/>
  </xdr:oneCellAnchor>
  <xdr:oneCellAnchor>
    <xdr:from>
      <xdr:col>3</xdr:col>
      <xdr:colOff>153458</xdr:colOff>
      <xdr:row>46</xdr:row>
      <xdr:rowOff>271992</xdr:rowOff>
    </xdr:from>
    <xdr:ext cx="6562725" cy="43678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24BAEA1-7FBF-41D2-ABEE-4C442512C879}"/>
            </a:ext>
          </a:extLst>
        </xdr:cNvPr>
        <xdr:cNvSpPr txBox="1"/>
      </xdr:nvSpPr>
      <xdr:spPr>
        <a:xfrm>
          <a:off x="1734608" y="10644717"/>
          <a:ext cx="6562725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/>
            <a:t>Toutes déclarations devront être faites en dedands</a:t>
          </a:r>
          <a:r>
            <a:rPr lang="fr-CA" sz="1100" b="1" baseline="0"/>
            <a:t> </a:t>
          </a:r>
          <a:r>
            <a:rPr lang="fr-CA" sz="1100" b="1"/>
            <a:t>de 5 jours de la réception.</a:t>
          </a:r>
          <a:r>
            <a:rPr lang="fr-CA" sz="1100" b="1" baseline="0"/>
            <a:t> </a:t>
          </a:r>
          <a:r>
            <a:rPr lang="fr-CA" sz="1100" b="1"/>
            <a:t>La marchandise retournée pour crédit est sujetie à des frais de dépréciation et de manutention de 10%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enovationbriand@gmail.com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"/>
  <sheetViews>
    <sheetView workbookViewId="0">
      <selection sqref="A1:C2"/>
    </sheetView>
  </sheetViews>
  <sheetFormatPr baseColWidth="10" defaultRowHeight="15" x14ac:dyDescent="0.25"/>
  <cols>
    <col min="2" max="2" width="28.42578125" customWidth="1"/>
    <col min="3" max="3" width="28.28515625" bestFit="1" customWidth="1"/>
  </cols>
  <sheetData>
    <row r="1" spans="1:6" ht="21" x14ac:dyDescent="0.35">
      <c r="A1" s="21"/>
      <c r="D1" s="2" t="s">
        <v>6</v>
      </c>
      <c r="E1" s="35" t="s">
        <v>29</v>
      </c>
      <c r="F1" s="35">
        <v>0.3</v>
      </c>
    </row>
    <row r="2" spans="1:6" ht="21" x14ac:dyDescent="0.35">
      <c r="A2" s="21"/>
      <c r="D2" s="2" t="s">
        <v>7</v>
      </c>
      <c r="E2" s="35" t="s">
        <v>28</v>
      </c>
      <c r="F2" s="35">
        <v>0.4</v>
      </c>
    </row>
    <row r="3" spans="1:6" x14ac:dyDescent="0.25">
      <c r="D3" s="2" t="s"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R51"/>
  <sheetViews>
    <sheetView showZeros="0" tabSelected="1" zoomScale="70" zoomScaleNormal="70" zoomScaleSheetLayoutView="50" workbookViewId="0">
      <selection activeCell="R7" sqref="R7"/>
    </sheetView>
  </sheetViews>
  <sheetFormatPr baseColWidth="10" defaultRowHeight="15" x14ac:dyDescent="0.25"/>
  <cols>
    <col min="1" max="1" width="2" customWidth="1"/>
    <col min="2" max="2" width="10.140625" customWidth="1"/>
    <col min="3" max="3" width="11.5703125" customWidth="1"/>
    <col min="4" max="4" width="25.5703125" bestFit="1" customWidth="1"/>
    <col min="5" max="5" width="11.85546875" customWidth="1"/>
    <col min="6" max="6" width="25.5703125" customWidth="1"/>
    <col min="7" max="7" width="14.5703125" bestFit="1" customWidth="1"/>
    <col min="8" max="8" width="30.140625" bestFit="1" customWidth="1"/>
    <col min="9" max="9" width="2.42578125" customWidth="1"/>
    <col min="10" max="10" width="26" customWidth="1"/>
    <col min="11" max="11" width="6.85546875" customWidth="1"/>
    <col min="12" max="12" width="12.5703125" customWidth="1"/>
    <col min="13" max="13" width="15.42578125" customWidth="1"/>
    <col min="14" max="14" width="8.5703125" customWidth="1"/>
  </cols>
  <sheetData>
    <row r="1" spans="2:18" ht="30.75" customHeight="1" x14ac:dyDescent="0.35">
      <c r="K1" s="39" t="s">
        <v>24</v>
      </c>
      <c r="L1" s="39"/>
      <c r="M1" s="37" t="str">
        <f ca="1">L9&amp;"  "&amp; M9</f>
        <v>MC F2016  1</v>
      </c>
    </row>
    <row r="2" spans="2:18" x14ac:dyDescent="0.25">
      <c r="L2" s="1"/>
      <c r="M2" s="1"/>
    </row>
    <row r="3" spans="2:18" ht="18.75" customHeight="1" x14ac:dyDescent="0.25">
      <c r="L3" s="1"/>
      <c r="M3" s="1"/>
    </row>
    <row r="4" spans="2:18" x14ac:dyDescent="0.25">
      <c r="F4" s="1" t="s">
        <v>9</v>
      </c>
      <c r="H4" s="1" t="s">
        <v>23</v>
      </c>
      <c r="K4" s="30" t="s">
        <v>12</v>
      </c>
      <c r="L4" s="40" t="s">
        <v>31</v>
      </c>
      <c r="M4" s="40"/>
    </row>
    <row r="5" spans="2:18" x14ac:dyDescent="0.25">
      <c r="F5" s="27" t="e">
        <f>IF(F4="","",VLOOKUP(F$4,adresse,2,0))</f>
        <v>#N/A</v>
      </c>
      <c r="G5" s="27"/>
      <c r="H5" s="33" t="s">
        <v>10</v>
      </c>
      <c r="I5" s="34"/>
      <c r="J5" s="34"/>
      <c r="K5" s="30" t="s">
        <v>13</v>
      </c>
      <c r="L5" s="40" t="s">
        <v>32</v>
      </c>
      <c r="M5" s="40"/>
    </row>
    <row r="6" spans="2:18" ht="56.25" customHeight="1" x14ac:dyDescent="0.25">
      <c r="H6" s="34"/>
      <c r="I6" s="34"/>
      <c r="J6" s="34"/>
      <c r="L6" s="1"/>
      <c r="M6" s="1"/>
    </row>
    <row r="7" spans="2:18" ht="15.75" x14ac:dyDescent="0.25">
      <c r="B7" s="41" t="s">
        <v>15</v>
      </c>
      <c r="C7" s="44" t="s">
        <v>30</v>
      </c>
      <c r="D7" s="45"/>
      <c r="E7" s="45"/>
      <c r="F7" s="45"/>
      <c r="G7" s="45"/>
      <c r="H7" s="46"/>
      <c r="I7" s="3"/>
      <c r="J7" s="47" t="s">
        <v>0</v>
      </c>
      <c r="K7" s="48"/>
      <c r="L7" s="49">
        <f ca="1">TODAY()</f>
        <v>42679</v>
      </c>
      <c r="M7" s="50"/>
    </row>
    <row r="8" spans="2:18" ht="15.75" x14ac:dyDescent="0.25">
      <c r="B8" s="42"/>
      <c r="C8" s="51"/>
      <c r="D8" s="52"/>
      <c r="E8" s="52"/>
      <c r="F8" s="52"/>
      <c r="G8" s="52"/>
      <c r="H8" s="53"/>
      <c r="J8" s="47" t="s">
        <v>1</v>
      </c>
      <c r="K8" s="48"/>
      <c r="L8" s="54" t="s">
        <v>11</v>
      </c>
      <c r="M8" s="55"/>
      <c r="R8" s="28"/>
    </row>
    <row r="9" spans="2:18" ht="15.75" x14ac:dyDescent="0.25">
      <c r="B9" s="43"/>
      <c r="C9" s="51"/>
      <c r="D9" s="52"/>
      <c r="E9" s="52"/>
      <c r="F9" s="52"/>
      <c r="G9" s="52"/>
      <c r="H9" s="53"/>
      <c r="J9" s="47" t="s">
        <v>22</v>
      </c>
      <c r="K9" s="48"/>
      <c r="L9" s="31" t="str">
        <f ca="1">LEFT(C7,1)&amp;""&amp;MID(C7,SEARCH(" ",C7)+1,1)&amp; " F"&amp; TEXT(TODAY(),"YYYY")</f>
        <v>MC F2016</v>
      </c>
      <c r="M9" s="36">
        <v>1</v>
      </c>
    </row>
    <row r="11" spans="2:18" ht="15.75" x14ac:dyDescent="0.25">
      <c r="B11" s="16" t="s">
        <v>2</v>
      </c>
      <c r="C11" s="59" t="s">
        <v>16</v>
      </c>
      <c r="D11" s="60"/>
      <c r="E11" s="60"/>
      <c r="F11" s="60"/>
      <c r="G11" s="60"/>
      <c r="H11" s="60"/>
      <c r="I11" s="60"/>
      <c r="J11" s="60"/>
      <c r="K11" s="61"/>
      <c r="L11" s="11" t="s">
        <v>17</v>
      </c>
      <c r="M11" s="16" t="s">
        <v>3</v>
      </c>
    </row>
    <row r="12" spans="2:18" x14ac:dyDescent="0.25">
      <c r="B12" s="29">
        <v>1</v>
      </c>
      <c r="C12" s="56"/>
      <c r="D12" s="57"/>
      <c r="E12" s="57"/>
      <c r="F12" s="57"/>
      <c r="G12" s="57"/>
      <c r="H12" s="57"/>
      <c r="I12" s="57"/>
      <c r="J12" s="57"/>
      <c r="K12" s="58"/>
      <c r="L12" s="25">
        <v>25</v>
      </c>
      <c r="M12" s="17">
        <f>B12*L12</f>
        <v>25</v>
      </c>
    </row>
    <row r="13" spans="2:18" x14ac:dyDescent="0.25">
      <c r="B13" s="29"/>
      <c r="C13" s="56"/>
      <c r="D13" s="57"/>
      <c r="E13" s="57"/>
      <c r="F13" s="57"/>
      <c r="G13" s="57"/>
      <c r="H13" s="57"/>
      <c r="I13" s="57"/>
      <c r="J13" s="57"/>
      <c r="K13" s="58"/>
      <c r="L13" s="25"/>
      <c r="M13" s="17">
        <f t="shared" ref="M13:M35" si="0">B13*L13</f>
        <v>0</v>
      </c>
    </row>
    <row r="14" spans="2:18" x14ac:dyDescent="0.25">
      <c r="B14" s="29"/>
      <c r="C14" s="56"/>
      <c r="D14" s="57"/>
      <c r="E14" s="57"/>
      <c r="F14" s="57"/>
      <c r="G14" s="57"/>
      <c r="H14" s="57"/>
      <c r="I14" s="57"/>
      <c r="J14" s="57"/>
      <c r="K14" s="58"/>
      <c r="L14" s="25"/>
      <c r="M14" s="17">
        <f t="shared" si="0"/>
        <v>0</v>
      </c>
    </row>
    <row r="15" spans="2:18" x14ac:dyDescent="0.25">
      <c r="B15" s="29"/>
      <c r="C15" s="56"/>
      <c r="D15" s="57"/>
      <c r="E15" s="57"/>
      <c r="F15" s="57"/>
      <c r="G15" s="57"/>
      <c r="H15" s="57"/>
      <c r="I15" s="57"/>
      <c r="J15" s="57"/>
      <c r="K15" s="58"/>
      <c r="L15" s="25"/>
      <c r="M15" s="17">
        <f t="shared" si="0"/>
        <v>0</v>
      </c>
    </row>
    <row r="16" spans="2:18" x14ac:dyDescent="0.25">
      <c r="B16" s="29"/>
      <c r="C16" s="56"/>
      <c r="D16" s="57"/>
      <c r="E16" s="57"/>
      <c r="F16" s="57"/>
      <c r="G16" s="57"/>
      <c r="H16" s="57"/>
      <c r="I16" s="57"/>
      <c r="J16" s="57"/>
      <c r="K16" s="58"/>
      <c r="L16" s="25"/>
      <c r="M16" s="17">
        <f t="shared" si="0"/>
        <v>0</v>
      </c>
    </row>
    <row r="17" spans="2:13" x14ac:dyDescent="0.25">
      <c r="B17" s="29"/>
      <c r="C17" s="56"/>
      <c r="D17" s="57"/>
      <c r="E17" s="57"/>
      <c r="F17" s="57"/>
      <c r="G17" s="57"/>
      <c r="H17" s="57"/>
      <c r="I17" s="57"/>
      <c r="J17" s="57"/>
      <c r="K17" s="58"/>
      <c r="L17" s="25"/>
      <c r="M17" s="17">
        <f t="shared" si="0"/>
        <v>0</v>
      </c>
    </row>
    <row r="18" spans="2:13" x14ac:dyDescent="0.25">
      <c r="B18" s="29"/>
      <c r="C18" s="56"/>
      <c r="D18" s="57"/>
      <c r="E18" s="57"/>
      <c r="F18" s="57"/>
      <c r="G18" s="57"/>
      <c r="H18" s="57"/>
      <c r="I18" s="57"/>
      <c r="J18" s="57"/>
      <c r="K18" s="58"/>
      <c r="L18" s="25"/>
      <c r="M18" s="17">
        <f t="shared" si="0"/>
        <v>0</v>
      </c>
    </row>
    <row r="19" spans="2:13" x14ac:dyDescent="0.25">
      <c r="B19" s="29"/>
      <c r="C19" s="56"/>
      <c r="D19" s="57"/>
      <c r="E19" s="57"/>
      <c r="F19" s="57"/>
      <c r="G19" s="57"/>
      <c r="H19" s="57"/>
      <c r="I19" s="57"/>
      <c r="J19" s="57"/>
      <c r="K19" s="58"/>
      <c r="L19" s="25"/>
      <c r="M19" s="17">
        <f t="shared" si="0"/>
        <v>0</v>
      </c>
    </row>
    <row r="20" spans="2:13" x14ac:dyDescent="0.25">
      <c r="B20" s="29"/>
      <c r="C20" s="56"/>
      <c r="D20" s="57"/>
      <c r="E20" s="57"/>
      <c r="F20" s="57"/>
      <c r="G20" s="57"/>
      <c r="H20" s="57"/>
      <c r="I20" s="57"/>
      <c r="J20" s="57"/>
      <c r="K20" s="58"/>
      <c r="L20" s="25"/>
      <c r="M20" s="17">
        <f t="shared" si="0"/>
        <v>0</v>
      </c>
    </row>
    <row r="21" spans="2:13" x14ac:dyDescent="0.25">
      <c r="B21" s="29"/>
      <c r="C21" s="56"/>
      <c r="D21" s="57"/>
      <c r="E21" s="57"/>
      <c r="F21" s="57"/>
      <c r="G21" s="57"/>
      <c r="H21" s="57"/>
      <c r="I21" s="57"/>
      <c r="J21" s="57"/>
      <c r="K21" s="58"/>
      <c r="L21" s="25"/>
      <c r="M21" s="17">
        <f t="shared" si="0"/>
        <v>0</v>
      </c>
    </row>
    <row r="22" spans="2:13" x14ac:dyDescent="0.25">
      <c r="B22" s="29"/>
      <c r="C22" s="56"/>
      <c r="D22" s="57"/>
      <c r="E22" s="57"/>
      <c r="F22" s="57"/>
      <c r="G22" s="57"/>
      <c r="H22" s="57"/>
      <c r="I22" s="57"/>
      <c r="J22" s="57"/>
      <c r="K22" s="58"/>
      <c r="L22" s="25"/>
      <c r="M22" s="17">
        <f t="shared" si="0"/>
        <v>0</v>
      </c>
    </row>
    <row r="23" spans="2:13" x14ac:dyDescent="0.25">
      <c r="B23" s="29"/>
      <c r="C23" s="56"/>
      <c r="D23" s="57"/>
      <c r="E23" s="57"/>
      <c r="F23" s="57"/>
      <c r="G23" s="57"/>
      <c r="H23" s="57"/>
      <c r="I23" s="57"/>
      <c r="J23" s="57"/>
      <c r="K23" s="58"/>
      <c r="L23" s="25"/>
      <c r="M23" s="17">
        <f t="shared" si="0"/>
        <v>0</v>
      </c>
    </row>
    <row r="24" spans="2:13" x14ac:dyDescent="0.25">
      <c r="B24" s="29"/>
      <c r="C24" s="56"/>
      <c r="D24" s="57"/>
      <c r="E24" s="57"/>
      <c r="F24" s="57"/>
      <c r="G24" s="57"/>
      <c r="H24" s="57"/>
      <c r="I24" s="57"/>
      <c r="J24" s="57"/>
      <c r="K24" s="58"/>
      <c r="L24" s="25"/>
      <c r="M24" s="17">
        <f t="shared" si="0"/>
        <v>0</v>
      </c>
    </row>
    <row r="25" spans="2:13" x14ac:dyDescent="0.25">
      <c r="B25" s="29"/>
      <c r="C25" s="56"/>
      <c r="D25" s="57"/>
      <c r="E25" s="57"/>
      <c r="F25" s="57"/>
      <c r="G25" s="57"/>
      <c r="H25" s="57"/>
      <c r="I25" s="57"/>
      <c r="J25" s="57"/>
      <c r="K25" s="58"/>
      <c r="L25" s="25"/>
      <c r="M25" s="17">
        <f t="shared" si="0"/>
        <v>0</v>
      </c>
    </row>
    <row r="26" spans="2:13" x14ac:dyDescent="0.25">
      <c r="B26" s="29"/>
      <c r="C26" s="56"/>
      <c r="D26" s="57"/>
      <c r="E26" s="57"/>
      <c r="F26" s="57"/>
      <c r="G26" s="57"/>
      <c r="H26" s="57"/>
      <c r="I26" s="57"/>
      <c r="J26" s="57"/>
      <c r="K26" s="58"/>
      <c r="L26" s="25"/>
      <c r="M26" s="17">
        <f t="shared" si="0"/>
        <v>0</v>
      </c>
    </row>
    <row r="27" spans="2:13" x14ac:dyDescent="0.25">
      <c r="B27" s="29"/>
      <c r="C27" s="56"/>
      <c r="D27" s="57"/>
      <c r="E27" s="57"/>
      <c r="F27" s="57"/>
      <c r="G27" s="57"/>
      <c r="H27" s="57"/>
      <c r="I27" s="57"/>
      <c r="J27" s="57"/>
      <c r="K27" s="58"/>
      <c r="L27" s="25"/>
      <c r="M27" s="17">
        <f t="shared" si="0"/>
        <v>0</v>
      </c>
    </row>
    <row r="28" spans="2:13" x14ac:dyDescent="0.25">
      <c r="B28" s="29"/>
      <c r="C28" s="56"/>
      <c r="D28" s="57"/>
      <c r="E28" s="57"/>
      <c r="F28" s="57"/>
      <c r="G28" s="57"/>
      <c r="H28" s="57"/>
      <c r="I28" s="57"/>
      <c r="J28" s="57"/>
      <c r="K28" s="58"/>
      <c r="L28" s="25"/>
      <c r="M28" s="17">
        <f t="shared" si="0"/>
        <v>0</v>
      </c>
    </row>
    <row r="29" spans="2:13" x14ac:dyDescent="0.25">
      <c r="B29" s="29"/>
      <c r="C29" s="56"/>
      <c r="D29" s="57"/>
      <c r="E29" s="57"/>
      <c r="F29" s="57"/>
      <c r="G29" s="57"/>
      <c r="H29" s="57"/>
      <c r="I29" s="57"/>
      <c r="J29" s="57"/>
      <c r="K29" s="58"/>
      <c r="L29" s="25"/>
      <c r="M29" s="17">
        <f t="shared" si="0"/>
        <v>0</v>
      </c>
    </row>
    <row r="30" spans="2:13" x14ac:dyDescent="0.25">
      <c r="B30" s="29"/>
      <c r="C30" s="56"/>
      <c r="D30" s="57"/>
      <c r="E30" s="57"/>
      <c r="F30" s="57"/>
      <c r="G30" s="57"/>
      <c r="H30" s="57"/>
      <c r="I30" s="57"/>
      <c r="J30" s="57"/>
      <c r="K30" s="58"/>
      <c r="L30" s="25"/>
      <c r="M30" s="17">
        <f t="shared" si="0"/>
        <v>0</v>
      </c>
    </row>
    <row r="31" spans="2:13" x14ac:dyDescent="0.25">
      <c r="B31" s="29"/>
      <c r="C31" s="56"/>
      <c r="D31" s="57"/>
      <c r="E31" s="57"/>
      <c r="F31" s="57"/>
      <c r="G31" s="57"/>
      <c r="H31" s="57"/>
      <c r="I31" s="57"/>
      <c r="J31" s="57"/>
      <c r="K31" s="58"/>
      <c r="L31" s="25"/>
      <c r="M31" s="17">
        <f t="shared" si="0"/>
        <v>0</v>
      </c>
    </row>
    <row r="32" spans="2:13" x14ac:dyDescent="0.25">
      <c r="B32" s="29"/>
      <c r="C32" s="56"/>
      <c r="D32" s="57"/>
      <c r="E32" s="57"/>
      <c r="F32" s="57"/>
      <c r="G32" s="57"/>
      <c r="H32" s="57"/>
      <c r="I32" s="57"/>
      <c r="J32" s="57"/>
      <c r="K32" s="58"/>
      <c r="L32" s="25"/>
      <c r="M32" s="17">
        <f t="shared" si="0"/>
        <v>0</v>
      </c>
    </row>
    <row r="33" spans="2:13" ht="18" customHeight="1" x14ac:dyDescent="0.25">
      <c r="B33" s="29"/>
      <c r="C33" s="56"/>
      <c r="D33" s="57"/>
      <c r="E33" s="57"/>
      <c r="F33" s="57"/>
      <c r="G33" s="57"/>
      <c r="H33" s="57"/>
      <c r="I33" s="57"/>
      <c r="J33" s="57"/>
      <c r="K33" s="58"/>
      <c r="L33" s="25"/>
      <c r="M33" s="17">
        <f t="shared" si="0"/>
        <v>0</v>
      </c>
    </row>
    <row r="34" spans="2:13" ht="14.25" customHeight="1" x14ac:dyDescent="0.25">
      <c r="B34" s="29"/>
      <c r="C34" s="56"/>
      <c r="D34" s="57"/>
      <c r="E34" s="57"/>
      <c r="F34" s="57"/>
      <c r="G34" s="57"/>
      <c r="H34" s="57"/>
      <c r="I34" s="57"/>
      <c r="J34" s="57"/>
      <c r="K34" s="58"/>
      <c r="L34" s="25"/>
      <c r="M34" s="17">
        <f t="shared" si="0"/>
        <v>0</v>
      </c>
    </row>
    <row r="35" spans="2:13" ht="24" customHeight="1" x14ac:dyDescent="0.25">
      <c r="B35" s="32"/>
      <c r="C35" s="56"/>
      <c r="D35" s="57"/>
      <c r="E35" s="57"/>
      <c r="F35" s="57"/>
      <c r="G35" s="57"/>
      <c r="H35" s="57"/>
      <c r="I35" s="57"/>
      <c r="J35" s="57"/>
      <c r="K35" s="58"/>
      <c r="L35" s="25"/>
      <c r="M35" s="17">
        <f t="shared" si="0"/>
        <v>0</v>
      </c>
    </row>
    <row r="36" spans="2:13" ht="33" customHeight="1" x14ac:dyDescent="0.25">
      <c r="B36" s="14"/>
      <c r="C36" s="23"/>
      <c r="D36" s="63"/>
      <c r="E36" s="63"/>
      <c r="F36" s="63"/>
      <c r="G36" s="63"/>
      <c r="H36" s="63"/>
      <c r="I36" s="63"/>
      <c r="J36" s="63"/>
      <c r="K36" s="64" t="s">
        <v>19</v>
      </c>
      <c r="L36" s="65"/>
      <c r="M36" s="18">
        <f>SUM(M12:M35)</f>
        <v>25</v>
      </c>
    </row>
    <row r="37" spans="2:13" ht="27" customHeight="1" x14ac:dyDescent="0.25">
      <c r="B37" s="15"/>
      <c r="C37" s="23"/>
      <c r="D37" s="63"/>
      <c r="E37" s="63"/>
      <c r="F37" s="63"/>
      <c r="G37" s="63"/>
      <c r="H37" s="63"/>
      <c r="I37" s="63"/>
      <c r="J37" s="63"/>
      <c r="K37" s="64" t="s">
        <v>20</v>
      </c>
      <c r="L37" s="65"/>
      <c r="M37" s="18">
        <f>ROUND(M36*0.05,2)</f>
        <v>1.25</v>
      </c>
    </row>
    <row r="38" spans="2:13" ht="30" customHeight="1" x14ac:dyDescent="0.25">
      <c r="B38" s="15"/>
      <c r="C38" s="23"/>
      <c r="D38" s="63"/>
      <c r="E38" s="63"/>
      <c r="F38" s="63"/>
      <c r="G38" s="63"/>
      <c r="H38" s="63"/>
      <c r="I38" s="63"/>
      <c r="J38" s="63"/>
      <c r="K38" s="64" t="s">
        <v>18</v>
      </c>
      <c r="L38" s="65"/>
      <c r="M38" s="18">
        <f>ROUND(M36*0.09975,2)</f>
        <v>2.4900000000000002</v>
      </c>
    </row>
    <row r="39" spans="2:13" ht="30" customHeight="1" x14ac:dyDescent="0.3">
      <c r="B39" s="10" t="s">
        <v>4</v>
      </c>
      <c r="C39" s="24"/>
      <c r="D39" s="8"/>
      <c r="E39" s="8"/>
      <c r="F39" s="66"/>
      <c r="G39" s="66"/>
      <c r="H39" s="8"/>
      <c r="I39" s="8"/>
      <c r="J39" s="26"/>
      <c r="K39" s="68" t="s">
        <v>14</v>
      </c>
      <c r="L39" s="69"/>
      <c r="M39" s="19">
        <f>SUM(M36:M38)</f>
        <v>28.740000000000002</v>
      </c>
    </row>
    <row r="40" spans="2:13" ht="17.25" customHeight="1" x14ac:dyDescent="0.25"/>
    <row r="41" spans="2:13" ht="17.25" customHeight="1" x14ac:dyDescent="0.25">
      <c r="B41" s="5"/>
      <c r="C41" s="5"/>
      <c r="D41" s="5"/>
      <c r="E41" s="67"/>
      <c r="F41" s="67"/>
      <c r="G41" s="12"/>
      <c r="H41" s="22"/>
      <c r="K41" s="5"/>
      <c r="L41" s="5" t="s">
        <v>29</v>
      </c>
      <c r="M41" s="20">
        <f>IF(SEARCH("DÉPÔT 30%",L41),0.3*M39)</f>
        <v>8.6219999999999999</v>
      </c>
    </row>
    <row r="42" spans="2:13" ht="24.75" customHeight="1" x14ac:dyDescent="0.25">
      <c r="B42" s="2"/>
      <c r="C42" s="2"/>
      <c r="F42" s="4"/>
      <c r="K42" s="5"/>
      <c r="L42" s="5" t="s">
        <v>21</v>
      </c>
      <c r="M42" s="20">
        <f>SUM(M39-M41)</f>
        <v>20.118000000000002</v>
      </c>
    </row>
    <row r="43" spans="2:13" ht="18.75" customHeight="1" x14ac:dyDescent="0.25">
      <c r="B43" s="7"/>
      <c r="C43" s="7"/>
      <c r="D43" s="7"/>
      <c r="E43" s="7"/>
      <c r="F43" s="7"/>
      <c r="G43" s="7"/>
      <c r="H43" s="7"/>
      <c r="I43" s="7"/>
      <c r="J43" s="7"/>
      <c r="K43" s="9"/>
      <c r="L43" s="5" t="s">
        <v>25</v>
      </c>
      <c r="M43" s="20"/>
    </row>
    <row r="44" spans="2:13" ht="18.75" customHeight="1" x14ac:dyDescent="0.25">
      <c r="B44" s="7"/>
      <c r="C44" s="7"/>
      <c r="D44" s="7"/>
      <c r="E44" s="7"/>
      <c r="F44" s="7"/>
      <c r="G44" s="7"/>
      <c r="H44" s="7"/>
      <c r="I44" s="7"/>
      <c r="J44" s="7"/>
      <c r="K44" s="9"/>
      <c r="L44" s="5" t="s">
        <v>26</v>
      </c>
      <c r="M44" s="20"/>
    </row>
    <row r="45" spans="2:13" ht="18.75" customHeight="1" x14ac:dyDescent="0.25">
      <c r="B45" s="7"/>
      <c r="C45" s="7"/>
      <c r="D45" s="7"/>
      <c r="E45" s="7"/>
      <c r="F45" s="7"/>
      <c r="G45" s="7"/>
      <c r="H45" s="7"/>
      <c r="I45" s="7"/>
      <c r="J45" s="7"/>
      <c r="K45" s="9"/>
      <c r="L45" s="5" t="s">
        <v>27</v>
      </c>
      <c r="M45" s="20"/>
    </row>
    <row r="46" spans="2:13" ht="18.75" x14ac:dyDescent="0.3">
      <c r="B46" s="7"/>
      <c r="C46" s="7"/>
      <c r="D46" s="6" t="s">
        <v>5</v>
      </c>
      <c r="F46" s="62" t="s">
        <v>6</v>
      </c>
      <c r="G46" s="62"/>
      <c r="H46" s="62"/>
      <c r="I46" s="62"/>
      <c r="J46" s="38">
        <v>1</v>
      </c>
      <c r="K46" s="13"/>
    </row>
    <row r="47" spans="2:13" ht="73.5" customHeight="1" x14ac:dyDescent="0.25">
      <c r="G47" s="2"/>
      <c r="H47" s="2"/>
      <c r="J47" s="2"/>
    </row>
    <row r="48" spans="2:13" x14ac:dyDescent="0.25">
      <c r="G48" s="2"/>
      <c r="H48" s="2"/>
      <c r="J48" s="2"/>
    </row>
    <row r="51" spans="5:9" x14ac:dyDescent="0.25">
      <c r="E51" s="2"/>
      <c r="F51" s="2"/>
      <c r="I51" s="2"/>
    </row>
  </sheetData>
  <protectedRanges>
    <protectedRange sqref="F4 D7 B8:C9 L9 M41 B12:C35 E12:J35" name="Plage1"/>
    <protectedRange sqref="E41" name="Plage1_1"/>
  </protectedRanges>
  <mergeCells count="47">
    <mergeCell ref="K1:L1"/>
    <mergeCell ref="E41:F41"/>
    <mergeCell ref="D38:J38"/>
    <mergeCell ref="K38:L38"/>
    <mergeCell ref="F39:G39"/>
    <mergeCell ref="K39:L39"/>
    <mergeCell ref="C28:K28"/>
    <mergeCell ref="C29:K29"/>
    <mergeCell ref="C30:K30"/>
    <mergeCell ref="C31:K31"/>
    <mergeCell ref="C32:K32"/>
    <mergeCell ref="C33:K33"/>
    <mergeCell ref="C22:K22"/>
    <mergeCell ref="C23:K23"/>
    <mergeCell ref="C24:K24"/>
    <mergeCell ref="C25:K25"/>
    <mergeCell ref="F46:I46"/>
    <mergeCell ref="C34:K34"/>
    <mergeCell ref="C35:K35"/>
    <mergeCell ref="D36:J36"/>
    <mergeCell ref="K36:L36"/>
    <mergeCell ref="D37:J37"/>
    <mergeCell ref="K37:L37"/>
    <mergeCell ref="C26:K26"/>
    <mergeCell ref="C27:K27"/>
    <mergeCell ref="C16:K16"/>
    <mergeCell ref="C17:K17"/>
    <mergeCell ref="C18:K18"/>
    <mergeCell ref="C19:K19"/>
    <mergeCell ref="C20:K20"/>
    <mergeCell ref="C21:K21"/>
    <mergeCell ref="C15:K15"/>
    <mergeCell ref="L4:M4"/>
    <mergeCell ref="L5:M5"/>
    <mergeCell ref="B7:B9"/>
    <mergeCell ref="C7:H7"/>
    <mergeCell ref="J7:K7"/>
    <mergeCell ref="L7:M7"/>
    <mergeCell ref="C8:H8"/>
    <mergeCell ref="J8:K8"/>
    <mergeCell ref="L8:M8"/>
    <mergeCell ref="C9:H9"/>
    <mergeCell ref="J9:K9"/>
    <mergeCell ref="C11:K11"/>
    <mergeCell ref="C12:K12"/>
    <mergeCell ref="C13:K13"/>
    <mergeCell ref="C14:K14"/>
  </mergeCells>
  <hyperlinks>
    <hyperlink ref="H5" r:id="rId1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scale="52" orientation="portrait" horizontalDpi="300" verticalDpi="300" r:id="rId2"/>
  <headerFooter scaleWithDoc="0" alignWithMargins="0">
    <oddHeader>&amp;C
&amp;G</oddHeader>
    <evenFooter>Page &amp;P</evenFooter>
  </headerFooter>
  <drawing r:id="rId3"/>
  <legacyDrawingHF r:id="rId4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DATA!$B$1:$B$5</xm:f>
          </x14:formula1>
          <xm:sqref>F4</xm:sqref>
        </x14:dataValidation>
        <x14:dataValidation type="list" allowBlank="1" showInputMessage="1" showErrorMessage="1">
          <x14:formula1>
            <xm:f>DATA!$D$1:$D$3</xm:f>
          </x14:formula1>
          <xm:sqref>F46:I46</xm:sqref>
        </x14:dataValidation>
        <x14:dataValidation type="list" allowBlank="1" showInputMessage="1" showErrorMessage="1">
          <x14:formula1>
            <xm:f>DATA!$E$1:$E$2</xm:f>
          </x14:formula1>
          <xm:sqref>L41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DATA</vt:lpstr>
      <vt:lpstr>Facture</vt:lpstr>
      <vt:lpstr>adresse</vt:lpstr>
      <vt:lpstr>Depot</vt:lpstr>
      <vt:lpstr>Facture!Zone_d_impression</vt:lpstr>
    </vt:vector>
  </TitlesOfParts>
  <Company>Intact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Sonia Chouinard</cp:lastModifiedBy>
  <cp:lastPrinted>2016-11-02T21:04:35Z</cp:lastPrinted>
  <dcterms:created xsi:type="dcterms:W3CDTF">2016-10-19T15:30:31Z</dcterms:created>
  <dcterms:modified xsi:type="dcterms:W3CDTF">2016-11-05T16:10:29Z</dcterms:modified>
</cp:coreProperties>
</file>