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3965" activeTab="1"/>
  </bookViews>
  <sheets>
    <sheet name="TCD" sheetId="10" r:id="rId1"/>
    <sheet name="Données" sheetId="6" r:id="rId2"/>
    <sheet name="Souhait" sheetId="9" r:id="rId3"/>
  </sheets>
  <definedNames>
    <definedName name="_xlcn.LinkedTable_Tableau11" hidden="1">Tableau1[]</definedName>
  </definedNames>
  <calcPr calcId="152511"/>
  <pivotCaches>
    <pivotCache cacheId="16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1fb81da4-4d33-48f1-b33e-22d560cc3ece" name="Tableau1" connection="LinkedTable_Tableau1"/>
        </x15:modelTables>
      </x15:dataModel>
    </ext>
  </extLst>
</workbook>
</file>

<file path=xl/calcChain.xml><?xml version="1.0" encoding="utf-8"?>
<calcChain xmlns="http://schemas.openxmlformats.org/spreadsheetml/2006/main">
  <c r="B9" i="9" l="1"/>
  <c r="C9" i="9"/>
  <c r="D9" i="9"/>
  <c r="D20" i="6" l="1"/>
  <c r="C20" i="6"/>
  <c r="D19" i="6"/>
  <c r="C19" i="6"/>
  <c r="D18" i="6"/>
  <c r="C18" i="6"/>
  <c r="D17" i="6"/>
  <c r="C17" i="6"/>
  <c r="D16" i="6"/>
  <c r="C16" i="6"/>
  <c r="D15" i="6"/>
  <c r="C15" i="6"/>
  <c r="D14" i="6"/>
  <c r="C14" i="6"/>
  <c r="D13" i="6" l="1"/>
  <c r="C13" i="6"/>
  <c r="D12" i="6"/>
  <c r="C12" i="6"/>
  <c r="D11" i="6"/>
  <c r="C11" i="6"/>
  <c r="D10" i="6"/>
  <c r="C10" i="6"/>
  <c r="D9" i="6"/>
  <c r="C9" i="6"/>
  <c r="D8" i="6"/>
  <c r="C8" i="6"/>
  <c r="D7" i="6"/>
  <c r="C7" i="6"/>
  <c r="D6" i="6"/>
  <c r="C6" i="6"/>
  <c r="D5" i="6"/>
  <c r="C5" i="6"/>
  <c r="D4" i="6"/>
  <c r="C4" i="6"/>
  <c r="D3" i="6"/>
  <c r="C3" i="6"/>
  <c r="D2" i="6"/>
  <c r="C2" i="6"/>
</calcChain>
</file>

<file path=xl/connections.xml><?xml version="1.0" encoding="utf-8"?>
<connections xmlns="http://schemas.openxmlformats.org/spreadsheetml/2006/main">
  <connection id="1" name="LinkedTable_Tableau1" type="102" refreshedVersion="5" minRefreshableVersion="5">
    <extLst>
      <ext xmlns:x15="http://schemas.microsoft.com/office/spreadsheetml/2010/11/main" uri="{DE250136-89BD-433C-8126-D09CA5730AF9}">
        <x15:connection id="Tableau1-1fb81da4-4d33-48f1-b33e-22d560cc3ece">
          <x15:rangePr sourceName="_xlcn.LinkedTable_Tableau11"/>
        </x15:connection>
      </ext>
    </extLst>
  </connection>
  <connection id="2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<sst xmlns="http://schemas.openxmlformats.org/spreadsheetml/2006/main" count="56" uniqueCount="26">
  <si>
    <t>Commercial</t>
  </si>
  <si>
    <t>Date facture</t>
  </si>
  <si>
    <t>Année</t>
  </si>
  <si>
    <t>mois</t>
  </si>
  <si>
    <t>Étiquettes de colonnes</t>
  </si>
  <si>
    <t>Total général</t>
  </si>
  <si>
    <t>Étiquettes de lignes</t>
  </si>
  <si>
    <t>Eric</t>
  </si>
  <si>
    <t>Maurice</t>
  </si>
  <si>
    <t>Julie</t>
  </si>
  <si>
    <t>Sandrine</t>
  </si>
  <si>
    <t>Christophe</t>
  </si>
  <si>
    <t>Commerciaux</t>
  </si>
  <si>
    <t>2013 YTD</t>
  </si>
  <si>
    <t>2014 YTD</t>
  </si>
  <si>
    <t>2013 annuel</t>
  </si>
  <si>
    <t>(Tous)</t>
  </si>
  <si>
    <t>Somme</t>
  </si>
  <si>
    <t>Moyenne</t>
  </si>
  <si>
    <t>Résultat cumulé</t>
  </si>
  <si>
    <t>Nombre</t>
  </si>
  <si>
    <t>2014 annuel</t>
  </si>
  <si>
    <t>Totaux</t>
  </si>
  <si>
    <t>Ce que j'aimerais obtenir au 31/07/2014</t>
  </si>
  <si>
    <t>Montant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</si>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</sst>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8">
    <dxf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4" formatCode="#,##0.00"/>
    </dxf>
    <dxf>
      <numFmt numFmtId="19" formatCode="dd/mm/yyyy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openxmlformats.org/officeDocument/2006/relationships/customXml" Target="../customXml/item19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Relationship Id="rId30" Type="http://schemas.openxmlformats.org/officeDocument/2006/relationships/customXml" Target="../customXml/item20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Gabriel Bionnet" refreshedDate="41850.455885532407" createdVersion="5" refreshedVersion="5" minRefreshableVersion="3" recordCount="19">
  <cacheSource type="worksheet">
    <worksheetSource name="Tableau1"/>
  </cacheSource>
  <cacheFields count="5">
    <cacheField name="Commercial" numFmtId="49">
      <sharedItems count="5">
        <s v="Eric"/>
        <s v="Maurice"/>
        <s v="Julie"/>
        <s v="Sandrine"/>
        <s v="Christophe"/>
      </sharedItems>
    </cacheField>
    <cacheField name="Date facture" numFmtId="14">
      <sharedItems containsSemiMixedTypes="0" containsNonDate="0" containsDate="1" containsString="0" minDate="2013-01-01T00:00:00" maxDate="2014-07-02T00:00:00"/>
    </cacheField>
    <cacheField name="Année" numFmtId="0">
      <sharedItems containsSemiMixedTypes="0" containsString="0" containsNumber="1" containsInteger="1" minValue="2013" maxValue="2014" count="2">
        <n v="2013"/>
        <n v="2014"/>
      </sharedItems>
    </cacheField>
    <cacheField name="mois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Montant" numFmtId="4">
      <sharedItems containsSemiMixedTypes="0" containsString="0" containsNumber="1" containsInteger="1" minValue="25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d v="2013-01-01T00:00:00"/>
    <x v="0"/>
    <x v="0"/>
    <n v="100"/>
  </r>
  <r>
    <x v="1"/>
    <d v="2013-02-01T00:00:00"/>
    <x v="0"/>
    <x v="1"/>
    <n v="100"/>
  </r>
  <r>
    <x v="2"/>
    <d v="2013-03-01T00:00:00"/>
    <x v="0"/>
    <x v="2"/>
    <n v="100"/>
  </r>
  <r>
    <x v="3"/>
    <d v="2013-04-01T00:00:00"/>
    <x v="0"/>
    <x v="3"/>
    <n v="100"/>
  </r>
  <r>
    <x v="4"/>
    <d v="2013-05-01T00:00:00"/>
    <x v="0"/>
    <x v="4"/>
    <n v="100"/>
  </r>
  <r>
    <x v="2"/>
    <d v="2013-06-01T00:00:00"/>
    <x v="0"/>
    <x v="5"/>
    <n v="100"/>
  </r>
  <r>
    <x v="0"/>
    <d v="2013-07-01T00:00:00"/>
    <x v="0"/>
    <x v="6"/>
    <n v="100"/>
  </r>
  <r>
    <x v="1"/>
    <d v="2013-08-01T00:00:00"/>
    <x v="0"/>
    <x v="7"/>
    <n v="100"/>
  </r>
  <r>
    <x v="2"/>
    <d v="2013-09-01T00:00:00"/>
    <x v="0"/>
    <x v="8"/>
    <n v="100"/>
  </r>
  <r>
    <x v="3"/>
    <d v="2013-10-01T00:00:00"/>
    <x v="0"/>
    <x v="9"/>
    <n v="100"/>
  </r>
  <r>
    <x v="4"/>
    <d v="2013-11-01T00:00:00"/>
    <x v="0"/>
    <x v="10"/>
    <n v="100"/>
  </r>
  <r>
    <x v="2"/>
    <d v="2013-12-01T00:00:00"/>
    <x v="0"/>
    <x v="11"/>
    <n v="100"/>
  </r>
  <r>
    <x v="0"/>
    <d v="2014-01-01T00:00:00"/>
    <x v="1"/>
    <x v="0"/>
    <n v="25"/>
  </r>
  <r>
    <x v="1"/>
    <d v="2014-02-01T00:00:00"/>
    <x v="1"/>
    <x v="1"/>
    <n v="25"/>
  </r>
  <r>
    <x v="2"/>
    <d v="2014-03-01T00:00:00"/>
    <x v="1"/>
    <x v="2"/>
    <n v="25"/>
  </r>
  <r>
    <x v="3"/>
    <d v="2014-04-01T00:00:00"/>
    <x v="1"/>
    <x v="3"/>
    <n v="25"/>
  </r>
  <r>
    <x v="4"/>
    <d v="2014-05-01T00:00:00"/>
    <x v="1"/>
    <x v="4"/>
    <n v="25"/>
  </r>
  <r>
    <x v="2"/>
    <d v="2014-06-01T00:00:00"/>
    <x v="1"/>
    <x v="5"/>
    <n v="25"/>
  </r>
  <r>
    <x v="0"/>
    <d v="2014-07-01T00:00:00"/>
    <x v="1"/>
    <x v="6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0" firstHeaderRow="1" firstDataRow="2" firstDataCol="1" rowPageCount="1" colPageCount="1"/>
  <pivotFields count="5">
    <pivotField axis="axisRow" showAll="0">
      <items count="6">
        <item x="4"/>
        <item x="0"/>
        <item x="2"/>
        <item x="1"/>
        <item x="3"/>
        <item t="default"/>
      </items>
    </pivotField>
    <pivotField numFmtId="14" showAll="0"/>
    <pivotField axis="axisCol" showAll="0">
      <items count="3">
        <item x="0"/>
        <item x="1"/>
        <item t="default"/>
      </items>
    </pivotField>
    <pivotField axis="axisPage" multipleItemSelectionAllowed="1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numFmtId="4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3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0" totalsRowShown="0">
  <autoFilter ref="A1:E20"/>
  <tableColumns count="5">
    <tableColumn id="1" name="Commercial" dataDxfId="7"/>
    <tableColumn id="2" name="Date facture" dataDxfId="6"/>
    <tableColumn id="3" name="Année">
      <calculatedColumnFormula>YEAR(B2)</calculatedColumnFormula>
    </tableColumn>
    <tableColumn id="4" name="mois">
      <calculatedColumnFormula>+MONTH(B2)</calculatedColumnFormula>
    </tableColumn>
    <tableColumn id="5" name="Montant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D9" totalsRowCount="1">
  <autoFilter ref="A3:D8"/>
  <tableColumns count="4">
    <tableColumn id="1" name="Commerciaux" totalsRowLabel="Totaux" dataDxfId="4" totalsRowDxfId="0"/>
    <tableColumn id="2" name="2013 YTD" totalsRowFunction="sum" dataDxfId="2"/>
    <tableColumn id="3" name="2014 YTD" totalsRowFunction="sum" dataDxfId="1"/>
    <tableColumn id="4" name="2013 annuel" totalsRowFunction="sum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5" customWidth="1"/>
    <col min="4" max="4" width="12.5703125" bestFit="1" customWidth="1"/>
  </cols>
  <sheetData>
    <row r="1" spans="1:4" x14ac:dyDescent="0.25">
      <c r="A1" s="3" t="s">
        <v>3</v>
      </c>
      <c r="B1" t="s">
        <v>16</v>
      </c>
    </row>
    <row r="3" spans="1:4" x14ac:dyDescent="0.25">
      <c r="A3" s="3" t="s">
        <v>25</v>
      </c>
      <c r="B3" s="3" t="s">
        <v>4</v>
      </c>
    </row>
    <row r="4" spans="1:4" x14ac:dyDescent="0.25">
      <c r="A4" s="3" t="s">
        <v>6</v>
      </c>
      <c r="B4">
        <v>2013</v>
      </c>
      <c r="C4">
        <v>2014</v>
      </c>
      <c r="D4" t="s">
        <v>5</v>
      </c>
    </row>
    <row r="5" spans="1:4" x14ac:dyDescent="0.25">
      <c r="A5" s="5" t="s">
        <v>11</v>
      </c>
      <c r="B5" s="4">
        <v>200</v>
      </c>
      <c r="C5" s="4">
        <v>25</v>
      </c>
      <c r="D5" s="4">
        <v>225</v>
      </c>
    </row>
    <row r="6" spans="1:4" x14ac:dyDescent="0.25">
      <c r="A6" s="5" t="s">
        <v>7</v>
      </c>
      <c r="B6" s="4">
        <v>200</v>
      </c>
      <c r="C6" s="4">
        <v>50</v>
      </c>
      <c r="D6" s="4">
        <v>250</v>
      </c>
    </row>
    <row r="7" spans="1:4" x14ac:dyDescent="0.25">
      <c r="A7" s="5" t="s">
        <v>9</v>
      </c>
      <c r="B7" s="4">
        <v>400</v>
      </c>
      <c r="C7" s="4">
        <v>50</v>
      </c>
      <c r="D7" s="4">
        <v>450</v>
      </c>
    </row>
    <row r="8" spans="1:4" x14ac:dyDescent="0.25">
      <c r="A8" s="5" t="s">
        <v>8</v>
      </c>
      <c r="B8" s="4">
        <v>200</v>
      </c>
      <c r="C8" s="4">
        <v>25</v>
      </c>
      <c r="D8" s="4">
        <v>225</v>
      </c>
    </row>
    <row r="9" spans="1:4" x14ac:dyDescent="0.25">
      <c r="A9" s="5" t="s">
        <v>10</v>
      </c>
      <c r="B9" s="4">
        <v>200</v>
      </c>
      <c r="C9" s="4">
        <v>25</v>
      </c>
      <c r="D9" s="4">
        <v>225</v>
      </c>
    </row>
    <row r="10" spans="1:4" x14ac:dyDescent="0.25">
      <c r="A10" s="5" t="s">
        <v>5</v>
      </c>
      <c r="B10" s="4">
        <v>1200</v>
      </c>
      <c r="C10" s="4">
        <v>175</v>
      </c>
      <c r="D10" s="4">
        <v>1375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pane ySplit="1" topLeftCell="A2" activePane="bottomLeft" state="frozen"/>
      <selection pane="bottomLeft" activeCell="A13" sqref="A13"/>
    </sheetView>
  </sheetViews>
  <sheetFormatPr baseColWidth="10" defaultRowHeight="15" x14ac:dyDescent="0.25"/>
  <cols>
    <col min="1" max="1" width="25.85546875" customWidth="1"/>
    <col min="2" max="2" width="14" customWidth="1"/>
    <col min="5" max="5" width="19.8554687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24</v>
      </c>
    </row>
    <row r="2" spans="1:5" x14ac:dyDescent="0.25">
      <c r="A2" s="1" t="s">
        <v>7</v>
      </c>
      <c r="B2" s="6">
        <v>41275</v>
      </c>
      <c r="C2">
        <f>YEAR(B2)</f>
        <v>2013</v>
      </c>
      <c r="D2">
        <f>+MONTH(B2)</f>
        <v>1</v>
      </c>
      <c r="E2" s="2">
        <v>100</v>
      </c>
    </row>
    <row r="3" spans="1:5" x14ac:dyDescent="0.25">
      <c r="A3" s="1" t="s">
        <v>8</v>
      </c>
      <c r="B3" s="6">
        <v>41306</v>
      </c>
      <c r="C3">
        <f t="shared" ref="C3:C6" si="0">YEAR(B3)</f>
        <v>2013</v>
      </c>
      <c r="D3">
        <f t="shared" ref="D3:D6" si="1">+MONTH(B3)</f>
        <v>2</v>
      </c>
      <c r="E3" s="2">
        <v>100</v>
      </c>
    </row>
    <row r="4" spans="1:5" x14ac:dyDescent="0.25">
      <c r="A4" s="1" t="s">
        <v>9</v>
      </c>
      <c r="B4" s="6">
        <v>41334</v>
      </c>
      <c r="C4">
        <f t="shared" si="0"/>
        <v>2013</v>
      </c>
      <c r="D4">
        <f t="shared" si="1"/>
        <v>3</v>
      </c>
      <c r="E4" s="2">
        <v>100</v>
      </c>
    </row>
    <row r="5" spans="1:5" x14ac:dyDescent="0.25">
      <c r="A5" s="1" t="s">
        <v>10</v>
      </c>
      <c r="B5" s="6">
        <v>41365</v>
      </c>
      <c r="C5">
        <f t="shared" si="0"/>
        <v>2013</v>
      </c>
      <c r="D5">
        <f t="shared" si="1"/>
        <v>4</v>
      </c>
      <c r="E5" s="2">
        <v>100</v>
      </c>
    </row>
    <row r="6" spans="1:5" x14ac:dyDescent="0.25">
      <c r="A6" s="1" t="s">
        <v>11</v>
      </c>
      <c r="B6" s="6">
        <v>41395</v>
      </c>
      <c r="C6">
        <f t="shared" si="0"/>
        <v>2013</v>
      </c>
      <c r="D6">
        <f t="shared" si="1"/>
        <v>5</v>
      </c>
      <c r="E6" s="2">
        <v>100</v>
      </c>
    </row>
    <row r="7" spans="1:5" x14ac:dyDescent="0.25">
      <c r="A7" s="1" t="s">
        <v>9</v>
      </c>
      <c r="B7" s="6">
        <v>41426</v>
      </c>
      <c r="C7">
        <f t="shared" ref="C7" si="2">YEAR(B7)</f>
        <v>2013</v>
      </c>
      <c r="D7">
        <f t="shared" ref="D7" si="3">+MONTH(B7)</f>
        <v>6</v>
      </c>
      <c r="E7" s="2">
        <v>100</v>
      </c>
    </row>
    <row r="8" spans="1:5" x14ac:dyDescent="0.25">
      <c r="A8" s="1" t="s">
        <v>7</v>
      </c>
      <c r="B8" s="6">
        <v>41456</v>
      </c>
      <c r="C8">
        <f>YEAR(B8)</f>
        <v>2013</v>
      </c>
      <c r="D8">
        <f>+MONTH(B8)</f>
        <v>7</v>
      </c>
      <c r="E8" s="2">
        <v>100</v>
      </c>
    </row>
    <row r="9" spans="1:5" x14ac:dyDescent="0.25">
      <c r="A9" s="1" t="s">
        <v>8</v>
      </c>
      <c r="B9" s="6">
        <v>41487</v>
      </c>
      <c r="C9">
        <f t="shared" ref="C9:C13" si="4">YEAR(B9)</f>
        <v>2013</v>
      </c>
      <c r="D9">
        <f t="shared" ref="D9:D13" si="5">+MONTH(B9)</f>
        <v>8</v>
      </c>
      <c r="E9" s="2">
        <v>100</v>
      </c>
    </row>
    <row r="10" spans="1:5" x14ac:dyDescent="0.25">
      <c r="A10" s="1" t="s">
        <v>9</v>
      </c>
      <c r="B10" s="6">
        <v>41518</v>
      </c>
      <c r="C10">
        <f t="shared" si="4"/>
        <v>2013</v>
      </c>
      <c r="D10">
        <f t="shared" si="5"/>
        <v>9</v>
      </c>
      <c r="E10" s="2">
        <v>100</v>
      </c>
    </row>
    <row r="11" spans="1:5" x14ac:dyDescent="0.25">
      <c r="A11" s="1" t="s">
        <v>10</v>
      </c>
      <c r="B11" s="6">
        <v>41548</v>
      </c>
      <c r="C11">
        <f t="shared" si="4"/>
        <v>2013</v>
      </c>
      <c r="D11">
        <f t="shared" si="5"/>
        <v>10</v>
      </c>
      <c r="E11" s="2">
        <v>100</v>
      </c>
    </row>
    <row r="12" spans="1:5" x14ac:dyDescent="0.25">
      <c r="A12" s="1" t="s">
        <v>11</v>
      </c>
      <c r="B12" s="6">
        <v>41579</v>
      </c>
      <c r="C12">
        <f t="shared" si="4"/>
        <v>2013</v>
      </c>
      <c r="D12">
        <f t="shared" si="5"/>
        <v>11</v>
      </c>
      <c r="E12" s="2">
        <v>100</v>
      </c>
    </row>
    <row r="13" spans="1:5" x14ac:dyDescent="0.25">
      <c r="A13" s="1" t="s">
        <v>9</v>
      </c>
      <c r="B13" s="6">
        <v>41609</v>
      </c>
      <c r="C13">
        <f t="shared" si="4"/>
        <v>2013</v>
      </c>
      <c r="D13">
        <f t="shared" si="5"/>
        <v>12</v>
      </c>
      <c r="E13" s="2">
        <v>100</v>
      </c>
    </row>
    <row r="14" spans="1:5" x14ac:dyDescent="0.25">
      <c r="A14" s="1" t="s">
        <v>7</v>
      </c>
      <c r="B14" s="6">
        <v>41640</v>
      </c>
      <c r="C14">
        <f>YEAR(B14)</f>
        <v>2014</v>
      </c>
      <c r="D14">
        <f>+MONTH(B14)</f>
        <v>1</v>
      </c>
      <c r="E14" s="2">
        <v>25</v>
      </c>
    </row>
    <row r="15" spans="1:5" x14ac:dyDescent="0.25">
      <c r="A15" s="1" t="s">
        <v>8</v>
      </c>
      <c r="B15" s="6">
        <v>41671</v>
      </c>
      <c r="C15">
        <f t="shared" ref="C15:C19" si="6">YEAR(B15)</f>
        <v>2014</v>
      </c>
      <c r="D15">
        <f t="shared" ref="D15:D19" si="7">+MONTH(B15)</f>
        <v>2</v>
      </c>
      <c r="E15" s="2">
        <v>25</v>
      </c>
    </row>
    <row r="16" spans="1:5" x14ac:dyDescent="0.25">
      <c r="A16" s="1" t="s">
        <v>9</v>
      </c>
      <c r="B16" s="6">
        <v>41699</v>
      </c>
      <c r="C16">
        <f t="shared" si="6"/>
        <v>2014</v>
      </c>
      <c r="D16">
        <f t="shared" si="7"/>
        <v>3</v>
      </c>
      <c r="E16" s="2">
        <v>25</v>
      </c>
    </row>
    <row r="17" spans="1:5" x14ac:dyDescent="0.25">
      <c r="A17" s="1" t="s">
        <v>10</v>
      </c>
      <c r="B17" s="6">
        <v>41730</v>
      </c>
      <c r="C17">
        <f t="shared" si="6"/>
        <v>2014</v>
      </c>
      <c r="D17">
        <f t="shared" si="7"/>
        <v>4</v>
      </c>
      <c r="E17" s="2">
        <v>25</v>
      </c>
    </row>
    <row r="18" spans="1:5" x14ac:dyDescent="0.25">
      <c r="A18" s="1" t="s">
        <v>11</v>
      </c>
      <c r="B18" s="6">
        <v>41760</v>
      </c>
      <c r="C18">
        <f t="shared" si="6"/>
        <v>2014</v>
      </c>
      <c r="D18">
        <f t="shared" si="7"/>
        <v>5</v>
      </c>
      <c r="E18" s="2">
        <v>25</v>
      </c>
    </row>
    <row r="19" spans="1:5" x14ac:dyDescent="0.25">
      <c r="A19" s="1" t="s">
        <v>9</v>
      </c>
      <c r="B19" s="6">
        <v>41791</v>
      </c>
      <c r="C19">
        <f t="shared" si="6"/>
        <v>2014</v>
      </c>
      <c r="D19">
        <f t="shared" si="7"/>
        <v>6</v>
      </c>
      <c r="E19" s="2">
        <v>25</v>
      </c>
    </row>
    <row r="20" spans="1:5" x14ac:dyDescent="0.25">
      <c r="A20" s="1" t="s">
        <v>7</v>
      </c>
      <c r="B20" s="6">
        <v>41821</v>
      </c>
      <c r="C20">
        <f>YEAR(B20)</f>
        <v>2014</v>
      </c>
      <c r="D20">
        <f>+MONTH(B20)</f>
        <v>7</v>
      </c>
      <c r="E20" s="2">
        <v>25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11" sqref="A11"/>
    </sheetView>
  </sheetViews>
  <sheetFormatPr baseColWidth="10" defaultRowHeight="15" x14ac:dyDescent="0.25"/>
  <cols>
    <col min="1" max="1" width="15.28515625" customWidth="1"/>
    <col min="4" max="4" width="13.7109375" customWidth="1"/>
  </cols>
  <sheetData>
    <row r="1" spans="1:4" x14ac:dyDescent="0.25">
      <c r="A1" t="s">
        <v>23</v>
      </c>
    </row>
    <row r="3" spans="1:4" x14ac:dyDescent="0.25">
      <c r="A3" t="s">
        <v>12</v>
      </c>
      <c r="B3" t="s">
        <v>13</v>
      </c>
      <c r="C3" t="s">
        <v>14</v>
      </c>
      <c r="D3" t="s">
        <v>15</v>
      </c>
    </row>
    <row r="4" spans="1:4" x14ac:dyDescent="0.25">
      <c r="A4" s="5" t="s">
        <v>11</v>
      </c>
      <c r="B4" s="4">
        <v>100</v>
      </c>
      <c r="C4" s="4">
        <v>25</v>
      </c>
      <c r="D4" s="4">
        <v>200</v>
      </c>
    </row>
    <row r="5" spans="1:4" x14ac:dyDescent="0.25">
      <c r="A5" s="5" t="s">
        <v>7</v>
      </c>
      <c r="B5" s="4">
        <v>200</v>
      </c>
      <c r="C5" s="4">
        <v>50</v>
      </c>
      <c r="D5" s="4">
        <v>200</v>
      </c>
    </row>
    <row r="6" spans="1:4" x14ac:dyDescent="0.25">
      <c r="A6" s="5" t="s">
        <v>9</v>
      </c>
      <c r="B6" s="4">
        <v>200</v>
      </c>
      <c r="C6" s="4">
        <v>50</v>
      </c>
      <c r="D6" s="4">
        <v>400</v>
      </c>
    </row>
    <row r="7" spans="1:4" x14ac:dyDescent="0.25">
      <c r="A7" s="5" t="s">
        <v>8</v>
      </c>
      <c r="B7" s="4">
        <v>100</v>
      </c>
      <c r="C7" s="4">
        <v>25</v>
      </c>
      <c r="D7" s="4">
        <v>200</v>
      </c>
    </row>
    <row r="8" spans="1:4" x14ac:dyDescent="0.25">
      <c r="A8" s="5" t="s">
        <v>10</v>
      </c>
      <c r="B8" s="4">
        <v>100</v>
      </c>
      <c r="C8" s="4">
        <v>25</v>
      </c>
      <c r="D8" s="4">
        <v>200</v>
      </c>
    </row>
    <row r="9" spans="1:4" x14ac:dyDescent="0.25">
      <c r="A9" s="5" t="s">
        <v>22</v>
      </c>
      <c r="B9">
        <f>SUBTOTAL(109,Tableau2[2013 YTD])</f>
        <v>700</v>
      </c>
      <c r="C9">
        <f>SUBTOTAL(109,Tableau2[2014 YTD])</f>
        <v>175</v>
      </c>
      <c r="D9">
        <f>SUBTOTAL(109,Tableau2[2013 annuel])</f>
        <v>1200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13.xml>�� 
</file>

<file path=customXml/item14.xml>�� 
</file>

<file path=customXml/item15.xml>�� 
</file>

<file path=customXml/item16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3A945F0E32DB46A1241EC5D80AA514" ma:contentTypeVersion="0" ma:contentTypeDescription="Crée un document." ma:contentTypeScope="" ma:versionID="21ab65d7e425e7d6bc320790f32f3c9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40ef83625d0e97cdee98f9eaec9de0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17.xml>�� 
</file>

<file path=customXml/item18.xml>�� 
</file>

<file path=customXml/item19.xml>�� 
</file>

<file path=customXml/item20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6AC9502-803C-4D82-BDC6-C71FB2C065F4}">
  <ds:schemaRefs>
    <ds:schemaRef ds:uri="http://gemini/pivotcustomization/ShowHidden"/>
  </ds:schemaRefs>
</ds:datastoreItem>
</file>

<file path=customXml/itemProps2.xml><?xml version="1.0" encoding="utf-8"?>
<ds:datastoreItem xmlns:ds="http://schemas.openxmlformats.org/officeDocument/2006/customXml" ds:itemID="{16EACE47-F3A9-4C42-947F-729FEDB55B32}">
  <ds:schemaRefs>
    <ds:schemaRef ds:uri="http://gemini/pivotcustomization/072227de-6376-40d0-890b-81ff71fd8443"/>
  </ds:schemaRefs>
</ds:datastoreItem>
</file>

<file path=customXml/itemProps3.xml><?xml version="1.0" encoding="utf-8"?>
<ds:datastoreItem xmlns:ds="http://schemas.openxmlformats.org/officeDocument/2006/customXml" ds:itemID="{6CF17BFB-B6BE-48AD-A80D-C9B9D83B2149}">
  <ds:schemaRefs>
    <ds:schemaRef ds:uri="http://gemini/pivotcustomization/ManualCalcMode"/>
  </ds:schemaRefs>
</ds:datastoreItem>
</file>

<file path=customXml/itemProps4.xml><?xml version="1.0" encoding="utf-8"?>
<ds:datastoreItem xmlns:ds="http://schemas.openxmlformats.org/officeDocument/2006/customXml" ds:itemID="{6D8F3FE6-F144-4568-A14A-75DB87FEF5EA}">
  <ds:schemaRefs>
    <ds:schemaRef ds:uri="http://gemini/pivotcustomization/TableOrder"/>
  </ds:schemaRefs>
</ds:datastoreItem>
</file>

<file path=customXml/itemProps5.xml><?xml version="1.0" encoding="utf-8"?>
<ds:datastoreItem xmlns:ds="http://schemas.openxmlformats.org/officeDocument/2006/customXml" ds:itemID="{66D85B1C-59C2-4FD7-864C-34789E0CF3F6}">
  <ds:schemaRefs>
    <ds:schemaRef ds:uri="http://gemini/pivotcustomization/LinkedTables"/>
  </ds:schemaRefs>
</ds:datastoreItem>
</file>

<file path=customXml/itemProps6.xml><?xml version="1.0" encoding="utf-8"?>
<ds:datastoreItem xmlns:ds="http://schemas.openxmlformats.org/officeDocument/2006/customXml" ds:itemID="{2C9F111E-69C2-4AA4-BD28-CFD0091EB575}">
  <ds:schemaRefs>
    <ds:schemaRef ds:uri="http://gemini/pivotcustomization/LinkedTableUpdateMode"/>
  </ds:schemaRefs>
</ds:datastoreItem>
</file>

<file path=customXml/itemProps7.xml><?xml version="1.0" encoding="utf-8"?>
<ds:datastoreItem xmlns:ds="http://schemas.openxmlformats.org/officeDocument/2006/customXml" ds:itemID="{D70E9D49-CEEF-471B-8B25-1D792254D4C1}">
  <ds:schemaRefs>
    <ds:schemaRef ds:uri="http://gemini/pivotcustomization/ClientWindowXML"/>
  </ds:schemaRefs>
</ds:datastoreItem>
</file>

<file path=customXml/itemProps8.xml><?xml version="1.0" encoding="utf-8"?>
<ds:datastoreItem xmlns:ds="http://schemas.openxmlformats.org/officeDocument/2006/customXml" ds:itemID="{D67D2338-0748-44D5-8C6B-B4875BBA7396}">
  <ds:schemaRefs>
    <ds:schemaRef ds:uri="http://gemini/pivotcustomization/MeasureGridState"/>
  </ds:schemaRefs>
</ds:datastoreItem>
</file>

<file path=customXml/itemProps9.xml><?xml version="1.0" encoding="utf-8"?>
<ds:datastoreItem xmlns:ds="http://schemas.openxmlformats.org/officeDocument/2006/customXml" ds:itemID="{24FDAA86-298A-4242-9A10-8407B23A21F0}">
  <ds:schemaRefs>
    <ds:schemaRef ds:uri="http://gemini/pivotcustomization/PowerPivotVersion"/>
  </ds:schemaRefs>
</ds:datastoreItem>
</file>

<file path=customXml/itemProps10.xml><?xml version="1.0" encoding="utf-8"?>
<ds:datastoreItem xmlns:ds="http://schemas.openxmlformats.org/officeDocument/2006/customXml" ds:itemID="{1537F489-FE02-41F7-A310-19C4F82C4FE1}">
  <ds:schemaRefs>
    <ds:schemaRef ds:uri="http://gemini/pivotcustomization/TableXML_Tableau1-1fb81da4-4d33-48f1-b33e-22d560cc3ece"/>
  </ds:schemaRefs>
</ds:datastoreItem>
</file>

<file path=customXml/itemProps11.xml><?xml version="1.0" encoding="utf-8"?>
<ds:datastoreItem xmlns:ds="http://schemas.openxmlformats.org/officeDocument/2006/customXml" ds:itemID="{FCA5C017-7403-4760-A2B2-FC103653221C}">
  <ds:schemaRefs>
    <ds:schemaRef ds:uri="http://gemini/pivotcustomization/ErrorCache"/>
  </ds:schemaRefs>
</ds:datastoreItem>
</file>

<file path=customXml/itemProps12.xml><?xml version="1.0" encoding="utf-8"?>
<ds:datastoreItem xmlns:ds="http://schemas.openxmlformats.org/officeDocument/2006/customXml" ds:itemID="{85075860-2C4A-433E-9622-16E3FB891862}">
  <ds:schemaRefs>
    <ds:schemaRef ds:uri="http://schemas.microsoft.com/sharepoint/v3/contenttype/forms"/>
  </ds:schemaRefs>
</ds:datastoreItem>
</file>

<file path=customXml/itemProps13.xml><?xml version="1.0" encoding="utf-8"?>
<ds:datastoreItem xmlns:ds="http://schemas.openxmlformats.org/officeDocument/2006/customXml" ds:itemID="{63101A2A-04DD-4819-9056-FBC17DF98E03}">
  <ds:schemaRefs>
    <ds:schemaRef ds:uri="http://gemini/pivotcustomization/Diagrams"/>
  </ds:schemaRefs>
</ds:datastoreItem>
</file>

<file path=customXml/itemProps14.xml><?xml version="1.0" encoding="utf-8"?>
<ds:datastoreItem xmlns:ds="http://schemas.openxmlformats.org/officeDocument/2006/customXml" ds:itemID="{1C7A5AFA-4FAA-45E8-9E2A-4DC77BE29A6A}">
  <ds:schemaRefs>
    <ds:schemaRef ds:uri="http://gemini/pivotcustomization/IsSandboxEmbedded"/>
  </ds:schemaRefs>
</ds:datastoreItem>
</file>

<file path=customXml/itemProps15.xml><?xml version="1.0" encoding="utf-8"?>
<ds:datastoreItem xmlns:ds="http://schemas.openxmlformats.org/officeDocument/2006/customXml" ds:itemID="{817C21EF-CA14-4A6F-8F60-742BE79E1CB1}">
  <ds:schemaRefs>
    <ds:schemaRef ds:uri="http://gemini/pivotcustomization/RelationshipAutoDetectionEnabled"/>
  </ds:schemaRefs>
</ds:datastoreItem>
</file>

<file path=customXml/itemProps16.xml><?xml version="1.0" encoding="utf-8"?>
<ds:datastoreItem xmlns:ds="http://schemas.openxmlformats.org/officeDocument/2006/customXml" ds:itemID="{38487794-FD90-4AB7-BC85-815511A0B2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17.xml><?xml version="1.0" encoding="utf-8"?>
<ds:datastoreItem xmlns:ds="http://schemas.openxmlformats.org/officeDocument/2006/customXml" ds:itemID="{3388EEF2-101E-4313-B00F-96B0446FD6B2}">
  <ds:schemaRefs>
    <ds:schemaRef ds:uri="http://gemini/pivotcustomization/ShowImplicitMeasures"/>
  </ds:schemaRefs>
</ds:datastoreItem>
</file>

<file path=customXml/itemProps18.xml><?xml version="1.0" encoding="utf-8"?>
<ds:datastoreItem xmlns:ds="http://schemas.openxmlformats.org/officeDocument/2006/customXml" ds:itemID="{BBB99A6F-0B2B-496A-8B2B-388C73011329}">
  <ds:schemaRefs>
    <ds:schemaRef ds:uri="http://gemini/pivotcustomization/SandboxNonEmpty"/>
  </ds:schemaRefs>
</ds:datastoreItem>
</file>

<file path=customXml/itemProps19.xml><?xml version="1.0" encoding="utf-8"?>
<ds:datastoreItem xmlns:ds="http://schemas.openxmlformats.org/officeDocument/2006/customXml" ds:itemID="{EE19894B-5D95-461B-AD4B-426D0E346150}">
  <ds:schemaRefs>
    <ds:schemaRef ds:uri="http://gemini/pivotcustomization/TableCountInSandbox"/>
  </ds:schemaRefs>
</ds:datastoreItem>
</file>

<file path=customXml/itemProps20.xml><?xml version="1.0" encoding="utf-8"?>
<ds:datastoreItem xmlns:ds="http://schemas.openxmlformats.org/officeDocument/2006/customXml" ds:itemID="{ECF294A1-2E62-4ADC-B98B-B680C0877A37}">
  <ds:schemaRefs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Souhait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2014-05-06T09:04:32Z</dcterms:created>
  <dcterms:modified xsi:type="dcterms:W3CDTF">2014-07-30T08:56:45Z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0x010100083A945F0E32DB46A1241EC5D80AA514</vt:lpwstr>
  </property>
  <property fmtid="{D5CDD505-2E9C-101B-9397-08002B2CF9AE}" pid="3" name="IsMyDocuments">
    <vt:bool>true</vt:bool>
  </property>
</Properties>
</file>