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110" activeTab="1"/>
  </bookViews>
  <sheets>
    <sheet name="Tâches" sheetId="1" r:id="rId1"/>
    <sheet name="Résultat" sheetId="2" r:id="rId2"/>
  </sheets>
  <calcPr calcId="125725"/>
</workbook>
</file>

<file path=xl/calcChain.xml><?xml version="1.0" encoding="utf-8"?>
<calcChain xmlns="http://schemas.openxmlformats.org/spreadsheetml/2006/main">
  <c r="J21" i="2"/>
  <c r="J22" s="1"/>
  <c r="J23" s="1"/>
  <c r="J24" s="1"/>
  <c r="J25" s="1"/>
  <c r="J26" s="1"/>
  <c r="J27" s="1"/>
  <c r="J28" s="1"/>
  <c r="J29" s="1"/>
  <c r="J30" s="1"/>
  <c r="J31" s="1"/>
  <c r="J32" s="1"/>
  <c r="J33" s="1"/>
  <c r="J19"/>
  <c r="J15"/>
  <c r="J11"/>
  <c r="J7"/>
  <c r="J3"/>
  <c r="B1"/>
  <c r="B2" s="1"/>
  <c r="B29" i="1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C1" i="2" l="1"/>
  <c r="K1"/>
  <c r="J1" s="1"/>
  <c r="Q3" s="1"/>
  <c r="H3" s="1"/>
  <c r="J4"/>
  <c r="J8"/>
  <c r="J12"/>
  <c r="J16"/>
  <c r="J20"/>
  <c r="M3" l="1"/>
  <c r="D3" s="1"/>
  <c r="L3"/>
  <c r="C3" s="1"/>
  <c r="P3"/>
  <c r="G3" s="1"/>
  <c r="J17"/>
  <c r="J13"/>
  <c r="J5"/>
  <c r="P4"/>
  <c r="G4" s="1"/>
  <c r="C2"/>
  <c r="L1"/>
  <c r="D1"/>
  <c r="Q4"/>
  <c r="H4" s="1"/>
  <c r="J9"/>
  <c r="K3"/>
  <c r="B3" s="1"/>
  <c r="O3"/>
  <c r="F3" s="1"/>
  <c r="N3"/>
  <c r="E3" s="1"/>
  <c r="M4" l="1"/>
  <c r="D4" s="1"/>
  <c r="L4"/>
  <c r="C4" s="1"/>
  <c r="J6"/>
  <c r="J10"/>
  <c r="J14"/>
  <c r="N4"/>
  <c r="P5"/>
  <c r="G5" s="1"/>
  <c r="Q5"/>
  <c r="H5" s="1"/>
  <c r="E1"/>
  <c r="D2"/>
  <c r="M1"/>
  <c r="J18"/>
  <c r="K4"/>
  <c r="O4"/>
  <c r="F4" s="1"/>
  <c r="M5" l="1"/>
  <c r="D5" s="1"/>
  <c r="L5"/>
  <c r="C5" s="1"/>
  <c r="O5"/>
  <c r="F5" s="1"/>
  <c r="B4"/>
  <c r="K5"/>
  <c r="B5" s="1"/>
  <c r="P15"/>
  <c r="L15"/>
  <c r="O15"/>
  <c r="Q15"/>
  <c r="M15"/>
  <c r="K15"/>
  <c r="N15"/>
  <c r="P11"/>
  <c r="L11"/>
  <c r="K11"/>
  <c r="Q11"/>
  <c r="M11"/>
  <c r="O11"/>
  <c r="N11"/>
  <c r="P7"/>
  <c r="L7"/>
  <c r="O7"/>
  <c r="Q7"/>
  <c r="M7"/>
  <c r="K7"/>
  <c r="N7"/>
  <c r="P19"/>
  <c r="L19"/>
  <c r="Q19"/>
  <c r="M19"/>
  <c r="K19"/>
  <c r="N19"/>
  <c r="O19"/>
  <c r="N1"/>
  <c r="F1"/>
  <c r="E2"/>
  <c r="E4"/>
  <c r="N5"/>
  <c r="E5" s="1"/>
  <c r="Q6"/>
  <c r="H6" s="1"/>
  <c r="M6"/>
  <c r="D6" s="1"/>
  <c r="P6"/>
  <c r="G6" s="1"/>
  <c r="O6" l="1"/>
  <c r="F6" s="1"/>
  <c r="K6"/>
  <c r="B6" s="1"/>
  <c r="L6"/>
  <c r="C6" s="1"/>
  <c r="N6"/>
  <c r="E6" s="1"/>
  <c r="E19"/>
  <c r="N20"/>
  <c r="C19"/>
  <c r="L20"/>
  <c r="D7"/>
  <c r="M8"/>
  <c r="G7"/>
  <c r="P8"/>
  <c r="H11"/>
  <c r="Q12"/>
  <c r="E15"/>
  <c r="N16"/>
  <c r="F15"/>
  <c r="O16"/>
  <c r="F2"/>
  <c r="O1"/>
  <c r="G1"/>
  <c r="F19"/>
  <c r="O20"/>
  <c r="H19"/>
  <c r="Q20"/>
  <c r="B7"/>
  <c r="K8"/>
  <c r="C7"/>
  <c r="L8"/>
  <c r="D11"/>
  <c r="M12"/>
  <c r="G11"/>
  <c r="P12"/>
  <c r="H15"/>
  <c r="Q16"/>
  <c r="D19"/>
  <c r="M20"/>
  <c r="E7"/>
  <c r="N8"/>
  <c r="F7"/>
  <c r="O8"/>
  <c r="F11"/>
  <c r="O12"/>
  <c r="C11"/>
  <c r="L12"/>
  <c r="D15"/>
  <c r="M16"/>
  <c r="G15"/>
  <c r="P16"/>
  <c r="B19"/>
  <c r="K20"/>
  <c r="G19"/>
  <c r="P20"/>
  <c r="H7"/>
  <c r="Q8"/>
  <c r="E11"/>
  <c r="N12"/>
  <c r="B11"/>
  <c r="K12"/>
  <c r="B15"/>
  <c r="K16"/>
  <c r="C15"/>
  <c r="L16"/>
  <c r="B20" l="1"/>
  <c r="K21"/>
  <c r="H20"/>
  <c r="Q21"/>
  <c r="E20"/>
  <c r="N21"/>
  <c r="G20"/>
  <c r="P21"/>
  <c r="D20"/>
  <c r="M21"/>
  <c r="F20"/>
  <c r="O21"/>
  <c r="C20"/>
  <c r="L21"/>
  <c r="B12"/>
  <c r="K13"/>
  <c r="G8"/>
  <c r="P9"/>
  <c r="G16"/>
  <c r="P17"/>
  <c r="C12"/>
  <c r="L13"/>
  <c r="F8"/>
  <c r="O9"/>
  <c r="G12"/>
  <c r="P13"/>
  <c r="B8"/>
  <c r="K9"/>
  <c r="B16"/>
  <c r="K17"/>
  <c r="E12"/>
  <c r="N13"/>
  <c r="H8"/>
  <c r="Q9"/>
  <c r="F16"/>
  <c r="O17"/>
  <c r="H12"/>
  <c r="Q13"/>
  <c r="D8"/>
  <c r="M9"/>
  <c r="C16"/>
  <c r="L17"/>
  <c r="E16"/>
  <c r="N17"/>
  <c r="D16"/>
  <c r="M17"/>
  <c r="F12"/>
  <c r="O13"/>
  <c r="E8"/>
  <c r="N9"/>
  <c r="H16"/>
  <c r="Q17"/>
  <c r="D12"/>
  <c r="M13"/>
  <c r="C8"/>
  <c r="L9"/>
  <c r="G2"/>
  <c r="P1"/>
  <c r="H1"/>
  <c r="L22" l="1"/>
  <c r="C21"/>
  <c r="M22"/>
  <c r="D21"/>
  <c r="N22"/>
  <c r="E21"/>
  <c r="K22"/>
  <c r="B21"/>
  <c r="O22"/>
  <c r="F21"/>
  <c r="P22"/>
  <c r="G21"/>
  <c r="Q22"/>
  <c r="H21"/>
  <c r="D9"/>
  <c r="M10"/>
  <c r="D10" s="1"/>
  <c r="F17"/>
  <c r="O18"/>
  <c r="F18" s="1"/>
  <c r="H9"/>
  <c r="Q10"/>
  <c r="H10" s="1"/>
  <c r="B17"/>
  <c r="K18"/>
  <c r="B18" s="1"/>
  <c r="C13"/>
  <c r="L14"/>
  <c r="C14" s="1"/>
  <c r="G9"/>
  <c r="P10"/>
  <c r="G10" s="1"/>
  <c r="C9"/>
  <c r="L10"/>
  <c r="C10" s="1"/>
  <c r="H17"/>
  <c r="Q18"/>
  <c r="H18" s="1"/>
  <c r="F13"/>
  <c r="O14"/>
  <c r="F14" s="1"/>
  <c r="E17"/>
  <c r="N18"/>
  <c r="E18" s="1"/>
  <c r="H2"/>
  <c r="Q1"/>
  <c r="H13"/>
  <c r="Q14"/>
  <c r="H14" s="1"/>
  <c r="E13"/>
  <c r="N14"/>
  <c r="E14" s="1"/>
  <c r="B9"/>
  <c r="K10"/>
  <c r="B10" s="1"/>
  <c r="G13"/>
  <c r="P14"/>
  <c r="G14" s="1"/>
  <c r="F9"/>
  <c r="O10"/>
  <c r="F10" s="1"/>
  <c r="G17"/>
  <c r="P18"/>
  <c r="G18" s="1"/>
  <c r="B13"/>
  <c r="K14"/>
  <c r="B14" s="1"/>
  <c r="D13"/>
  <c r="M14"/>
  <c r="D14" s="1"/>
  <c r="E9"/>
  <c r="N10"/>
  <c r="E10" s="1"/>
  <c r="D17"/>
  <c r="M18"/>
  <c r="D18" s="1"/>
  <c r="C17"/>
  <c r="L18"/>
  <c r="C18" s="1"/>
  <c r="O23" l="1"/>
  <c r="F22"/>
  <c r="N23"/>
  <c r="E22"/>
  <c r="L23"/>
  <c r="C22"/>
  <c r="P23"/>
  <c r="G22"/>
  <c r="K23"/>
  <c r="B22"/>
  <c r="M23"/>
  <c r="D22"/>
  <c r="Q23"/>
  <c r="H22"/>
  <c r="O24" l="1"/>
  <c r="F23"/>
  <c r="Q24"/>
  <c r="H23"/>
  <c r="L24"/>
  <c r="C23"/>
  <c r="M24"/>
  <c r="D23"/>
  <c r="N24"/>
  <c r="E23"/>
  <c r="K24"/>
  <c r="B23"/>
  <c r="P24"/>
  <c r="G23"/>
  <c r="P25" l="1"/>
  <c r="G24"/>
  <c r="N25"/>
  <c r="E24"/>
  <c r="O25"/>
  <c r="F24"/>
  <c r="K25"/>
  <c r="B24"/>
  <c r="M25"/>
  <c r="D24"/>
  <c r="Q25"/>
  <c r="H24"/>
  <c r="L25"/>
  <c r="C24"/>
  <c r="Q26" l="1"/>
  <c r="H25"/>
  <c r="L26"/>
  <c r="C25"/>
  <c r="M26"/>
  <c r="D25"/>
  <c r="O26"/>
  <c r="F25"/>
  <c r="P26"/>
  <c r="G25"/>
  <c r="N26"/>
  <c r="E25"/>
  <c r="K26"/>
  <c r="B25"/>
  <c r="K27" l="1"/>
  <c r="B26"/>
  <c r="P27"/>
  <c r="G26"/>
  <c r="M27"/>
  <c r="D26"/>
  <c r="N27"/>
  <c r="E26"/>
  <c r="O27"/>
  <c r="F26"/>
  <c r="L27"/>
  <c r="C26"/>
  <c r="Q27"/>
  <c r="H26"/>
  <c r="Q28" l="1"/>
  <c r="H27"/>
  <c r="M28"/>
  <c r="D27"/>
  <c r="K28"/>
  <c r="B27"/>
  <c r="L28"/>
  <c r="C27"/>
  <c r="N28"/>
  <c r="E27"/>
  <c r="P28"/>
  <c r="G27"/>
  <c r="O28"/>
  <c r="F27"/>
  <c r="L29" l="1"/>
  <c r="C28"/>
  <c r="O29"/>
  <c r="F28"/>
  <c r="N29"/>
  <c r="E28"/>
  <c r="K29"/>
  <c r="B28"/>
  <c r="Q29"/>
  <c r="H28"/>
  <c r="M29"/>
  <c r="D28"/>
  <c r="P29"/>
  <c r="G28"/>
  <c r="Q30" l="1"/>
  <c r="H29"/>
  <c r="N30"/>
  <c r="E29"/>
  <c r="L30"/>
  <c r="C29"/>
  <c r="P30"/>
  <c r="G29"/>
  <c r="K30"/>
  <c r="B29"/>
  <c r="O30"/>
  <c r="F29"/>
  <c r="M30"/>
  <c r="D29"/>
  <c r="M31" l="1"/>
  <c r="D30"/>
  <c r="K31"/>
  <c r="B30"/>
  <c r="L31"/>
  <c r="C30"/>
  <c r="Q31"/>
  <c r="H30"/>
  <c r="O31"/>
  <c r="F30"/>
  <c r="P31"/>
  <c r="G30"/>
  <c r="N31"/>
  <c r="E30"/>
  <c r="Q32" l="1"/>
  <c r="H31"/>
  <c r="N32"/>
  <c r="E31"/>
  <c r="O32"/>
  <c r="F31"/>
  <c r="L32"/>
  <c r="C31"/>
  <c r="M32"/>
  <c r="D31"/>
  <c r="P32"/>
  <c r="G31"/>
  <c r="K32"/>
  <c r="B31"/>
  <c r="Q33" l="1"/>
  <c r="H33" s="1"/>
  <c r="H32"/>
  <c r="K33"/>
  <c r="B33" s="1"/>
  <c r="B32"/>
  <c r="M33"/>
  <c r="D33" s="1"/>
  <c r="D32"/>
  <c r="P33"/>
  <c r="G33" s="1"/>
  <c r="G32"/>
  <c r="L33"/>
  <c r="C33" s="1"/>
  <c r="C32"/>
  <c r="N33"/>
  <c r="E33" s="1"/>
  <c r="E32"/>
  <c r="O33"/>
  <c r="F33" s="1"/>
  <c r="F32"/>
</calcChain>
</file>

<file path=xl/sharedStrings.xml><?xml version="1.0" encoding="utf-8"?>
<sst xmlns="http://schemas.openxmlformats.org/spreadsheetml/2006/main" count="137" uniqueCount="17">
  <si>
    <t>Pat</t>
  </si>
  <si>
    <t>Bob</t>
  </si>
  <si>
    <t>Joe</t>
  </si>
  <si>
    <t>Vince</t>
  </si>
  <si>
    <t>Phil</t>
  </si>
  <si>
    <t>John</t>
  </si>
  <si>
    <t>IMM</t>
  </si>
  <si>
    <t>EXT</t>
  </si>
  <si>
    <t>GEJ</t>
  </si>
  <si>
    <t>ENS</t>
  </si>
  <si>
    <t>GES</t>
  </si>
  <si>
    <t>V</t>
  </si>
  <si>
    <t>Tu peux masquer les colonnes J à Q</t>
  </si>
  <si>
    <t>Tu peux écrire la tâche recherchée sur la ligne que tu veux</t>
  </si>
  <si>
    <t>Tu écrire n'importe quelle date à la place</t>
  </si>
  <si>
    <t>En B1, la date se met automatiquement sur le lundi de la semaine actuelle</t>
  </si>
  <si>
    <t>Dans cette colonne A, tu peux ajouter ou supprimer des noms de tâche</t>
  </si>
</sst>
</file>

<file path=xl/styles.xml><?xml version="1.0" encoding="utf-8"?>
<styleSheet xmlns="http://schemas.openxmlformats.org/spreadsheetml/2006/main">
  <numFmts count="1">
    <numFmt numFmtId="164" formatCode="yyyy\-mm\-dd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64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zoomScaleNormal="100" workbookViewId="0">
      <pane xSplit="1" ySplit="1" topLeftCell="E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5"/>
  <cols>
    <col min="1" max="10" width="11.42578125" style="1"/>
    <col min="11" max="11" width="11.5703125" style="1" bestFit="1" customWidth="1"/>
    <col min="12" max="16384" width="11.42578125" style="1"/>
  </cols>
  <sheetData>
    <row r="1" spans="1:8">
      <c r="A1" s="3"/>
      <c r="B1" s="3"/>
      <c r="C1" s="5" t="s">
        <v>0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5</v>
      </c>
    </row>
    <row r="2" spans="1:8">
      <c r="A2" s="4">
        <v>42912</v>
      </c>
      <c r="B2" s="5" t="str">
        <f t="shared" ref="B2:B29" si="0">PROPER(LEFT(TEXT(A2,"jjj"),2))</f>
        <v>Lu</v>
      </c>
      <c r="C2" s="6" t="s">
        <v>6</v>
      </c>
      <c r="D2" s="6" t="s">
        <v>7</v>
      </c>
      <c r="E2" s="6" t="s">
        <v>6</v>
      </c>
      <c r="F2" s="6" t="s">
        <v>7</v>
      </c>
      <c r="G2" s="6" t="s">
        <v>8</v>
      </c>
      <c r="H2" s="6" t="s">
        <v>8</v>
      </c>
    </row>
    <row r="3" spans="1:8">
      <c r="A3" s="4">
        <v>42913</v>
      </c>
      <c r="B3" s="5" t="str">
        <f t="shared" si="0"/>
        <v>Ma</v>
      </c>
      <c r="C3" s="6" t="s">
        <v>6</v>
      </c>
      <c r="D3" s="6" t="s">
        <v>6</v>
      </c>
      <c r="E3" s="6" t="s">
        <v>7</v>
      </c>
      <c r="F3" s="6" t="s">
        <v>7</v>
      </c>
      <c r="G3" s="6" t="s">
        <v>8</v>
      </c>
      <c r="H3" s="6" t="s">
        <v>10</v>
      </c>
    </row>
    <row r="4" spans="1:8">
      <c r="A4" s="4">
        <v>42914</v>
      </c>
      <c r="B4" s="5" t="str">
        <f t="shared" si="0"/>
        <v>Me</v>
      </c>
      <c r="C4" s="6" t="s">
        <v>7</v>
      </c>
      <c r="D4" s="6" t="s">
        <v>6</v>
      </c>
      <c r="E4" s="6" t="s">
        <v>9</v>
      </c>
      <c r="F4" s="6" t="s">
        <v>9</v>
      </c>
      <c r="G4" s="6" t="s">
        <v>10</v>
      </c>
      <c r="H4" s="6" t="s">
        <v>8</v>
      </c>
    </row>
    <row r="5" spans="1:8">
      <c r="A5" s="4">
        <v>42915</v>
      </c>
      <c r="B5" s="5" t="str">
        <f t="shared" si="0"/>
        <v>Je</v>
      </c>
      <c r="C5" s="6" t="s">
        <v>11</v>
      </c>
      <c r="D5" s="6" t="s">
        <v>6</v>
      </c>
      <c r="E5" s="6" t="s">
        <v>7</v>
      </c>
      <c r="F5" s="6" t="s">
        <v>7</v>
      </c>
      <c r="G5" s="6" t="s">
        <v>8</v>
      </c>
      <c r="H5" s="6" t="s">
        <v>8</v>
      </c>
    </row>
    <row r="6" spans="1:8">
      <c r="A6" s="4">
        <v>42916</v>
      </c>
      <c r="B6" s="5" t="str">
        <f t="shared" si="0"/>
        <v>Ve</v>
      </c>
      <c r="C6" s="6" t="s">
        <v>6</v>
      </c>
      <c r="D6" s="6" t="s">
        <v>6</v>
      </c>
      <c r="E6" s="6" t="s">
        <v>7</v>
      </c>
      <c r="F6" s="6" t="s">
        <v>7</v>
      </c>
      <c r="G6" s="6" t="s">
        <v>11</v>
      </c>
      <c r="H6" s="6" t="s">
        <v>8</v>
      </c>
    </row>
    <row r="7" spans="1:8">
      <c r="A7" s="4">
        <v>42917</v>
      </c>
      <c r="B7" s="5" t="str">
        <f t="shared" si="0"/>
        <v>Sa</v>
      </c>
      <c r="C7" s="6"/>
      <c r="D7" s="6"/>
      <c r="E7" s="6"/>
      <c r="F7" s="6"/>
      <c r="G7" s="6"/>
      <c r="H7" s="6"/>
    </row>
    <row r="8" spans="1:8">
      <c r="A8" s="4">
        <v>42918</v>
      </c>
      <c r="B8" s="5" t="str">
        <f t="shared" si="0"/>
        <v>Di</v>
      </c>
      <c r="C8" s="6"/>
      <c r="D8" s="6"/>
      <c r="E8" s="6"/>
      <c r="F8" s="6"/>
      <c r="G8" s="6"/>
      <c r="H8" s="6"/>
    </row>
    <row r="9" spans="1:8">
      <c r="A9" s="4">
        <v>42919</v>
      </c>
      <c r="B9" s="5" t="str">
        <f t="shared" si="0"/>
        <v>Lu</v>
      </c>
      <c r="C9" s="6" t="s">
        <v>6</v>
      </c>
      <c r="D9" s="6" t="s">
        <v>6</v>
      </c>
      <c r="E9" s="6" t="s">
        <v>7</v>
      </c>
      <c r="F9" s="6" t="s">
        <v>7</v>
      </c>
      <c r="G9" s="6" t="s">
        <v>8</v>
      </c>
      <c r="H9" s="6" t="s">
        <v>10</v>
      </c>
    </row>
    <row r="10" spans="1:8">
      <c r="A10" s="4">
        <v>42920</v>
      </c>
      <c r="B10" s="5" t="str">
        <f t="shared" si="0"/>
        <v>Ma</v>
      </c>
      <c r="C10" s="6" t="s">
        <v>7</v>
      </c>
      <c r="D10" s="6" t="s">
        <v>6</v>
      </c>
      <c r="E10" s="6" t="s">
        <v>9</v>
      </c>
      <c r="F10" s="6" t="s">
        <v>9</v>
      </c>
      <c r="G10" s="6" t="s">
        <v>10</v>
      </c>
      <c r="H10" s="6" t="s">
        <v>8</v>
      </c>
    </row>
    <row r="11" spans="1:8">
      <c r="A11" s="4">
        <v>42921</v>
      </c>
      <c r="B11" s="5" t="str">
        <f t="shared" si="0"/>
        <v>Me</v>
      </c>
      <c r="C11" s="6" t="s">
        <v>11</v>
      </c>
      <c r="D11" s="6" t="s">
        <v>6</v>
      </c>
      <c r="E11" s="6" t="s">
        <v>7</v>
      </c>
      <c r="F11" s="6" t="s">
        <v>7</v>
      </c>
      <c r="G11" s="6" t="s">
        <v>8</v>
      </c>
      <c r="H11" s="6" t="s">
        <v>8</v>
      </c>
    </row>
    <row r="12" spans="1:8">
      <c r="A12" s="4">
        <v>42922</v>
      </c>
      <c r="B12" s="5" t="str">
        <f t="shared" si="0"/>
        <v>Je</v>
      </c>
      <c r="C12" s="6" t="s">
        <v>6</v>
      </c>
      <c r="D12" s="6" t="s">
        <v>6</v>
      </c>
      <c r="E12" s="6" t="s">
        <v>7</v>
      </c>
      <c r="F12" s="6" t="s">
        <v>7</v>
      </c>
      <c r="G12" s="6" t="s">
        <v>11</v>
      </c>
      <c r="H12" s="6" t="s">
        <v>8</v>
      </c>
    </row>
    <row r="13" spans="1:8">
      <c r="A13" s="4">
        <v>42923</v>
      </c>
      <c r="B13" s="5" t="str">
        <f t="shared" si="0"/>
        <v>Ve</v>
      </c>
      <c r="C13" s="6" t="s">
        <v>6</v>
      </c>
      <c r="D13" s="6" t="s">
        <v>7</v>
      </c>
      <c r="E13" s="6" t="s">
        <v>6</v>
      </c>
      <c r="F13" s="6" t="s">
        <v>7</v>
      </c>
      <c r="G13" s="6" t="s">
        <v>8</v>
      </c>
      <c r="H13" s="6" t="s">
        <v>8</v>
      </c>
    </row>
    <row r="14" spans="1:8">
      <c r="A14" s="4">
        <v>42924</v>
      </c>
      <c r="B14" s="5" t="str">
        <f t="shared" si="0"/>
        <v>Sa</v>
      </c>
      <c r="C14" s="6"/>
      <c r="D14" s="6"/>
      <c r="E14" s="6"/>
      <c r="F14" s="6"/>
      <c r="G14" s="6"/>
      <c r="H14" s="6"/>
    </row>
    <row r="15" spans="1:8">
      <c r="A15" s="4">
        <v>42925</v>
      </c>
      <c r="B15" s="5" t="str">
        <f t="shared" si="0"/>
        <v>Di</v>
      </c>
      <c r="C15" s="6"/>
      <c r="D15" s="6"/>
      <c r="E15" s="6"/>
      <c r="F15" s="6"/>
      <c r="G15" s="6"/>
      <c r="H15" s="6"/>
    </row>
    <row r="16" spans="1:8">
      <c r="A16" s="4">
        <v>42926</v>
      </c>
      <c r="B16" s="5" t="str">
        <f t="shared" si="0"/>
        <v>Lu</v>
      </c>
      <c r="C16" s="6" t="s">
        <v>7</v>
      </c>
      <c r="D16" s="6" t="s">
        <v>6</v>
      </c>
      <c r="E16" s="6" t="s">
        <v>9</v>
      </c>
      <c r="F16" s="6" t="s">
        <v>9</v>
      </c>
      <c r="G16" s="6" t="s">
        <v>10</v>
      </c>
      <c r="H16" s="6" t="s">
        <v>8</v>
      </c>
    </row>
    <row r="17" spans="1:8">
      <c r="A17" s="4">
        <v>42927</v>
      </c>
      <c r="B17" s="5" t="str">
        <f t="shared" si="0"/>
        <v>Ma</v>
      </c>
      <c r="C17" s="6" t="s">
        <v>11</v>
      </c>
      <c r="D17" s="6" t="s">
        <v>6</v>
      </c>
      <c r="E17" s="6" t="s">
        <v>7</v>
      </c>
      <c r="F17" s="6" t="s">
        <v>7</v>
      </c>
      <c r="G17" s="6" t="s">
        <v>8</v>
      </c>
      <c r="H17" s="6" t="s">
        <v>8</v>
      </c>
    </row>
    <row r="18" spans="1:8">
      <c r="A18" s="4">
        <v>42928</v>
      </c>
      <c r="B18" s="5" t="str">
        <f t="shared" si="0"/>
        <v>Me</v>
      </c>
      <c r="C18" s="6" t="s">
        <v>6</v>
      </c>
      <c r="D18" s="6" t="s">
        <v>6</v>
      </c>
      <c r="E18" s="6" t="s">
        <v>7</v>
      </c>
      <c r="F18" s="6" t="s">
        <v>7</v>
      </c>
      <c r="G18" s="6" t="s">
        <v>11</v>
      </c>
      <c r="H18" s="6" t="s">
        <v>8</v>
      </c>
    </row>
    <row r="19" spans="1:8">
      <c r="A19" s="4">
        <v>42929</v>
      </c>
      <c r="B19" s="5" t="str">
        <f t="shared" si="0"/>
        <v>Je</v>
      </c>
      <c r="C19" s="6" t="s">
        <v>6</v>
      </c>
      <c r="D19" s="6" t="s">
        <v>7</v>
      </c>
      <c r="E19" s="6" t="s">
        <v>6</v>
      </c>
      <c r="F19" s="6" t="s">
        <v>7</v>
      </c>
      <c r="G19" s="6" t="s">
        <v>8</v>
      </c>
      <c r="H19" s="6" t="s">
        <v>8</v>
      </c>
    </row>
    <row r="20" spans="1:8">
      <c r="A20" s="4">
        <v>42930</v>
      </c>
      <c r="B20" s="5" t="str">
        <f t="shared" si="0"/>
        <v>Ve</v>
      </c>
      <c r="C20" s="6" t="s">
        <v>6</v>
      </c>
      <c r="D20" s="6" t="s">
        <v>6</v>
      </c>
      <c r="E20" s="6" t="s">
        <v>7</v>
      </c>
      <c r="F20" s="6" t="s">
        <v>7</v>
      </c>
      <c r="G20" s="6" t="s">
        <v>8</v>
      </c>
      <c r="H20" s="6" t="s">
        <v>10</v>
      </c>
    </row>
    <row r="21" spans="1:8">
      <c r="A21" s="4">
        <v>42931</v>
      </c>
      <c r="B21" s="5" t="str">
        <f t="shared" si="0"/>
        <v>Sa</v>
      </c>
      <c r="C21" s="6"/>
      <c r="D21" s="6"/>
      <c r="E21" s="6"/>
      <c r="F21" s="6"/>
      <c r="G21" s="6"/>
      <c r="H21" s="6"/>
    </row>
    <row r="22" spans="1:8">
      <c r="A22" s="4">
        <v>42932</v>
      </c>
      <c r="B22" s="5" t="str">
        <f t="shared" si="0"/>
        <v>Di</v>
      </c>
      <c r="C22" s="6"/>
      <c r="D22" s="6"/>
      <c r="E22" s="6"/>
      <c r="F22" s="6"/>
      <c r="G22" s="6"/>
      <c r="H22" s="6"/>
    </row>
    <row r="23" spans="1:8">
      <c r="A23" s="4">
        <v>42933</v>
      </c>
      <c r="B23" s="5" t="str">
        <f t="shared" si="0"/>
        <v>Lu</v>
      </c>
      <c r="C23" s="6" t="s">
        <v>11</v>
      </c>
      <c r="D23" s="6" t="s">
        <v>6</v>
      </c>
      <c r="E23" s="6" t="s">
        <v>7</v>
      </c>
      <c r="F23" s="6" t="s">
        <v>7</v>
      </c>
      <c r="G23" s="6" t="s">
        <v>8</v>
      </c>
      <c r="H23" s="6" t="s">
        <v>8</v>
      </c>
    </row>
    <row r="24" spans="1:8">
      <c r="A24" s="4">
        <v>42934</v>
      </c>
      <c r="B24" s="5" t="str">
        <f t="shared" si="0"/>
        <v>Ma</v>
      </c>
      <c r="C24" s="6" t="s">
        <v>6</v>
      </c>
      <c r="D24" s="6" t="s">
        <v>6</v>
      </c>
      <c r="E24" s="6" t="s">
        <v>7</v>
      </c>
      <c r="F24" s="6" t="s">
        <v>7</v>
      </c>
      <c r="G24" s="6" t="s">
        <v>11</v>
      </c>
      <c r="H24" s="6" t="s">
        <v>8</v>
      </c>
    </row>
    <row r="25" spans="1:8">
      <c r="A25" s="4">
        <v>42935</v>
      </c>
      <c r="B25" s="5" t="str">
        <f t="shared" si="0"/>
        <v>Me</v>
      </c>
      <c r="C25" s="6" t="s">
        <v>6</v>
      </c>
      <c r="D25" s="6" t="s">
        <v>7</v>
      </c>
      <c r="E25" s="6" t="s">
        <v>6</v>
      </c>
      <c r="F25" s="6" t="s">
        <v>7</v>
      </c>
      <c r="G25" s="6" t="s">
        <v>8</v>
      </c>
      <c r="H25" s="6" t="s">
        <v>8</v>
      </c>
    </row>
    <row r="26" spans="1:8">
      <c r="A26" s="4">
        <v>42936</v>
      </c>
      <c r="B26" s="5" t="str">
        <f t="shared" si="0"/>
        <v>Je</v>
      </c>
      <c r="C26" s="6" t="s">
        <v>6</v>
      </c>
      <c r="D26" s="6" t="s">
        <v>6</v>
      </c>
      <c r="E26" s="6" t="s">
        <v>7</v>
      </c>
      <c r="F26" s="6" t="s">
        <v>7</v>
      </c>
      <c r="G26" s="6" t="s">
        <v>8</v>
      </c>
      <c r="H26" s="6" t="s">
        <v>10</v>
      </c>
    </row>
    <row r="27" spans="1:8">
      <c r="A27" s="4">
        <v>42937</v>
      </c>
      <c r="B27" s="5" t="str">
        <f t="shared" si="0"/>
        <v>Ve</v>
      </c>
      <c r="C27" s="6" t="s">
        <v>7</v>
      </c>
      <c r="D27" s="6" t="s">
        <v>6</v>
      </c>
      <c r="E27" s="6" t="s">
        <v>9</v>
      </c>
      <c r="F27" s="6" t="s">
        <v>9</v>
      </c>
      <c r="G27" s="6" t="s">
        <v>10</v>
      </c>
      <c r="H27" s="6" t="s">
        <v>8</v>
      </c>
    </row>
    <row r="28" spans="1:8">
      <c r="A28" s="4">
        <v>42938</v>
      </c>
      <c r="B28" s="5" t="str">
        <f t="shared" si="0"/>
        <v>Sa</v>
      </c>
      <c r="C28" s="6"/>
      <c r="D28" s="6"/>
      <c r="E28" s="6"/>
      <c r="F28" s="6"/>
      <c r="G28" s="6"/>
      <c r="H28" s="6"/>
    </row>
    <row r="29" spans="1:8">
      <c r="A29" s="4">
        <v>42939</v>
      </c>
      <c r="B29" s="5" t="str">
        <f t="shared" si="0"/>
        <v>Di</v>
      </c>
      <c r="C29" s="6"/>
      <c r="D29" s="6"/>
      <c r="E29" s="6"/>
      <c r="F29" s="6"/>
      <c r="G29" s="6"/>
      <c r="H29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9"/>
  <sheetViews>
    <sheetView tabSelected="1" workbookViewId="0">
      <selection activeCell="B1" sqref="B1"/>
    </sheetView>
  </sheetViews>
  <sheetFormatPr baseColWidth="10" defaultRowHeight="15"/>
  <sheetData>
    <row r="1" spans="1:17">
      <c r="A1" s="1"/>
      <c r="B1" s="11">
        <f ca="1">TODAY()-MOD(TODAY()+5,7)</f>
        <v>42919</v>
      </c>
      <c r="C1" s="4">
        <f t="shared" ref="C1:H1" ca="1" si="0">B1+1</f>
        <v>42920</v>
      </c>
      <c r="D1" s="4">
        <f t="shared" ca="1" si="0"/>
        <v>42921</v>
      </c>
      <c r="E1" s="4">
        <f t="shared" ca="1" si="0"/>
        <v>42922</v>
      </c>
      <c r="F1" s="4">
        <f t="shared" ca="1" si="0"/>
        <v>42923</v>
      </c>
      <c r="G1" s="4">
        <f t="shared" ca="1" si="0"/>
        <v>42924</v>
      </c>
      <c r="H1" s="4">
        <f t="shared" ca="1" si="0"/>
        <v>42925</v>
      </c>
      <c r="I1" s="1"/>
      <c r="J1" s="8">
        <f ca="1">K1-Tâches!$A$2</f>
        <v>7</v>
      </c>
      <c r="K1" s="9">
        <f t="shared" ref="K1:Q1" ca="1" si="1">B1</f>
        <v>42919</v>
      </c>
      <c r="L1" s="9">
        <f t="shared" ca="1" si="1"/>
        <v>42920</v>
      </c>
      <c r="M1" s="9">
        <f t="shared" ca="1" si="1"/>
        <v>42921</v>
      </c>
      <c r="N1" s="9">
        <f t="shared" ca="1" si="1"/>
        <v>42922</v>
      </c>
      <c r="O1" s="9">
        <f t="shared" ca="1" si="1"/>
        <v>42923</v>
      </c>
      <c r="P1" s="9">
        <f t="shared" ca="1" si="1"/>
        <v>42924</v>
      </c>
      <c r="Q1" s="9">
        <f t="shared" ca="1" si="1"/>
        <v>42925</v>
      </c>
    </row>
    <row r="2" spans="1:17">
      <c r="A2" s="1"/>
      <c r="B2" s="5" t="str">
        <f t="shared" ref="B2:H2" ca="1" si="2">PROPER(LEFT(TEXT(B1,"jjj"),2))</f>
        <v>Lu</v>
      </c>
      <c r="C2" s="5" t="str">
        <f t="shared" ca="1" si="2"/>
        <v>Ma</v>
      </c>
      <c r="D2" s="5" t="str">
        <f t="shared" ca="1" si="2"/>
        <v>Me</v>
      </c>
      <c r="E2" s="5" t="str">
        <f t="shared" ca="1" si="2"/>
        <v>Je</v>
      </c>
      <c r="F2" s="5" t="str">
        <f t="shared" ca="1" si="2"/>
        <v>Ve</v>
      </c>
      <c r="G2" s="5" t="str">
        <f t="shared" ca="1" si="2"/>
        <v>Sa</v>
      </c>
      <c r="H2" s="5" t="str">
        <f t="shared" ca="1" si="2"/>
        <v>Di</v>
      </c>
      <c r="I2" s="1"/>
      <c r="J2" s="8"/>
      <c r="K2" s="10">
        <v>0</v>
      </c>
      <c r="L2" s="10">
        <v>1</v>
      </c>
      <c r="M2" s="10">
        <v>2</v>
      </c>
      <c r="N2" s="10">
        <v>3</v>
      </c>
      <c r="O2" s="10">
        <v>4</v>
      </c>
      <c r="P2" s="10">
        <v>5</v>
      </c>
      <c r="Q2" s="10">
        <v>6</v>
      </c>
    </row>
    <row r="3" spans="1:17">
      <c r="A3" s="2" t="s">
        <v>6</v>
      </c>
      <c r="B3" s="7" t="str">
        <f ca="1">IFERROR(INDEX(Tâches!$C$1:$H$1,K3),"-")</f>
        <v>Pat</v>
      </c>
      <c r="C3" s="7" t="str">
        <f ca="1">IFERROR(INDEX(Tâches!$C$1:$H$1,L3),"-")</f>
        <v>Bob</v>
      </c>
      <c r="D3" s="7" t="str">
        <f ca="1">IFERROR(INDEX(Tâches!$C$1:$H$1,M3),"-")</f>
        <v>Bob</v>
      </c>
      <c r="E3" s="7" t="str">
        <f ca="1">IFERROR(INDEX(Tâches!$C$1:$H$1,N3),"-")</f>
        <v>Pat</v>
      </c>
      <c r="F3" s="7" t="str">
        <f ca="1">IFERROR(INDEX(Tâches!$C$1:$H$1,O3),"-")</f>
        <v>Pat</v>
      </c>
      <c r="G3" s="7" t="str">
        <f ca="1">IFERROR(INDEX(Tâches!$C$1:$H$1,P3),"-")</f>
        <v>-</v>
      </c>
      <c r="H3" s="7" t="str">
        <f ca="1">IFERROR(INDEX(Tâches!$C$1:$H$1,Q3),"-")</f>
        <v>-</v>
      </c>
      <c r="I3" s="1"/>
      <c r="J3" s="8" t="str">
        <f t="shared" ref="J3:J28" si="3">IF(ISBLANK(A3),J2 &amp; "",A3 &amp; "")</f>
        <v>IMM</v>
      </c>
      <c r="K3" s="8">
        <f ca="1">IF($J2&lt;&gt;$J3,0,K2)+MATCH($J3,OFFSET(Tâches!$C$2,$J$1+K$2,IF($J2&lt;&gt;$J3,0,K2),1,COUNTA(Tâches!$C$1:$H$1)-IF($J2&lt;&gt;$J3,0,K2)),0)</f>
        <v>1</v>
      </c>
      <c r="L3" s="8">
        <f ca="1">IF($J2&lt;&gt;$J3,0,L2)+MATCH($J3,OFFSET(Tâches!$C$2,$J$1+L$2,IF($J2&lt;&gt;$J3,0,L2),1,COUNTA(Tâches!$C$1:$H$1)-IF($J2&lt;&gt;$J3,0,L2)),0)</f>
        <v>2</v>
      </c>
      <c r="M3" s="8">
        <f ca="1">IF($J2&lt;&gt;$J3,0,M2)+MATCH($J3,OFFSET(Tâches!$C$2,$J$1+M$2,IF($J2&lt;&gt;$J3,0,M2),1,COUNTA(Tâches!$C$1:$H$1)-IF($J2&lt;&gt;$J3,0,M2)),0)</f>
        <v>2</v>
      </c>
      <c r="N3" s="8">
        <f ca="1">IF($J2&lt;&gt;$J3,0,N2)+MATCH($J3,OFFSET(Tâches!$C$2,$J$1+N$2,IF($J2&lt;&gt;$J3,0,N2),1,COUNTA(Tâches!$C$1:$H$1)-IF($J2&lt;&gt;$J3,0,N2)),0)</f>
        <v>1</v>
      </c>
      <c r="O3" s="8">
        <f ca="1">IF($J2&lt;&gt;$J3,0,O2)+MATCH($J3,OFFSET(Tâches!$C$2,$J$1+O$2,IF($J2&lt;&gt;$J3,0,O2),1,COUNTA(Tâches!$C$1:$H$1)-IF($J2&lt;&gt;$J3,0,O2)),0)</f>
        <v>1</v>
      </c>
      <c r="P3" s="8" t="e">
        <f ca="1">IF($J2&lt;&gt;$J3,0,P2)+MATCH($J3,OFFSET(Tâches!$C$2,$J$1+P$2,IF($J2&lt;&gt;$J3,0,P2),1,COUNTA(Tâches!$C$1:$H$1)-IF($J2&lt;&gt;$J3,0,P2)),0)</f>
        <v>#N/A</v>
      </c>
      <c r="Q3" s="8" t="e">
        <f ca="1">IF($J2&lt;&gt;$J3,0,Q2)+MATCH($J3,OFFSET(Tâches!$C$2,$J$1+Q$2,IF($J2&lt;&gt;$J3,0,Q2),1,COUNTA(Tâches!$C$1:$H$1)-IF($J2&lt;&gt;$J3,0,Q2)),0)</f>
        <v>#N/A</v>
      </c>
    </row>
    <row r="4" spans="1:17">
      <c r="A4" s="2"/>
      <c r="B4" s="7" t="str">
        <f ca="1">IFERROR(INDEX(Tâches!$C$1:$H$1,K4),"-")</f>
        <v>Bob</v>
      </c>
      <c r="C4" s="7" t="str">
        <f ca="1">IFERROR(INDEX(Tâches!$C$1:$H$1,L4),"-")</f>
        <v>-</v>
      </c>
      <c r="D4" s="7" t="str">
        <f ca="1">IFERROR(INDEX(Tâches!$C$1:$H$1,M4),"-")</f>
        <v>-</v>
      </c>
      <c r="E4" s="7" t="str">
        <f ca="1">IFERROR(INDEX(Tâches!$C$1:$H$1,N4),"-")</f>
        <v>Bob</v>
      </c>
      <c r="F4" s="7" t="str">
        <f ca="1">IFERROR(INDEX(Tâches!$C$1:$H$1,O4),"-")</f>
        <v>Joe</v>
      </c>
      <c r="G4" s="7" t="str">
        <f ca="1">IFERROR(INDEX(Tâches!$C$1:$H$1,P4),"-")</f>
        <v>-</v>
      </c>
      <c r="H4" s="7" t="str">
        <f ca="1">IFERROR(INDEX(Tâches!$C$1:$H$1,Q4),"-")</f>
        <v>-</v>
      </c>
      <c r="I4" s="1"/>
      <c r="J4" s="8" t="str">
        <f t="shared" si="3"/>
        <v>IMM</v>
      </c>
      <c r="K4" s="8">
        <f ca="1">IF($J3&lt;&gt;$J4,0,K3)+MATCH($J4,OFFSET(Tâches!$C$2,$J$1+K$2,IF($J3&lt;&gt;$J4,0,K3),1,COUNTA(Tâches!$C$1:$H$1)-IF($J3&lt;&gt;$J4,0,K3)),0)</f>
        <v>2</v>
      </c>
      <c r="L4" s="8" t="e">
        <f ca="1">IF($J3&lt;&gt;$J4,0,L3)+MATCH($J4,OFFSET(Tâches!$C$2,$J$1+L$2,IF($J3&lt;&gt;$J4,0,L3),1,COUNTA(Tâches!$C$1:$H$1)-IF($J3&lt;&gt;$J4,0,L3)),0)</f>
        <v>#N/A</v>
      </c>
      <c r="M4" s="8" t="e">
        <f ca="1">IF($J3&lt;&gt;$J4,0,M3)+MATCH($J4,OFFSET(Tâches!$C$2,$J$1+M$2,IF($J3&lt;&gt;$J4,0,M3),1,COUNTA(Tâches!$C$1:$H$1)-IF($J3&lt;&gt;$J4,0,M3)),0)</f>
        <v>#N/A</v>
      </c>
      <c r="N4" s="8">
        <f ca="1">IF($J3&lt;&gt;$J4,0,N3)+MATCH($J4,OFFSET(Tâches!$C$2,$J$1+N$2,IF($J3&lt;&gt;$J4,0,N3),1,COUNTA(Tâches!$C$1:$H$1)-IF($J3&lt;&gt;$J4,0,N3)),0)</f>
        <v>2</v>
      </c>
      <c r="O4" s="8">
        <f ca="1">IF($J3&lt;&gt;$J4,0,O3)+MATCH($J4,OFFSET(Tâches!$C$2,$J$1+O$2,IF($J3&lt;&gt;$J4,0,O3),1,COUNTA(Tâches!$C$1:$H$1)-IF($J3&lt;&gt;$J4,0,O3)),0)</f>
        <v>3</v>
      </c>
      <c r="P4" s="8" t="e">
        <f ca="1">IF($J3&lt;&gt;$J4,0,P3)+MATCH($J4,OFFSET(Tâches!$C$2,$J$1+P$2,IF($J3&lt;&gt;$J4,0,P3),1,COUNTA(Tâches!$C$1:$H$1)-IF($J3&lt;&gt;$J4,0,P3)),0)</f>
        <v>#N/A</v>
      </c>
      <c r="Q4" s="8" t="e">
        <f ca="1">IF($J3&lt;&gt;$J4,0,Q3)+MATCH($J4,OFFSET(Tâches!$C$2,$J$1+Q$2,IF($J3&lt;&gt;$J4,0,Q3),1,COUNTA(Tâches!$C$1:$H$1)-IF($J3&lt;&gt;$J4,0,Q3)),0)</f>
        <v>#N/A</v>
      </c>
    </row>
    <row r="5" spans="1:17">
      <c r="A5" s="2"/>
      <c r="B5" s="7" t="str">
        <f ca="1">IFERROR(INDEX(Tâches!$C$1:$H$1,K5),"-")</f>
        <v>-</v>
      </c>
      <c r="C5" s="7" t="str">
        <f ca="1">IFERROR(INDEX(Tâches!$C$1:$H$1,L5),"-")</f>
        <v>-</v>
      </c>
      <c r="D5" s="7" t="str">
        <f ca="1">IFERROR(INDEX(Tâches!$C$1:$H$1,M5),"-")</f>
        <v>-</v>
      </c>
      <c r="E5" s="7" t="str">
        <f ca="1">IFERROR(INDEX(Tâches!$C$1:$H$1,N5),"-")</f>
        <v>-</v>
      </c>
      <c r="F5" s="7" t="str">
        <f ca="1">IFERROR(INDEX(Tâches!$C$1:$H$1,O5),"-")</f>
        <v>-</v>
      </c>
      <c r="G5" s="7" t="str">
        <f ca="1">IFERROR(INDEX(Tâches!$C$1:$H$1,P5),"-")</f>
        <v>-</v>
      </c>
      <c r="H5" s="7" t="str">
        <f ca="1">IFERROR(INDEX(Tâches!$C$1:$H$1,Q5),"-")</f>
        <v>-</v>
      </c>
      <c r="I5" s="1"/>
      <c r="J5" s="8" t="str">
        <f t="shared" si="3"/>
        <v>IMM</v>
      </c>
      <c r="K5" s="8" t="e">
        <f ca="1">IF($J4&lt;&gt;$J5,0,K4)+MATCH($J5,OFFSET(Tâches!$C$2,$J$1+K$2,IF($J4&lt;&gt;$J5,0,K4),1,COUNTA(Tâches!$C$1:$H$1)-IF($J4&lt;&gt;$J5,0,K4)),0)</f>
        <v>#N/A</v>
      </c>
      <c r="L5" s="8" t="e">
        <f ca="1">IF($J4&lt;&gt;$J5,0,L4)+MATCH($J5,OFFSET(Tâches!$C$2,$J$1+L$2,IF($J4&lt;&gt;$J5,0,L4),1,COUNTA(Tâches!$C$1:$H$1)-IF($J4&lt;&gt;$J5,0,L4)),0)</f>
        <v>#N/A</v>
      </c>
      <c r="M5" s="8" t="e">
        <f ca="1">IF($J4&lt;&gt;$J5,0,M4)+MATCH($J5,OFFSET(Tâches!$C$2,$J$1+M$2,IF($J4&lt;&gt;$J5,0,M4),1,COUNTA(Tâches!$C$1:$H$1)-IF($J4&lt;&gt;$J5,0,M4)),0)</f>
        <v>#N/A</v>
      </c>
      <c r="N5" s="8" t="e">
        <f ca="1">IF($J4&lt;&gt;$J5,0,N4)+MATCH($J5,OFFSET(Tâches!$C$2,$J$1+N$2,IF($J4&lt;&gt;$J5,0,N4),1,COUNTA(Tâches!$C$1:$H$1)-IF($J4&lt;&gt;$J5,0,N4)),0)</f>
        <v>#N/A</v>
      </c>
      <c r="O5" s="8" t="e">
        <f ca="1">IF($J4&lt;&gt;$J5,0,O4)+MATCH($J5,OFFSET(Tâches!$C$2,$J$1+O$2,IF($J4&lt;&gt;$J5,0,O4),1,COUNTA(Tâches!$C$1:$H$1)-IF($J4&lt;&gt;$J5,0,O4)),0)</f>
        <v>#N/A</v>
      </c>
      <c r="P5" s="8" t="e">
        <f ca="1">IF($J4&lt;&gt;$J5,0,P4)+MATCH($J5,OFFSET(Tâches!$C$2,$J$1+P$2,IF($J4&lt;&gt;$J5,0,P4),1,COUNTA(Tâches!$C$1:$H$1)-IF($J4&lt;&gt;$J5,0,P4)),0)</f>
        <v>#N/A</v>
      </c>
      <c r="Q5" s="8" t="e">
        <f ca="1">IF($J4&lt;&gt;$J5,0,Q4)+MATCH($J5,OFFSET(Tâches!$C$2,$J$1+Q$2,IF($J4&lt;&gt;$J5,0,Q4),1,COUNTA(Tâches!$C$1:$H$1)-IF($J4&lt;&gt;$J5,0,Q4)),0)</f>
        <v>#N/A</v>
      </c>
    </row>
    <row r="6" spans="1:17">
      <c r="A6" s="2"/>
      <c r="B6" s="7" t="str">
        <f ca="1">IFERROR(INDEX(Tâches!$C$1:$H$1,K6),"-")</f>
        <v>-</v>
      </c>
      <c r="C6" s="7" t="str">
        <f ca="1">IFERROR(INDEX(Tâches!$C$1:$H$1,L6),"-")</f>
        <v>-</v>
      </c>
      <c r="D6" s="7" t="str">
        <f ca="1">IFERROR(INDEX(Tâches!$C$1:$H$1,M6),"-")</f>
        <v>-</v>
      </c>
      <c r="E6" s="7" t="str">
        <f ca="1">IFERROR(INDEX(Tâches!$C$1:$H$1,N6),"-")</f>
        <v>-</v>
      </c>
      <c r="F6" s="7" t="str">
        <f ca="1">IFERROR(INDEX(Tâches!$C$1:$H$1,O6),"-")</f>
        <v>-</v>
      </c>
      <c r="G6" s="7" t="str">
        <f ca="1">IFERROR(INDEX(Tâches!$C$1:$H$1,P6),"-")</f>
        <v>-</v>
      </c>
      <c r="H6" s="7" t="str">
        <f ca="1">IFERROR(INDEX(Tâches!$C$1:$H$1,Q6),"-")</f>
        <v>-</v>
      </c>
      <c r="I6" s="1"/>
      <c r="J6" s="8" t="str">
        <f t="shared" si="3"/>
        <v>IMM</v>
      </c>
      <c r="K6" s="8" t="e">
        <f ca="1">IF($J5&lt;&gt;$J6,0,K5)+MATCH($J6,OFFSET(Tâches!$C$2,$J$1+K$2,IF($J5&lt;&gt;$J6,0,K5),1,COUNTA(Tâches!$C$1:$H$1)-IF($J5&lt;&gt;$J6,0,K5)),0)</f>
        <v>#N/A</v>
      </c>
      <c r="L6" s="8" t="e">
        <f ca="1">IF($J5&lt;&gt;$J6,0,L5)+MATCH($J6,OFFSET(Tâches!$C$2,$J$1+L$2,IF($J5&lt;&gt;$J6,0,L5),1,COUNTA(Tâches!$C$1:$H$1)-IF($J5&lt;&gt;$J6,0,L5)),0)</f>
        <v>#N/A</v>
      </c>
      <c r="M6" s="8" t="e">
        <f ca="1">IF($J5&lt;&gt;$J6,0,M5)+MATCH($J6,OFFSET(Tâches!$C$2,$J$1+M$2,IF($J5&lt;&gt;$J6,0,M5),1,COUNTA(Tâches!$C$1:$H$1)-IF($J5&lt;&gt;$J6,0,M5)),0)</f>
        <v>#N/A</v>
      </c>
      <c r="N6" s="8" t="e">
        <f ca="1">IF($J5&lt;&gt;$J6,0,N5)+MATCH($J6,OFFSET(Tâches!$C$2,$J$1+N$2,IF($J5&lt;&gt;$J6,0,N5),1,COUNTA(Tâches!$C$1:$H$1)-IF($J5&lt;&gt;$J6,0,N5)),0)</f>
        <v>#N/A</v>
      </c>
      <c r="O6" s="8" t="e">
        <f ca="1">IF($J5&lt;&gt;$J6,0,O5)+MATCH($J6,OFFSET(Tâches!$C$2,$J$1+O$2,IF($J5&lt;&gt;$J6,0,O5),1,COUNTA(Tâches!$C$1:$H$1)-IF($J5&lt;&gt;$J6,0,O5)),0)</f>
        <v>#N/A</v>
      </c>
      <c r="P6" s="8" t="e">
        <f ca="1">IF($J5&lt;&gt;$J6,0,P5)+MATCH($J6,OFFSET(Tâches!$C$2,$J$1+P$2,IF($J5&lt;&gt;$J6,0,P5),1,COUNTA(Tâches!$C$1:$H$1)-IF($J5&lt;&gt;$J6,0,P5)),0)</f>
        <v>#N/A</v>
      </c>
      <c r="Q6" s="8" t="e">
        <f ca="1">IF($J5&lt;&gt;$J6,0,Q5)+MATCH($J6,OFFSET(Tâches!$C$2,$J$1+Q$2,IF($J5&lt;&gt;$J6,0,Q5),1,COUNTA(Tâches!$C$1:$H$1)-IF($J5&lt;&gt;$J6,0,Q5)),0)</f>
        <v>#N/A</v>
      </c>
    </row>
    <row r="7" spans="1:17">
      <c r="A7" s="2" t="s">
        <v>7</v>
      </c>
      <c r="B7" s="7" t="str">
        <f ca="1">IFERROR(INDEX(Tâches!$C$1:$H$1,K7),"-")</f>
        <v>Joe</v>
      </c>
      <c r="C7" s="7" t="str">
        <f ca="1">IFERROR(INDEX(Tâches!$C$1:$H$1,L7),"-")</f>
        <v>Pat</v>
      </c>
      <c r="D7" s="7" t="str">
        <f ca="1">IFERROR(INDEX(Tâches!$C$1:$H$1,M7),"-")</f>
        <v>Joe</v>
      </c>
      <c r="E7" s="7" t="str">
        <f ca="1">IFERROR(INDEX(Tâches!$C$1:$H$1,N7),"-")</f>
        <v>Joe</v>
      </c>
      <c r="F7" s="7" t="str">
        <f ca="1">IFERROR(INDEX(Tâches!$C$1:$H$1,O7),"-")</f>
        <v>Bob</v>
      </c>
      <c r="G7" s="7" t="str">
        <f ca="1">IFERROR(INDEX(Tâches!$C$1:$H$1,P7),"-")</f>
        <v>-</v>
      </c>
      <c r="H7" s="7" t="str">
        <f ca="1">IFERROR(INDEX(Tâches!$C$1:$H$1,Q7),"-")</f>
        <v>-</v>
      </c>
      <c r="I7" s="1"/>
      <c r="J7" s="8" t="str">
        <f t="shared" si="3"/>
        <v>EXT</v>
      </c>
      <c r="K7" s="8">
        <f ca="1">IF($J6&lt;&gt;$J7,0,K6)+MATCH($J7,OFFSET(Tâches!$C$2,$J$1+K$2,IF($J6&lt;&gt;$J7,0,K6),1,COUNTA(Tâches!$C$1:$H$1)-IF($J6&lt;&gt;$J7,0,K6)),0)</f>
        <v>3</v>
      </c>
      <c r="L7" s="8">
        <f ca="1">IF($J6&lt;&gt;$J7,0,L6)+MATCH($J7,OFFSET(Tâches!$C$2,$J$1+L$2,IF($J6&lt;&gt;$J7,0,L6),1,COUNTA(Tâches!$C$1:$H$1)-IF($J6&lt;&gt;$J7,0,L6)),0)</f>
        <v>1</v>
      </c>
      <c r="M7" s="8">
        <f ca="1">IF($J6&lt;&gt;$J7,0,M6)+MATCH($J7,OFFSET(Tâches!$C$2,$J$1+M$2,IF($J6&lt;&gt;$J7,0,M6),1,COUNTA(Tâches!$C$1:$H$1)-IF($J6&lt;&gt;$J7,0,M6)),0)</f>
        <v>3</v>
      </c>
      <c r="N7" s="8">
        <f ca="1">IF($J6&lt;&gt;$J7,0,N6)+MATCH($J7,OFFSET(Tâches!$C$2,$J$1+N$2,IF($J6&lt;&gt;$J7,0,N6),1,COUNTA(Tâches!$C$1:$H$1)-IF($J6&lt;&gt;$J7,0,N6)),0)</f>
        <v>3</v>
      </c>
      <c r="O7" s="8">
        <f ca="1">IF($J6&lt;&gt;$J7,0,O6)+MATCH($J7,OFFSET(Tâches!$C$2,$J$1+O$2,IF($J6&lt;&gt;$J7,0,O6),1,COUNTA(Tâches!$C$1:$H$1)-IF($J6&lt;&gt;$J7,0,O6)),0)</f>
        <v>2</v>
      </c>
      <c r="P7" s="8" t="e">
        <f ca="1">IF($J6&lt;&gt;$J7,0,P6)+MATCH($J7,OFFSET(Tâches!$C$2,$J$1+P$2,IF($J6&lt;&gt;$J7,0,P6),1,COUNTA(Tâches!$C$1:$H$1)-IF($J6&lt;&gt;$J7,0,P6)),0)</f>
        <v>#N/A</v>
      </c>
      <c r="Q7" s="8" t="e">
        <f ca="1">IF($J6&lt;&gt;$J7,0,Q6)+MATCH($J7,OFFSET(Tâches!$C$2,$J$1+Q$2,IF($J6&lt;&gt;$J7,0,Q6),1,COUNTA(Tâches!$C$1:$H$1)-IF($J6&lt;&gt;$J7,0,Q6)),0)</f>
        <v>#N/A</v>
      </c>
    </row>
    <row r="8" spans="1:17">
      <c r="A8" s="2"/>
      <c r="B8" s="7" t="str">
        <f ca="1">IFERROR(INDEX(Tâches!$C$1:$H$1,K8),"-")</f>
        <v>Vince</v>
      </c>
      <c r="C8" s="7" t="str">
        <f ca="1">IFERROR(INDEX(Tâches!$C$1:$H$1,L8),"-")</f>
        <v>-</v>
      </c>
      <c r="D8" s="7" t="str">
        <f ca="1">IFERROR(INDEX(Tâches!$C$1:$H$1,M8),"-")</f>
        <v>Vince</v>
      </c>
      <c r="E8" s="7" t="str">
        <f ca="1">IFERROR(INDEX(Tâches!$C$1:$H$1,N8),"-")</f>
        <v>Vince</v>
      </c>
      <c r="F8" s="7" t="str">
        <f ca="1">IFERROR(INDEX(Tâches!$C$1:$H$1,O8),"-")</f>
        <v>Vince</v>
      </c>
      <c r="G8" s="7" t="str">
        <f ca="1">IFERROR(INDEX(Tâches!$C$1:$H$1,P8),"-")</f>
        <v>-</v>
      </c>
      <c r="H8" s="7" t="str">
        <f ca="1">IFERROR(INDEX(Tâches!$C$1:$H$1,Q8),"-")</f>
        <v>-</v>
      </c>
      <c r="I8" s="1"/>
      <c r="J8" s="8" t="str">
        <f t="shared" si="3"/>
        <v>EXT</v>
      </c>
      <c r="K8" s="8">
        <f ca="1">IF($J7&lt;&gt;$J8,0,K7)+MATCH($J8,OFFSET(Tâches!$C$2,$J$1+K$2,IF($J7&lt;&gt;$J8,0,K7),1,COUNTA(Tâches!$C$1:$H$1)-IF($J7&lt;&gt;$J8,0,K7)),0)</f>
        <v>4</v>
      </c>
      <c r="L8" s="8" t="e">
        <f ca="1">IF($J7&lt;&gt;$J8,0,L7)+MATCH($J8,OFFSET(Tâches!$C$2,$J$1+L$2,IF($J7&lt;&gt;$J8,0,L7),1,COUNTA(Tâches!$C$1:$H$1)-IF($J7&lt;&gt;$J8,0,L7)),0)</f>
        <v>#N/A</v>
      </c>
      <c r="M8" s="8">
        <f ca="1">IF($J7&lt;&gt;$J8,0,M7)+MATCH($J8,OFFSET(Tâches!$C$2,$J$1+M$2,IF($J7&lt;&gt;$J8,0,M7),1,COUNTA(Tâches!$C$1:$H$1)-IF($J7&lt;&gt;$J8,0,M7)),0)</f>
        <v>4</v>
      </c>
      <c r="N8" s="8">
        <f ca="1">IF($J7&lt;&gt;$J8,0,N7)+MATCH($J8,OFFSET(Tâches!$C$2,$J$1+N$2,IF($J7&lt;&gt;$J8,0,N7),1,COUNTA(Tâches!$C$1:$H$1)-IF($J7&lt;&gt;$J8,0,N7)),0)</f>
        <v>4</v>
      </c>
      <c r="O8" s="8">
        <f ca="1">IF($J7&lt;&gt;$J8,0,O7)+MATCH($J8,OFFSET(Tâches!$C$2,$J$1+O$2,IF($J7&lt;&gt;$J8,0,O7),1,COUNTA(Tâches!$C$1:$H$1)-IF($J7&lt;&gt;$J8,0,O7)),0)</f>
        <v>4</v>
      </c>
      <c r="P8" s="8" t="e">
        <f ca="1">IF($J7&lt;&gt;$J8,0,P7)+MATCH($J8,OFFSET(Tâches!$C$2,$J$1+P$2,IF($J7&lt;&gt;$J8,0,P7),1,COUNTA(Tâches!$C$1:$H$1)-IF($J7&lt;&gt;$J8,0,P7)),0)</f>
        <v>#N/A</v>
      </c>
      <c r="Q8" s="8" t="e">
        <f ca="1">IF($J7&lt;&gt;$J8,0,Q7)+MATCH($J8,OFFSET(Tâches!$C$2,$J$1+Q$2,IF($J7&lt;&gt;$J8,0,Q7),1,COUNTA(Tâches!$C$1:$H$1)-IF($J7&lt;&gt;$J8,0,Q7)),0)</f>
        <v>#N/A</v>
      </c>
    </row>
    <row r="9" spans="1:17">
      <c r="A9" s="2"/>
      <c r="B9" s="7" t="str">
        <f ca="1">IFERROR(INDEX(Tâches!$C$1:$H$1,K9),"-")</f>
        <v>-</v>
      </c>
      <c r="C9" s="7" t="str">
        <f ca="1">IFERROR(INDEX(Tâches!$C$1:$H$1,L9),"-")</f>
        <v>-</v>
      </c>
      <c r="D9" s="7" t="str">
        <f ca="1">IFERROR(INDEX(Tâches!$C$1:$H$1,M9),"-")</f>
        <v>-</v>
      </c>
      <c r="E9" s="7" t="str">
        <f ca="1">IFERROR(INDEX(Tâches!$C$1:$H$1,N9),"-")</f>
        <v>-</v>
      </c>
      <c r="F9" s="7" t="str">
        <f ca="1">IFERROR(INDEX(Tâches!$C$1:$H$1,O9),"-")</f>
        <v>-</v>
      </c>
      <c r="G9" s="7" t="str">
        <f ca="1">IFERROR(INDEX(Tâches!$C$1:$H$1,P9),"-")</f>
        <v>-</v>
      </c>
      <c r="H9" s="7" t="str">
        <f ca="1">IFERROR(INDEX(Tâches!$C$1:$H$1,Q9),"-")</f>
        <v>-</v>
      </c>
      <c r="I9" s="1"/>
      <c r="J9" s="8" t="str">
        <f t="shared" si="3"/>
        <v>EXT</v>
      </c>
      <c r="K9" s="8" t="e">
        <f ca="1">IF($J8&lt;&gt;$J9,0,K8)+MATCH($J9,OFFSET(Tâches!$C$2,$J$1+K$2,IF($J8&lt;&gt;$J9,0,K8),1,COUNTA(Tâches!$C$1:$H$1)-IF($J8&lt;&gt;$J9,0,K8)),0)</f>
        <v>#N/A</v>
      </c>
      <c r="L9" s="8" t="e">
        <f ca="1">IF($J8&lt;&gt;$J9,0,L8)+MATCH($J9,OFFSET(Tâches!$C$2,$J$1+L$2,IF($J8&lt;&gt;$J9,0,L8),1,COUNTA(Tâches!$C$1:$H$1)-IF($J8&lt;&gt;$J9,0,L8)),0)</f>
        <v>#N/A</v>
      </c>
      <c r="M9" s="8" t="e">
        <f ca="1">IF($J8&lt;&gt;$J9,0,M8)+MATCH($J9,OFFSET(Tâches!$C$2,$J$1+M$2,IF($J8&lt;&gt;$J9,0,M8),1,COUNTA(Tâches!$C$1:$H$1)-IF($J8&lt;&gt;$J9,0,M8)),0)</f>
        <v>#N/A</v>
      </c>
      <c r="N9" s="8" t="e">
        <f ca="1">IF($J8&lt;&gt;$J9,0,N8)+MATCH($J9,OFFSET(Tâches!$C$2,$J$1+N$2,IF($J8&lt;&gt;$J9,0,N8),1,COUNTA(Tâches!$C$1:$H$1)-IF($J8&lt;&gt;$J9,0,N8)),0)</f>
        <v>#N/A</v>
      </c>
      <c r="O9" s="8" t="e">
        <f ca="1">IF($J8&lt;&gt;$J9,0,O8)+MATCH($J9,OFFSET(Tâches!$C$2,$J$1+O$2,IF($J8&lt;&gt;$J9,0,O8),1,COUNTA(Tâches!$C$1:$H$1)-IF($J8&lt;&gt;$J9,0,O8)),0)</f>
        <v>#N/A</v>
      </c>
      <c r="P9" s="8" t="e">
        <f ca="1">IF($J8&lt;&gt;$J9,0,P8)+MATCH($J9,OFFSET(Tâches!$C$2,$J$1+P$2,IF($J8&lt;&gt;$J9,0,P8),1,COUNTA(Tâches!$C$1:$H$1)-IF($J8&lt;&gt;$J9,0,P8)),0)</f>
        <v>#N/A</v>
      </c>
      <c r="Q9" s="8" t="e">
        <f ca="1">IF($J8&lt;&gt;$J9,0,Q8)+MATCH($J9,OFFSET(Tâches!$C$2,$J$1+Q$2,IF($J8&lt;&gt;$J9,0,Q8),1,COUNTA(Tâches!$C$1:$H$1)-IF($J8&lt;&gt;$J9,0,Q8)),0)</f>
        <v>#N/A</v>
      </c>
    </row>
    <row r="10" spans="1:17">
      <c r="A10" s="2"/>
      <c r="B10" s="7" t="str">
        <f ca="1">IFERROR(INDEX(Tâches!$C$1:$H$1,K10),"-")</f>
        <v>-</v>
      </c>
      <c r="C10" s="7" t="str">
        <f ca="1">IFERROR(INDEX(Tâches!$C$1:$H$1,L10),"-")</f>
        <v>-</v>
      </c>
      <c r="D10" s="7" t="str">
        <f ca="1">IFERROR(INDEX(Tâches!$C$1:$H$1,M10),"-")</f>
        <v>-</v>
      </c>
      <c r="E10" s="7" t="str">
        <f ca="1">IFERROR(INDEX(Tâches!$C$1:$H$1,N10),"-")</f>
        <v>-</v>
      </c>
      <c r="F10" s="7" t="str">
        <f ca="1">IFERROR(INDEX(Tâches!$C$1:$H$1,O10),"-")</f>
        <v>-</v>
      </c>
      <c r="G10" s="7" t="str">
        <f ca="1">IFERROR(INDEX(Tâches!$C$1:$H$1,P10),"-")</f>
        <v>-</v>
      </c>
      <c r="H10" s="7" t="str">
        <f ca="1">IFERROR(INDEX(Tâches!$C$1:$H$1,Q10),"-")</f>
        <v>-</v>
      </c>
      <c r="I10" s="1"/>
      <c r="J10" s="8" t="str">
        <f t="shared" si="3"/>
        <v>EXT</v>
      </c>
      <c r="K10" s="8" t="e">
        <f ca="1">IF($J9&lt;&gt;$J10,0,K9)+MATCH($J10,OFFSET(Tâches!$C$2,$J$1+K$2,IF($J9&lt;&gt;$J10,0,K9),1,COUNTA(Tâches!$C$1:$H$1)-IF($J9&lt;&gt;$J10,0,K9)),0)</f>
        <v>#N/A</v>
      </c>
      <c r="L10" s="8" t="e">
        <f ca="1">IF($J9&lt;&gt;$J10,0,L9)+MATCH($J10,OFFSET(Tâches!$C$2,$J$1+L$2,IF($J9&lt;&gt;$J10,0,L9),1,COUNTA(Tâches!$C$1:$H$1)-IF($J9&lt;&gt;$J10,0,L9)),0)</f>
        <v>#N/A</v>
      </c>
      <c r="M10" s="8" t="e">
        <f ca="1">IF($J9&lt;&gt;$J10,0,M9)+MATCH($J10,OFFSET(Tâches!$C$2,$J$1+M$2,IF($J9&lt;&gt;$J10,0,M9),1,COUNTA(Tâches!$C$1:$H$1)-IF($J9&lt;&gt;$J10,0,M9)),0)</f>
        <v>#N/A</v>
      </c>
      <c r="N10" s="8" t="e">
        <f ca="1">IF($J9&lt;&gt;$J10,0,N9)+MATCH($J10,OFFSET(Tâches!$C$2,$J$1+N$2,IF($J9&lt;&gt;$J10,0,N9),1,COUNTA(Tâches!$C$1:$H$1)-IF($J9&lt;&gt;$J10,0,N9)),0)</f>
        <v>#N/A</v>
      </c>
      <c r="O10" s="8" t="e">
        <f ca="1">IF($J9&lt;&gt;$J10,0,O9)+MATCH($J10,OFFSET(Tâches!$C$2,$J$1+O$2,IF($J9&lt;&gt;$J10,0,O9),1,COUNTA(Tâches!$C$1:$H$1)-IF($J9&lt;&gt;$J10,0,O9)),0)</f>
        <v>#N/A</v>
      </c>
      <c r="P10" s="8" t="e">
        <f ca="1">IF($J9&lt;&gt;$J10,0,P9)+MATCH($J10,OFFSET(Tâches!$C$2,$J$1+P$2,IF($J9&lt;&gt;$J10,0,P9),1,COUNTA(Tâches!$C$1:$H$1)-IF($J9&lt;&gt;$J10,0,P9)),0)</f>
        <v>#N/A</v>
      </c>
      <c r="Q10" s="8" t="e">
        <f ca="1">IF($J9&lt;&gt;$J10,0,Q9)+MATCH($J10,OFFSET(Tâches!$C$2,$J$1+Q$2,IF($J9&lt;&gt;$J10,0,Q9),1,COUNTA(Tâches!$C$1:$H$1)-IF($J9&lt;&gt;$J10,0,Q9)),0)</f>
        <v>#N/A</v>
      </c>
    </row>
    <row r="11" spans="1:17">
      <c r="A11" s="2" t="s">
        <v>9</v>
      </c>
      <c r="B11" s="7" t="str">
        <f ca="1">IFERROR(INDEX(Tâches!$C$1:$H$1,K11),"-")</f>
        <v>-</v>
      </c>
      <c r="C11" s="7" t="str">
        <f ca="1">IFERROR(INDEX(Tâches!$C$1:$H$1,L11),"-")</f>
        <v>Joe</v>
      </c>
      <c r="D11" s="7" t="str">
        <f ca="1">IFERROR(INDEX(Tâches!$C$1:$H$1,M11),"-")</f>
        <v>-</v>
      </c>
      <c r="E11" s="7" t="str">
        <f ca="1">IFERROR(INDEX(Tâches!$C$1:$H$1,N11),"-")</f>
        <v>-</v>
      </c>
      <c r="F11" s="7" t="str">
        <f ca="1">IFERROR(INDEX(Tâches!$C$1:$H$1,O11),"-")</f>
        <v>-</v>
      </c>
      <c r="G11" s="7" t="str">
        <f ca="1">IFERROR(INDEX(Tâches!$C$1:$H$1,P11),"-")</f>
        <v>-</v>
      </c>
      <c r="H11" s="7" t="str">
        <f ca="1">IFERROR(INDEX(Tâches!$C$1:$H$1,Q11),"-")</f>
        <v>-</v>
      </c>
      <c r="I11" s="1"/>
      <c r="J11" s="8" t="str">
        <f t="shared" si="3"/>
        <v>ENS</v>
      </c>
      <c r="K11" s="8" t="e">
        <f ca="1">IF($J10&lt;&gt;$J11,0,K10)+MATCH($J11,OFFSET(Tâches!$C$2,$J$1+K$2,IF($J10&lt;&gt;$J11,0,K10),1,COUNTA(Tâches!$C$1:$H$1)-IF($J10&lt;&gt;$J11,0,K10)),0)</f>
        <v>#N/A</v>
      </c>
      <c r="L11" s="8">
        <f ca="1">IF($J10&lt;&gt;$J11,0,L10)+MATCH($J11,OFFSET(Tâches!$C$2,$J$1+L$2,IF($J10&lt;&gt;$J11,0,L10),1,COUNTA(Tâches!$C$1:$H$1)-IF($J10&lt;&gt;$J11,0,L10)),0)</f>
        <v>3</v>
      </c>
      <c r="M11" s="8" t="e">
        <f ca="1">IF($J10&lt;&gt;$J11,0,M10)+MATCH($J11,OFFSET(Tâches!$C$2,$J$1+M$2,IF($J10&lt;&gt;$J11,0,M10),1,COUNTA(Tâches!$C$1:$H$1)-IF($J10&lt;&gt;$J11,0,M10)),0)</f>
        <v>#N/A</v>
      </c>
      <c r="N11" s="8" t="e">
        <f ca="1">IF($J10&lt;&gt;$J11,0,N10)+MATCH($J11,OFFSET(Tâches!$C$2,$J$1+N$2,IF($J10&lt;&gt;$J11,0,N10),1,COUNTA(Tâches!$C$1:$H$1)-IF($J10&lt;&gt;$J11,0,N10)),0)</f>
        <v>#N/A</v>
      </c>
      <c r="O11" s="8" t="e">
        <f ca="1">IF($J10&lt;&gt;$J11,0,O10)+MATCH($J11,OFFSET(Tâches!$C$2,$J$1+O$2,IF($J10&lt;&gt;$J11,0,O10),1,COUNTA(Tâches!$C$1:$H$1)-IF($J10&lt;&gt;$J11,0,O10)),0)</f>
        <v>#N/A</v>
      </c>
      <c r="P11" s="8" t="e">
        <f ca="1">IF($J10&lt;&gt;$J11,0,P10)+MATCH($J11,OFFSET(Tâches!$C$2,$J$1+P$2,IF($J10&lt;&gt;$J11,0,P10),1,COUNTA(Tâches!$C$1:$H$1)-IF($J10&lt;&gt;$J11,0,P10)),0)</f>
        <v>#N/A</v>
      </c>
      <c r="Q11" s="8" t="e">
        <f ca="1">IF($J10&lt;&gt;$J11,0,Q10)+MATCH($J11,OFFSET(Tâches!$C$2,$J$1+Q$2,IF($J10&lt;&gt;$J11,0,Q10),1,COUNTA(Tâches!$C$1:$H$1)-IF($J10&lt;&gt;$J11,0,Q10)),0)</f>
        <v>#N/A</v>
      </c>
    </row>
    <row r="12" spans="1:17">
      <c r="A12" s="2"/>
      <c r="B12" s="7" t="str">
        <f ca="1">IFERROR(INDEX(Tâches!$C$1:$H$1,K12),"-")</f>
        <v>-</v>
      </c>
      <c r="C12" s="7" t="str">
        <f ca="1">IFERROR(INDEX(Tâches!$C$1:$H$1,L12),"-")</f>
        <v>Vince</v>
      </c>
      <c r="D12" s="7" t="str">
        <f ca="1">IFERROR(INDEX(Tâches!$C$1:$H$1,M12),"-")</f>
        <v>-</v>
      </c>
      <c r="E12" s="7" t="str">
        <f ca="1">IFERROR(INDEX(Tâches!$C$1:$H$1,N12),"-")</f>
        <v>-</v>
      </c>
      <c r="F12" s="7" t="str">
        <f ca="1">IFERROR(INDEX(Tâches!$C$1:$H$1,O12),"-")</f>
        <v>-</v>
      </c>
      <c r="G12" s="7" t="str">
        <f ca="1">IFERROR(INDEX(Tâches!$C$1:$H$1,P12),"-")</f>
        <v>-</v>
      </c>
      <c r="H12" s="7" t="str">
        <f ca="1">IFERROR(INDEX(Tâches!$C$1:$H$1,Q12),"-")</f>
        <v>-</v>
      </c>
      <c r="I12" s="1"/>
      <c r="J12" s="8" t="str">
        <f t="shared" si="3"/>
        <v>ENS</v>
      </c>
      <c r="K12" s="8" t="e">
        <f ca="1">IF($J11&lt;&gt;$J12,0,K11)+MATCH($J12,OFFSET(Tâches!$C$2,$J$1+K$2,IF($J11&lt;&gt;$J12,0,K11),1,COUNTA(Tâches!$C$1:$H$1)-IF($J11&lt;&gt;$J12,0,K11)),0)</f>
        <v>#N/A</v>
      </c>
      <c r="L12" s="8">
        <f ca="1">IF($J11&lt;&gt;$J12,0,L11)+MATCH($J12,OFFSET(Tâches!$C$2,$J$1+L$2,IF($J11&lt;&gt;$J12,0,L11),1,COUNTA(Tâches!$C$1:$H$1)-IF($J11&lt;&gt;$J12,0,L11)),0)</f>
        <v>4</v>
      </c>
      <c r="M12" s="8" t="e">
        <f ca="1">IF($J11&lt;&gt;$J12,0,M11)+MATCH($J12,OFFSET(Tâches!$C$2,$J$1+M$2,IF($J11&lt;&gt;$J12,0,M11),1,COUNTA(Tâches!$C$1:$H$1)-IF($J11&lt;&gt;$J12,0,M11)),0)</f>
        <v>#N/A</v>
      </c>
      <c r="N12" s="8" t="e">
        <f ca="1">IF($J11&lt;&gt;$J12,0,N11)+MATCH($J12,OFFSET(Tâches!$C$2,$J$1+N$2,IF($J11&lt;&gt;$J12,0,N11),1,COUNTA(Tâches!$C$1:$H$1)-IF($J11&lt;&gt;$J12,0,N11)),0)</f>
        <v>#N/A</v>
      </c>
      <c r="O12" s="8" t="e">
        <f ca="1">IF($J11&lt;&gt;$J12,0,O11)+MATCH($J12,OFFSET(Tâches!$C$2,$J$1+O$2,IF($J11&lt;&gt;$J12,0,O11),1,COUNTA(Tâches!$C$1:$H$1)-IF($J11&lt;&gt;$J12,0,O11)),0)</f>
        <v>#N/A</v>
      </c>
      <c r="P12" s="8" t="e">
        <f ca="1">IF($J11&lt;&gt;$J12,0,P11)+MATCH($J12,OFFSET(Tâches!$C$2,$J$1+P$2,IF($J11&lt;&gt;$J12,0,P11),1,COUNTA(Tâches!$C$1:$H$1)-IF($J11&lt;&gt;$J12,0,P11)),0)</f>
        <v>#N/A</v>
      </c>
      <c r="Q12" s="8" t="e">
        <f ca="1">IF($J11&lt;&gt;$J12,0,Q11)+MATCH($J12,OFFSET(Tâches!$C$2,$J$1+Q$2,IF($J11&lt;&gt;$J12,0,Q11),1,COUNTA(Tâches!$C$1:$H$1)-IF($J11&lt;&gt;$J12,0,Q11)),0)</f>
        <v>#N/A</v>
      </c>
    </row>
    <row r="13" spans="1:17">
      <c r="A13" s="2"/>
      <c r="B13" s="7" t="str">
        <f ca="1">IFERROR(INDEX(Tâches!$C$1:$H$1,K13),"-")</f>
        <v>-</v>
      </c>
      <c r="C13" s="7" t="str">
        <f ca="1">IFERROR(INDEX(Tâches!$C$1:$H$1,L13),"-")</f>
        <v>-</v>
      </c>
      <c r="D13" s="7" t="str">
        <f ca="1">IFERROR(INDEX(Tâches!$C$1:$H$1,M13),"-")</f>
        <v>-</v>
      </c>
      <c r="E13" s="7" t="str">
        <f ca="1">IFERROR(INDEX(Tâches!$C$1:$H$1,N13),"-")</f>
        <v>-</v>
      </c>
      <c r="F13" s="7" t="str">
        <f ca="1">IFERROR(INDEX(Tâches!$C$1:$H$1,O13),"-")</f>
        <v>-</v>
      </c>
      <c r="G13" s="7" t="str">
        <f ca="1">IFERROR(INDEX(Tâches!$C$1:$H$1,P13),"-")</f>
        <v>-</v>
      </c>
      <c r="H13" s="7" t="str">
        <f ca="1">IFERROR(INDEX(Tâches!$C$1:$H$1,Q13),"-")</f>
        <v>-</v>
      </c>
      <c r="I13" s="1"/>
      <c r="J13" s="8" t="str">
        <f t="shared" si="3"/>
        <v>ENS</v>
      </c>
      <c r="K13" s="8" t="e">
        <f ca="1">IF($J12&lt;&gt;$J13,0,K12)+MATCH($J13,OFFSET(Tâches!$C$2,$J$1+K$2,IF($J12&lt;&gt;$J13,0,K12),1,COUNTA(Tâches!$C$1:$H$1)-IF($J12&lt;&gt;$J13,0,K12)),0)</f>
        <v>#N/A</v>
      </c>
      <c r="L13" s="8" t="e">
        <f ca="1">IF($J12&lt;&gt;$J13,0,L12)+MATCH($J13,OFFSET(Tâches!$C$2,$J$1+L$2,IF($J12&lt;&gt;$J13,0,L12),1,COUNTA(Tâches!$C$1:$H$1)-IF($J12&lt;&gt;$J13,0,L12)),0)</f>
        <v>#N/A</v>
      </c>
      <c r="M13" s="8" t="e">
        <f ca="1">IF($J12&lt;&gt;$J13,0,M12)+MATCH($J13,OFFSET(Tâches!$C$2,$J$1+M$2,IF($J12&lt;&gt;$J13,0,M12),1,COUNTA(Tâches!$C$1:$H$1)-IF($J12&lt;&gt;$J13,0,M12)),0)</f>
        <v>#N/A</v>
      </c>
      <c r="N13" s="8" t="e">
        <f ca="1">IF($J12&lt;&gt;$J13,0,N12)+MATCH($J13,OFFSET(Tâches!$C$2,$J$1+N$2,IF($J12&lt;&gt;$J13,0,N12),1,COUNTA(Tâches!$C$1:$H$1)-IF($J12&lt;&gt;$J13,0,N12)),0)</f>
        <v>#N/A</v>
      </c>
      <c r="O13" s="8" t="e">
        <f ca="1">IF($J12&lt;&gt;$J13,0,O12)+MATCH($J13,OFFSET(Tâches!$C$2,$J$1+O$2,IF($J12&lt;&gt;$J13,0,O12),1,COUNTA(Tâches!$C$1:$H$1)-IF($J12&lt;&gt;$J13,0,O12)),0)</f>
        <v>#N/A</v>
      </c>
      <c r="P13" s="8" t="e">
        <f ca="1">IF($J12&lt;&gt;$J13,0,P12)+MATCH($J13,OFFSET(Tâches!$C$2,$J$1+P$2,IF($J12&lt;&gt;$J13,0,P12),1,COUNTA(Tâches!$C$1:$H$1)-IF($J12&lt;&gt;$J13,0,P12)),0)</f>
        <v>#N/A</v>
      </c>
      <c r="Q13" s="8" t="e">
        <f ca="1">IF($J12&lt;&gt;$J13,0,Q12)+MATCH($J13,OFFSET(Tâches!$C$2,$J$1+Q$2,IF($J12&lt;&gt;$J13,0,Q12),1,COUNTA(Tâches!$C$1:$H$1)-IF($J12&lt;&gt;$J13,0,Q12)),0)</f>
        <v>#N/A</v>
      </c>
    </row>
    <row r="14" spans="1:17">
      <c r="A14" s="2"/>
      <c r="B14" s="7" t="str">
        <f ca="1">IFERROR(INDEX(Tâches!$C$1:$H$1,K14),"-")</f>
        <v>-</v>
      </c>
      <c r="C14" s="7" t="str">
        <f ca="1">IFERROR(INDEX(Tâches!$C$1:$H$1,L14),"-")</f>
        <v>-</v>
      </c>
      <c r="D14" s="7" t="str">
        <f ca="1">IFERROR(INDEX(Tâches!$C$1:$H$1,M14),"-")</f>
        <v>-</v>
      </c>
      <c r="E14" s="7" t="str">
        <f ca="1">IFERROR(INDEX(Tâches!$C$1:$H$1,N14),"-")</f>
        <v>-</v>
      </c>
      <c r="F14" s="7" t="str">
        <f ca="1">IFERROR(INDEX(Tâches!$C$1:$H$1,O14),"-")</f>
        <v>-</v>
      </c>
      <c r="G14" s="7" t="str">
        <f ca="1">IFERROR(INDEX(Tâches!$C$1:$H$1,P14),"-")</f>
        <v>-</v>
      </c>
      <c r="H14" s="7" t="str">
        <f ca="1">IFERROR(INDEX(Tâches!$C$1:$H$1,Q14),"-")</f>
        <v>-</v>
      </c>
      <c r="I14" s="1"/>
      <c r="J14" s="8" t="str">
        <f t="shared" si="3"/>
        <v>ENS</v>
      </c>
      <c r="K14" s="8" t="e">
        <f ca="1">IF($J13&lt;&gt;$J14,0,K13)+MATCH($J14,OFFSET(Tâches!$C$2,$J$1+K$2,IF($J13&lt;&gt;$J14,0,K13),1,COUNTA(Tâches!$C$1:$H$1)-IF($J13&lt;&gt;$J14,0,K13)),0)</f>
        <v>#N/A</v>
      </c>
      <c r="L14" s="8" t="e">
        <f ca="1">IF($J13&lt;&gt;$J14,0,L13)+MATCH($J14,OFFSET(Tâches!$C$2,$J$1+L$2,IF($J13&lt;&gt;$J14,0,L13),1,COUNTA(Tâches!$C$1:$H$1)-IF($J13&lt;&gt;$J14,0,L13)),0)</f>
        <v>#N/A</v>
      </c>
      <c r="M14" s="8" t="e">
        <f ca="1">IF($J13&lt;&gt;$J14,0,M13)+MATCH($J14,OFFSET(Tâches!$C$2,$J$1+M$2,IF($J13&lt;&gt;$J14,0,M13),1,COUNTA(Tâches!$C$1:$H$1)-IF($J13&lt;&gt;$J14,0,M13)),0)</f>
        <v>#N/A</v>
      </c>
      <c r="N14" s="8" t="e">
        <f ca="1">IF($J13&lt;&gt;$J14,0,N13)+MATCH($J14,OFFSET(Tâches!$C$2,$J$1+N$2,IF($J13&lt;&gt;$J14,0,N13),1,COUNTA(Tâches!$C$1:$H$1)-IF($J13&lt;&gt;$J14,0,N13)),0)</f>
        <v>#N/A</v>
      </c>
      <c r="O14" s="8" t="e">
        <f ca="1">IF($J13&lt;&gt;$J14,0,O13)+MATCH($J14,OFFSET(Tâches!$C$2,$J$1+O$2,IF($J13&lt;&gt;$J14,0,O13),1,COUNTA(Tâches!$C$1:$H$1)-IF($J13&lt;&gt;$J14,0,O13)),0)</f>
        <v>#N/A</v>
      </c>
      <c r="P14" s="8" t="e">
        <f ca="1">IF($J13&lt;&gt;$J14,0,P13)+MATCH($J14,OFFSET(Tâches!$C$2,$J$1+P$2,IF($J13&lt;&gt;$J14,0,P13),1,COUNTA(Tâches!$C$1:$H$1)-IF($J13&lt;&gt;$J14,0,P13)),0)</f>
        <v>#N/A</v>
      </c>
      <c r="Q14" s="8" t="e">
        <f ca="1">IF($J13&lt;&gt;$J14,0,Q13)+MATCH($J14,OFFSET(Tâches!$C$2,$J$1+Q$2,IF($J13&lt;&gt;$J14,0,Q13),1,COUNTA(Tâches!$C$1:$H$1)-IF($J13&lt;&gt;$J14,0,Q13)),0)</f>
        <v>#N/A</v>
      </c>
    </row>
    <row r="15" spans="1:17">
      <c r="A15" s="2" t="s">
        <v>8</v>
      </c>
      <c r="B15" s="7" t="str">
        <f ca="1">IFERROR(INDEX(Tâches!$C$1:$H$1,K15),"-")</f>
        <v>Phil</v>
      </c>
      <c r="C15" s="7" t="str">
        <f ca="1">IFERROR(INDEX(Tâches!$C$1:$H$1,L15),"-")</f>
        <v>John</v>
      </c>
      <c r="D15" s="7" t="str">
        <f ca="1">IFERROR(INDEX(Tâches!$C$1:$H$1,M15),"-")</f>
        <v>Phil</v>
      </c>
      <c r="E15" s="7" t="str">
        <f ca="1">IFERROR(INDEX(Tâches!$C$1:$H$1,N15),"-")</f>
        <v>John</v>
      </c>
      <c r="F15" s="7" t="str">
        <f ca="1">IFERROR(INDEX(Tâches!$C$1:$H$1,O15),"-")</f>
        <v>Phil</v>
      </c>
      <c r="G15" s="7" t="str">
        <f ca="1">IFERROR(INDEX(Tâches!$C$1:$H$1,P15),"-")</f>
        <v>-</v>
      </c>
      <c r="H15" s="7" t="str">
        <f ca="1">IFERROR(INDEX(Tâches!$C$1:$H$1,Q15),"-")</f>
        <v>-</v>
      </c>
      <c r="I15" s="1"/>
      <c r="J15" s="8" t="str">
        <f t="shared" si="3"/>
        <v>GEJ</v>
      </c>
      <c r="K15" s="8">
        <f ca="1">IF($J14&lt;&gt;$J15,0,K14)+MATCH($J15,OFFSET(Tâches!$C$2,$J$1+K$2,IF($J14&lt;&gt;$J15,0,K14),1,COUNTA(Tâches!$C$1:$H$1)-IF($J14&lt;&gt;$J15,0,K14)),0)</f>
        <v>5</v>
      </c>
      <c r="L15" s="8">
        <f ca="1">IF($J14&lt;&gt;$J15,0,L14)+MATCH($J15,OFFSET(Tâches!$C$2,$J$1+L$2,IF($J14&lt;&gt;$J15,0,L14),1,COUNTA(Tâches!$C$1:$H$1)-IF($J14&lt;&gt;$J15,0,L14)),0)</f>
        <v>6</v>
      </c>
      <c r="M15" s="8">
        <f ca="1">IF($J14&lt;&gt;$J15,0,M14)+MATCH($J15,OFFSET(Tâches!$C$2,$J$1+M$2,IF($J14&lt;&gt;$J15,0,M14),1,COUNTA(Tâches!$C$1:$H$1)-IF($J14&lt;&gt;$J15,0,M14)),0)</f>
        <v>5</v>
      </c>
      <c r="N15" s="8">
        <f ca="1">IF($J14&lt;&gt;$J15,0,N14)+MATCH($J15,OFFSET(Tâches!$C$2,$J$1+N$2,IF($J14&lt;&gt;$J15,0,N14),1,COUNTA(Tâches!$C$1:$H$1)-IF($J14&lt;&gt;$J15,0,N14)),0)</f>
        <v>6</v>
      </c>
      <c r="O15" s="8">
        <f ca="1">IF($J14&lt;&gt;$J15,0,O14)+MATCH($J15,OFFSET(Tâches!$C$2,$J$1+O$2,IF($J14&lt;&gt;$J15,0,O14),1,COUNTA(Tâches!$C$1:$H$1)-IF($J14&lt;&gt;$J15,0,O14)),0)</f>
        <v>5</v>
      </c>
      <c r="P15" s="8" t="e">
        <f ca="1">IF($J14&lt;&gt;$J15,0,P14)+MATCH($J15,OFFSET(Tâches!$C$2,$J$1+P$2,IF($J14&lt;&gt;$J15,0,P14),1,COUNTA(Tâches!$C$1:$H$1)-IF($J14&lt;&gt;$J15,0,P14)),0)</f>
        <v>#N/A</v>
      </c>
      <c r="Q15" s="8" t="e">
        <f ca="1">IF($J14&lt;&gt;$J15,0,Q14)+MATCH($J15,OFFSET(Tâches!$C$2,$J$1+Q$2,IF($J14&lt;&gt;$J15,0,Q14),1,COUNTA(Tâches!$C$1:$H$1)-IF($J14&lt;&gt;$J15,0,Q14)),0)</f>
        <v>#N/A</v>
      </c>
    </row>
    <row r="16" spans="1:17">
      <c r="A16" s="2"/>
      <c r="B16" s="7" t="str">
        <f ca="1">IFERROR(INDEX(Tâches!$C$1:$H$1,K16),"-")</f>
        <v>-</v>
      </c>
      <c r="C16" s="7" t="str">
        <f ca="1">IFERROR(INDEX(Tâches!$C$1:$H$1,L16),"-")</f>
        <v>-</v>
      </c>
      <c r="D16" s="7" t="str">
        <f ca="1">IFERROR(INDEX(Tâches!$C$1:$H$1,M16),"-")</f>
        <v>John</v>
      </c>
      <c r="E16" s="7" t="str">
        <f ca="1">IFERROR(INDEX(Tâches!$C$1:$H$1,N16),"-")</f>
        <v>-</v>
      </c>
      <c r="F16" s="7" t="str">
        <f ca="1">IFERROR(INDEX(Tâches!$C$1:$H$1,O16),"-")</f>
        <v>John</v>
      </c>
      <c r="G16" s="7" t="str">
        <f ca="1">IFERROR(INDEX(Tâches!$C$1:$H$1,P16),"-")</f>
        <v>-</v>
      </c>
      <c r="H16" s="7" t="str">
        <f ca="1">IFERROR(INDEX(Tâches!$C$1:$H$1,Q16),"-")</f>
        <v>-</v>
      </c>
      <c r="I16" s="1"/>
      <c r="J16" s="8" t="str">
        <f t="shared" si="3"/>
        <v>GEJ</v>
      </c>
      <c r="K16" s="8" t="e">
        <f ca="1">IF($J15&lt;&gt;$J16,0,K15)+MATCH($J16,OFFSET(Tâches!$C$2,$J$1+K$2,IF($J15&lt;&gt;$J16,0,K15),1,COUNTA(Tâches!$C$1:$H$1)-IF($J15&lt;&gt;$J16,0,K15)),0)</f>
        <v>#N/A</v>
      </c>
      <c r="L16" s="8" t="e">
        <f ca="1">IF($J15&lt;&gt;$J16,0,L15)+MATCH($J16,OFFSET(Tâches!$C$2,$J$1+L$2,IF($J15&lt;&gt;$J16,0,L15),1,COUNTA(Tâches!$C$1:$H$1)-IF($J15&lt;&gt;$J16,0,L15)),0)</f>
        <v>#REF!</v>
      </c>
      <c r="M16" s="8">
        <f ca="1">IF($J15&lt;&gt;$J16,0,M15)+MATCH($J16,OFFSET(Tâches!$C$2,$J$1+M$2,IF($J15&lt;&gt;$J16,0,M15),1,COUNTA(Tâches!$C$1:$H$1)-IF($J15&lt;&gt;$J16,0,M15)),0)</f>
        <v>6</v>
      </c>
      <c r="N16" s="8" t="e">
        <f ca="1">IF($J15&lt;&gt;$J16,0,N15)+MATCH($J16,OFFSET(Tâches!$C$2,$J$1+N$2,IF($J15&lt;&gt;$J16,0,N15),1,COUNTA(Tâches!$C$1:$H$1)-IF($J15&lt;&gt;$J16,0,N15)),0)</f>
        <v>#REF!</v>
      </c>
      <c r="O16" s="8">
        <f ca="1">IF($J15&lt;&gt;$J16,0,O15)+MATCH($J16,OFFSET(Tâches!$C$2,$J$1+O$2,IF($J15&lt;&gt;$J16,0,O15),1,COUNTA(Tâches!$C$1:$H$1)-IF($J15&lt;&gt;$J16,0,O15)),0)</f>
        <v>6</v>
      </c>
      <c r="P16" s="8" t="e">
        <f ca="1">IF($J15&lt;&gt;$J16,0,P15)+MATCH($J16,OFFSET(Tâches!$C$2,$J$1+P$2,IF($J15&lt;&gt;$J16,0,P15),1,COUNTA(Tâches!$C$1:$H$1)-IF($J15&lt;&gt;$J16,0,P15)),0)</f>
        <v>#N/A</v>
      </c>
      <c r="Q16" s="8" t="e">
        <f ca="1">IF($J15&lt;&gt;$J16,0,Q15)+MATCH($J16,OFFSET(Tâches!$C$2,$J$1+Q$2,IF($J15&lt;&gt;$J16,0,Q15),1,COUNTA(Tâches!$C$1:$H$1)-IF($J15&lt;&gt;$J16,0,Q15)),0)</f>
        <v>#N/A</v>
      </c>
    </row>
    <row r="17" spans="1:17">
      <c r="A17" s="2"/>
      <c r="B17" s="7" t="str">
        <f ca="1">IFERROR(INDEX(Tâches!$C$1:$H$1,K17),"-")</f>
        <v>-</v>
      </c>
      <c r="C17" s="7" t="str">
        <f ca="1">IFERROR(INDEX(Tâches!$C$1:$H$1,L17),"-")</f>
        <v>-</v>
      </c>
      <c r="D17" s="7" t="str">
        <f ca="1">IFERROR(INDEX(Tâches!$C$1:$H$1,M17),"-")</f>
        <v>-</v>
      </c>
      <c r="E17" s="7" t="str">
        <f ca="1">IFERROR(INDEX(Tâches!$C$1:$H$1,N17),"-")</f>
        <v>-</v>
      </c>
      <c r="F17" s="7" t="str">
        <f ca="1">IFERROR(INDEX(Tâches!$C$1:$H$1,O17),"-")</f>
        <v>-</v>
      </c>
      <c r="G17" s="7" t="str">
        <f ca="1">IFERROR(INDEX(Tâches!$C$1:$H$1,P17),"-")</f>
        <v>-</v>
      </c>
      <c r="H17" s="7" t="str">
        <f ca="1">IFERROR(INDEX(Tâches!$C$1:$H$1,Q17),"-")</f>
        <v>-</v>
      </c>
      <c r="I17" s="1"/>
      <c r="J17" s="8" t="str">
        <f t="shared" si="3"/>
        <v>GEJ</v>
      </c>
      <c r="K17" s="8" t="e">
        <f ca="1">IF($J16&lt;&gt;$J17,0,K16)+MATCH($J17,OFFSET(Tâches!$C$2,$J$1+K$2,IF($J16&lt;&gt;$J17,0,K16),1,COUNTA(Tâches!$C$1:$H$1)-IF($J16&lt;&gt;$J17,0,K16)),0)</f>
        <v>#N/A</v>
      </c>
      <c r="L17" s="8" t="e">
        <f ca="1">IF($J16&lt;&gt;$J17,0,L16)+MATCH($J17,OFFSET(Tâches!$C$2,$J$1+L$2,IF($J16&lt;&gt;$J17,0,L16),1,COUNTA(Tâches!$C$1:$H$1)-IF($J16&lt;&gt;$J17,0,L16)),0)</f>
        <v>#REF!</v>
      </c>
      <c r="M17" s="8" t="e">
        <f ca="1">IF($J16&lt;&gt;$J17,0,M16)+MATCH($J17,OFFSET(Tâches!$C$2,$J$1+M$2,IF($J16&lt;&gt;$J17,0,M16),1,COUNTA(Tâches!$C$1:$H$1)-IF($J16&lt;&gt;$J17,0,M16)),0)</f>
        <v>#REF!</v>
      </c>
      <c r="N17" s="8" t="e">
        <f ca="1">IF($J16&lt;&gt;$J17,0,N16)+MATCH($J17,OFFSET(Tâches!$C$2,$J$1+N$2,IF($J16&lt;&gt;$J17,0,N16),1,COUNTA(Tâches!$C$1:$H$1)-IF($J16&lt;&gt;$J17,0,N16)),0)</f>
        <v>#REF!</v>
      </c>
      <c r="O17" s="8" t="e">
        <f ca="1">IF($J16&lt;&gt;$J17,0,O16)+MATCH($J17,OFFSET(Tâches!$C$2,$J$1+O$2,IF($J16&lt;&gt;$J17,0,O16),1,COUNTA(Tâches!$C$1:$H$1)-IF($J16&lt;&gt;$J17,0,O16)),0)</f>
        <v>#REF!</v>
      </c>
      <c r="P17" s="8" t="e">
        <f ca="1">IF($J16&lt;&gt;$J17,0,P16)+MATCH($J17,OFFSET(Tâches!$C$2,$J$1+P$2,IF($J16&lt;&gt;$J17,0,P16),1,COUNTA(Tâches!$C$1:$H$1)-IF($J16&lt;&gt;$J17,0,P16)),0)</f>
        <v>#N/A</v>
      </c>
      <c r="Q17" s="8" t="e">
        <f ca="1">IF($J16&lt;&gt;$J17,0,Q16)+MATCH($J17,OFFSET(Tâches!$C$2,$J$1+Q$2,IF($J16&lt;&gt;$J17,0,Q16),1,COUNTA(Tâches!$C$1:$H$1)-IF($J16&lt;&gt;$J17,0,Q16)),0)</f>
        <v>#N/A</v>
      </c>
    </row>
    <row r="18" spans="1:17">
      <c r="A18" s="2"/>
      <c r="B18" s="7" t="str">
        <f ca="1">IFERROR(INDEX(Tâches!$C$1:$H$1,K18),"-")</f>
        <v>-</v>
      </c>
      <c r="C18" s="7" t="str">
        <f ca="1">IFERROR(INDEX(Tâches!$C$1:$H$1,L18),"-")</f>
        <v>-</v>
      </c>
      <c r="D18" s="7" t="str">
        <f ca="1">IFERROR(INDEX(Tâches!$C$1:$H$1,M18),"-")</f>
        <v>-</v>
      </c>
      <c r="E18" s="7" t="str">
        <f ca="1">IFERROR(INDEX(Tâches!$C$1:$H$1,N18),"-")</f>
        <v>-</v>
      </c>
      <c r="F18" s="7" t="str">
        <f ca="1">IFERROR(INDEX(Tâches!$C$1:$H$1,O18),"-")</f>
        <v>-</v>
      </c>
      <c r="G18" s="7" t="str">
        <f ca="1">IFERROR(INDEX(Tâches!$C$1:$H$1,P18),"-")</f>
        <v>-</v>
      </c>
      <c r="H18" s="7" t="str">
        <f ca="1">IFERROR(INDEX(Tâches!$C$1:$H$1,Q18),"-")</f>
        <v>-</v>
      </c>
      <c r="I18" s="1"/>
      <c r="J18" s="8" t="str">
        <f t="shared" si="3"/>
        <v>GEJ</v>
      </c>
      <c r="K18" s="8" t="e">
        <f ca="1">IF($J17&lt;&gt;$J18,0,K17)+MATCH($J18,OFFSET(Tâches!$C$2,$J$1+K$2,IF($J17&lt;&gt;$J18,0,K17),1,COUNTA(Tâches!$C$1:$H$1)-IF($J17&lt;&gt;$J18,0,K17)),0)</f>
        <v>#N/A</v>
      </c>
      <c r="L18" s="8" t="e">
        <f ca="1">IF($J17&lt;&gt;$J18,0,L17)+MATCH($J18,OFFSET(Tâches!$C$2,$J$1+L$2,IF($J17&lt;&gt;$J18,0,L17),1,COUNTA(Tâches!$C$1:$H$1)-IF($J17&lt;&gt;$J18,0,L17)),0)</f>
        <v>#REF!</v>
      </c>
      <c r="M18" s="8" t="e">
        <f ca="1">IF($J17&lt;&gt;$J18,0,M17)+MATCH($J18,OFFSET(Tâches!$C$2,$J$1+M$2,IF($J17&lt;&gt;$J18,0,M17),1,COUNTA(Tâches!$C$1:$H$1)-IF($J17&lt;&gt;$J18,0,M17)),0)</f>
        <v>#REF!</v>
      </c>
      <c r="N18" s="8" t="e">
        <f ca="1">IF($J17&lt;&gt;$J18,0,N17)+MATCH($J18,OFFSET(Tâches!$C$2,$J$1+N$2,IF($J17&lt;&gt;$J18,0,N17),1,COUNTA(Tâches!$C$1:$H$1)-IF($J17&lt;&gt;$J18,0,N17)),0)</f>
        <v>#REF!</v>
      </c>
      <c r="O18" s="8" t="e">
        <f ca="1">IF($J17&lt;&gt;$J18,0,O17)+MATCH($J18,OFFSET(Tâches!$C$2,$J$1+O$2,IF($J17&lt;&gt;$J18,0,O17),1,COUNTA(Tâches!$C$1:$H$1)-IF($J17&lt;&gt;$J18,0,O17)),0)</f>
        <v>#REF!</v>
      </c>
      <c r="P18" s="8" t="e">
        <f ca="1">IF($J17&lt;&gt;$J18,0,P17)+MATCH($J18,OFFSET(Tâches!$C$2,$J$1+P$2,IF($J17&lt;&gt;$J18,0,P17),1,COUNTA(Tâches!$C$1:$H$1)-IF($J17&lt;&gt;$J18,0,P17)),0)</f>
        <v>#N/A</v>
      </c>
      <c r="Q18" s="8" t="e">
        <f ca="1">IF($J17&lt;&gt;$J18,0,Q17)+MATCH($J18,OFFSET(Tâches!$C$2,$J$1+Q$2,IF($J17&lt;&gt;$J18,0,Q17),1,COUNTA(Tâches!$C$1:$H$1)-IF($J17&lt;&gt;$J18,0,Q17)),0)</f>
        <v>#N/A</v>
      </c>
    </row>
    <row r="19" spans="1:17">
      <c r="A19" s="2" t="s">
        <v>10</v>
      </c>
      <c r="B19" s="7" t="str">
        <f ca="1">IFERROR(INDEX(Tâches!$C$1:$H$1,K19),"-")</f>
        <v>John</v>
      </c>
      <c r="C19" s="7" t="str">
        <f ca="1">IFERROR(INDEX(Tâches!$C$1:$H$1,L19),"-")</f>
        <v>Phil</v>
      </c>
      <c r="D19" s="7" t="str">
        <f ca="1">IFERROR(INDEX(Tâches!$C$1:$H$1,M19),"-")</f>
        <v>-</v>
      </c>
      <c r="E19" s="7" t="str">
        <f ca="1">IFERROR(INDEX(Tâches!$C$1:$H$1,N19),"-")</f>
        <v>-</v>
      </c>
      <c r="F19" s="7" t="str">
        <f ca="1">IFERROR(INDEX(Tâches!$C$1:$H$1,O19),"-")</f>
        <v>-</v>
      </c>
      <c r="G19" s="7" t="str">
        <f ca="1">IFERROR(INDEX(Tâches!$C$1:$H$1,P19),"-")</f>
        <v>-</v>
      </c>
      <c r="H19" s="7" t="str">
        <f ca="1">IFERROR(INDEX(Tâches!$C$1:$H$1,Q19),"-")</f>
        <v>-</v>
      </c>
      <c r="I19" s="1"/>
      <c r="J19" s="8" t="str">
        <f t="shared" si="3"/>
        <v>GES</v>
      </c>
      <c r="K19" s="8">
        <f ca="1">IF($J18&lt;&gt;$J19,0,K18)+MATCH($J19,OFFSET(Tâches!$C$2,$J$1+K$2,IF($J18&lt;&gt;$J19,0,K18),1,COUNTA(Tâches!$C$1:$H$1)-IF($J18&lt;&gt;$J19,0,K18)),0)</f>
        <v>6</v>
      </c>
      <c r="L19" s="8">
        <f ca="1">IF($J18&lt;&gt;$J19,0,L18)+MATCH($J19,OFFSET(Tâches!$C$2,$J$1+L$2,IF($J18&lt;&gt;$J19,0,L18),1,COUNTA(Tâches!$C$1:$H$1)-IF($J18&lt;&gt;$J19,0,L18)),0)</f>
        <v>5</v>
      </c>
      <c r="M19" s="8" t="e">
        <f ca="1">IF($J18&lt;&gt;$J19,0,M18)+MATCH($J19,OFFSET(Tâches!$C$2,$J$1+M$2,IF($J18&lt;&gt;$J19,0,M18),1,COUNTA(Tâches!$C$1:$H$1)-IF($J18&lt;&gt;$J19,0,M18)),0)</f>
        <v>#N/A</v>
      </c>
      <c r="N19" s="8" t="e">
        <f ca="1">IF($J18&lt;&gt;$J19,0,N18)+MATCH($J19,OFFSET(Tâches!$C$2,$J$1+N$2,IF($J18&lt;&gt;$J19,0,N18),1,COUNTA(Tâches!$C$1:$H$1)-IF($J18&lt;&gt;$J19,0,N18)),0)</f>
        <v>#N/A</v>
      </c>
      <c r="O19" s="8" t="e">
        <f ca="1">IF($J18&lt;&gt;$J19,0,O18)+MATCH($J19,OFFSET(Tâches!$C$2,$J$1+O$2,IF($J18&lt;&gt;$J19,0,O18),1,COUNTA(Tâches!$C$1:$H$1)-IF($J18&lt;&gt;$J19,0,O18)),0)</f>
        <v>#N/A</v>
      </c>
      <c r="P19" s="8" t="e">
        <f ca="1">IF($J18&lt;&gt;$J19,0,P18)+MATCH($J19,OFFSET(Tâches!$C$2,$J$1+P$2,IF($J18&lt;&gt;$J19,0,P18),1,COUNTA(Tâches!$C$1:$H$1)-IF($J18&lt;&gt;$J19,0,P18)),0)</f>
        <v>#N/A</v>
      </c>
      <c r="Q19" s="8" t="e">
        <f ca="1">IF($J18&lt;&gt;$J19,0,Q18)+MATCH($J19,OFFSET(Tâches!$C$2,$J$1+Q$2,IF($J18&lt;&gt;$J19,0,Q18),1,COUNTA(Tâches!$C$1:$H$1)-IF($J18&lt;&gt;$J19,0,Q18)),0)</f>
        <v>#N/A</v>
      </c>
    </row>
    <row r="20" spans="1:17">
      <c r="A20" s="1"/>
      <c r="B20" s="7" t="str">
        <f ca="1">IFERROR(INDEX(Tâches!$C$1:$H$1,K20),"-")</f>
        <v>-</v>
      </c>
      <c r="C20" s="7" t="str">
        <f ca="1">IFERROR(INDEX(Tâches!$C$1:$H$1,L20),"-")</f>
        <v>-</v>
      </c>
      <c r="D20" s="7" t="str">
        <f ca="1">IFERROR(INDEX(Tâches!$C$1:$H$1,M20),"-")</f>
        <v>-</v>
      </c>
      <c r="E20" s="7" t="str">
        <f ca="1">IFERROR(INDEX(Tâches!$C$1:$H$1,N20),"-")</f>
        <v>-</v>
      </c>
      <c r="F20" s="7" t="str">
        <f ca="1">IFERROR(INDEX(Tâches!$C$1:$H$1,O20),"-")</f>
        <v>-</v>
      </c>
      <c r="G20" s="7" t="str">
        <f ca="1">IFERROR(INDEX(Tâches!$C$1:$H$1,P20),"-")</f>
        <v>-</v>
      </c>
      <c r="H20" s="7" t="str">
        <f ca="1">IFERROR(INDEX(Tâches!$C$1:$H$1,Q20),"-")</f>
        <v>-</v>
      </c>
      <c r="I20" s="1"/>
      <c r="J20" s="8" t="str">
        <f t="shared" si="3"/>
        <v>GES</v>
      </c>
      <c r="K20" s="8" t="e">
        <f ca="1">IF($J19&lt;&gt;$J20,0,K19)+MATCH($J20,OFFSET(Tâches!$C$2,$J$1+K$2,IF($J19&lt;&gt;$J20,0,K19),1,COUNTA(Tâches!$C$1:$H$1)-IF($J19&lt;&gt;$J20,0,K19)),0)</f>
        <v>#REF!</v>
      </c>
      <c r="L20" s="8" t="e">
        <f ca="1">IF($J19&lt;&gt;$J20,0,L19)+MATCH($J20,OFFSET(Tâches!$C$2,$J$1+L$2,IF($J19&lt;&gt;$J20,0,L19),1,COUNTA(Tâches!$C$1:$H$1)-IF($J19&lt;&gt;$J20,0,L19)),0)</f>
        <v>#N/A</v>
      </c>
      <c r="M20" s="8" t="e">
        <f ca="1">IF($J19&lt;&gt;$J20,0,M19)+MATCH($J20,OFFSET(Tâches!$C$2,$J$1+M$2,IF($J19&lt;&gt;$J20,0,M19),1,COUNTA(Tâches!$C$1:$H$1)-IF($J19&lt;&gt;$J20,0,M19)),0)</f>
        <v>#N/A</v>
      </c>
      <c r="N20" s="8" t="e">
        <f ca="1">IF($J19&lt;&gt;$J20,0,N19)+MATCH($J20,OFFSET(Tâches!$C$2,$J$1+N$2,IF($J19&lt;&gt;$J20,0,N19),1,COUNTA(Tâches!$C$1:$H$1)-IF($J19&lt;&gt;$J20,0,N19)),0)</f>
        <v>#N/A</v>
      </c>
      <c r="O20" s="8" t="e">
        <f ca="1">IF($J19&lt;&gt;$J20,0,O19)+MATCH($J20,OFFSET(Tâches!$C$2,$J$1+O$2,IF($J19&lt;&gt;$J20,0,O19),1,COUNTA(Tâches!$C$1:$H$1)-IF($J19&lt;&gt;$J20,0,O19)),0)</f>
        <v>#N/A</v>
      </c>
      <c r="P20" s="8" t="e">
        <f ca="1">IF($J19&lt;&gt;$J20,0,P19)+MATCH($J20,OFFSET(Tâches!$C$2,$J$1+P$2,IF($J19&lt;&gt;$J20,0,P19),1,COUNTA(Tâches!$C$1:$H$1)-IF($J19&lt;&gt;$J20,0,P19)),0)</f>
        <v>#N/A</v>
      </c>
      <c r="Q20" s="8" t="e">
        <f ca="1">IF($J19&lt;&gt;$J20,0,Q19)+MATCH($J20,OFFSET(Tâches!$C$2,$J$1+Q$2,IF($J19&lt;&gt;$J20,0,Q19),1,COUNTA(Tâches!$C$1:$H$1)-IF($J19&lt;&gt;$J20,0,Q19)),0)</f>
        <v>#N/A</v>
      </c>
    </row>
    <row r="21" spans="1:17">
      <c r="A21" s="1"/>
      <c r="B21" s="7" t="str">
        <f ca="1">IFERROR(INDEX(Tâches!$C$1:$H$1,K21),"-")</f>
        <v>-</v>
      </c>
      <c r="C21" s="7" t="str">
        <f ca="1">IFERROR(INDEX(Tâches!$C$1:$H$1,L21),"-")</f>
        <v>-</v>
      </c>
      <c r="D21" s="7" t="str">
        <f ca="1">IFERROR(INDEX(Tâches!$C$1:$H$1,M21),"-")</f>
        <v>-</v>
      </c>
      <c r="E21" s="7" t="str">
        <f ca="1">IFERROR(INDEX(Tâches!$C$1:$H$1,N21),"-")</f>
        <v>-</v>
      </c>
      <c r="F21" s="7" t="str">
        <f ca="1">IFERROR(INDEX(Tâches!$C$1:$H$1,O21),"-")</f>
        <v>-</v>
      </c>
      <c r="G21" s="7" t="str">
        <f ca="1">IFERROR(INDEX(Tâches!$C$1:$H$1,P21),"-")</f>
        <v>-</v>
      </c>
      <c r="H21" s="7" t="str">
        <f ca="1">IFERROR(INDEX(Tâches!$C$1:$H$1,Q21),"-")</f>
        <v>-</v>
      </c>
      <c r="I21" s="1"/>
      <c r="J21" s="8" t="str">
        <f t="shared" si="3"/>
        <v>GES</v>
      </c>
      <c r="K21" s="8" t="e">
        <f ca="1">IF($J20&lt;&gt;$J21,0,K20)+MATCH($J21,OFFSET(Tâches!$C$2,$J$1+K$2,IF($J20&lt;&gt;$J21,0,K20),1,COUNTA(Tâches!$C$1:$H$1)-IF($J20&lt;&gt;$J21,0,K20)),0)</f>
        <v>#REF!</v>
      </c>
      <c r="L21" s="8" t="e">
        <f ca="1">IF($J20&lt;&gt;$J21,0,L20)+MATCH($J21,OFFSET(Tâches!$C$2,$J$1+L$2,IF($J20&lt;&gt;$J21,0,L20),1,COUNTA(Tâches!$C$1:$H$1)-IF($J20&lt;&gt;$J21,0,L20)),0)</f>
        <v>#N/A</v>
      </c>
      <c r="M21" s="8" t="e">
        <f ca="1">IF($J20&lt;&gt;$J21,0,M20)+MATCH($J21,OFFSET(Tâches!$C$2,$J$1+M$2,IF($J20&lt;&gt;$J21,0,M20),1,COUNTA(Tâches!$C$1:$H$1)-IF($J20&lt;&gt;$J21,0,M20)),0)</f>
        <v>#N/A</v>
      </c>
      <c r="N21" s="8" t="e">
        <f ca="1">IF($J20&lt;&gt;$J21,0,N20)+MATCH($J21,OFFSET(Tâches!$C$2,$J$1+N$2,IF($J20&lt;&gt;$J21,0,N20),1,COUNTA(Tâches!$C$1:$H$1)-IF($J20&lt;&gt;$J21,0,N20)),0)</f>
        <v>#N/A</v>
      </c>
      <c r="O21" s="8" t="e">
        <f ca="1">IF($J20&lt;&gt;$J21,0,O20)+MATCH($J21,OFFSET(Tâches!$C$2,$J$1+O$2,IF($J20&lt;&gt;$J21,0,O20),1,COUNTA(Tâches!$C$1:$H$1)-IF($J20&lt;&gt;$J21,0,O20)),0)</f>
        <v>#N/A</v>
      </c>
      <c r="P21" s="8" t="e">
        <f ca="1">IF($J20&lt;&gt;$J21,0,P20)+MATCH($J21,OFFSET(Tâches!$C$2,$J$1+P$2,IF($J20&lt;&gt;$J21,0,P20),1,COUNTA(Tâches!$C$1:$H$1)-IF($J20&lt;&gt;$J21,0,P20)),0)</f>
        <v>#N/A</v>
      </c>
      <c r="Q21" s="8" t="e">
        <f ca="1">IF($J20&lt;&gt;$J21,0,Q20)+MATCH($J21,OFFSET(Tâches!$C$2,$J$1+Q$2,IF($J20&lt;&gt;$J21,0,Q20),1,COUNTA(Tâches!$C$1:$H$1)-IF($J20&lt;&gt;$J21,0,Q20)),0)</f>
        <v>#N/A</v>
      </c>
    </row>
    <row r="22" spans="1:17">
      <c r="A22" s="1"/>
      <c r="B22" s="7" t="str">
        <f ca="1">IFERROR(INDEX(Tâches!$C$1:$H$1,K22),"-")</f>
        <v>-</v>
      </c>
      <c r="C22" s="7" t="str">
        <f ca="1">IFERROR(INDEX(Tâches!$C$1:$H$1,L22),"-")</f>
        <v>-</v>
      </c>
      <c r="D22" s="7" t="str">
        <f ca="1">IFERROR(INDEX(Tâches!$C$1:$H$1,M22),"-")</f>
        <v>-</v>
      </c>
      <c r="E22" s="7" t="str">
        <f ca="1">IFERROR(INDEX(Tâches!$C$1:$H$1,N22),"-")</f>
        <v>-</v>
      </c>
      <c r="F22" s="7" t="str">
        <f ca="1">IFERROR(INDEX(Tâches!$C$1:$H$1,O22),"-")</f>
        <v>-</v>
      </c>
      <c r="G22" s="7" t="str">
        <f ca="1">IFERROR(INDEX(Tâches!$C$1:$H$1,P22),"-")</f>
        <v>-</v>
      </c>
      <c r="H22" s="7" t="str">
        <f ca="1">IFERROR(INDEX(Tâches!$C$1:$H$1,Q22),"-")</f>
        <v>-</v>
      </c>
      <c r="I22" s="1"/>
      <c r="J22" s="8" t="str">
        <f t="shared" ref="J22:J33" si="4">IF(ISBLANK(A22),J21 &amp; "",A22 &amp; "")</f>
        <v>GES</v>
      </c>
      <c r="K22" s="8" t="e">
        <f ca="1">IF($J21&lt;&gt;$J22,0,K21)+MATCH($J22,OFFSET(Tâches!$C$2,$J$1+K$2,IF($J21&lt;&gt;$J22,0,K21),1,COUNTA(Tâches!$C$1:$H$1)-IF($J21&lt;&gt;$J22,0,K21)),0)</f>
        <v>#REF!</v>
      </c>
      <c r="L22" s="8" t="e">
        <f ca="1">IF($J21&lt;&gt;$J22,0,L21)+MATCH($J22,OFFSET(Tâches!$C$2,$J$1+L$2,IF($J21&lt;&gt;$J22,0,L21),1,COUNTA(Tâches!$C$1:$H$1)-IF($J21&lt;&gt;$J22,0,L21)),0)</f>
        <v>#N/A</v>
      </c>
      <c r="M22" s="8" t="e">
        <f ca="1">IF($J21&lt;&gt;$J22,0,M21)+MATCH($J22,OFFSET(Tâches!$C$2,$J$1+M$2,IF($J21&lt;&gt;$J22,0,M21),1,COUNTA(Tâches!$C$1:$H$1)-IF($J21&lt;&gt;$J22,0,M21)),0)</f>
        <v>#N/A</v>
      </c>
      <c r="N22" s="8" t="e">
        <f ca="1">IF($J21&lt;&gt;$J22,0,N21)+MATCH($J22,OFFSET(Tâches!$C$2,$J$1+N$2,IF($J21&lt;&gt;$J22,0,N21),1,COUNTA(Tâches!$C$1:$H$1)-IF($J21&lt;&gt;$J22,0,N21)),0)</f>
        <v>#N/A</v>
      </c>
      <c r="O22" s="8" t="e">
        <f ca="1">IF($J21&lt;&gt;$J22,0,O21)+MATCH($J22,OFFSET(Tâches!$C$2,$J$1+O$2,IF($J21&lt;&gt;$J22,0,O21),1,COUNTA(Tâches!$C$1:$H$1)-IF($J21&lt;&gt;$J22,0,O21)),0)</f>
        <v>#N/A</v>
      </c>
      <c r="P22" s="8" t="e">
        <f ca="1">IF($J21&lt;&gt;$J22,0,P21)+MATCH($J22,OFFSET(Tâches!$C$2,$J$1+P$2,IF($J21&lt;&gt;$J22,0,P21),1,COUNTA(Tâches!$C$1:$H$1)-IF($J21&lt;&gt;$J22,0,P21)),0)</f>
        <v>#N/A</v>
      </c>
      <c r="Q22" s="8" t="e">
        <f ca="1">IF($J21&lt;&gt;$J22,0,Q21)+MATCH($J22,OFFSET(Tâches!$C$2,$J$1+Q$2,IF($J21&lt;&gt;$J22,0,Q21),1,COUNTA(Tâches!$C$1:$H$1)-IF($J21&lt;&gt;$J22,0,Q21)),0)</f>
        <v>#N/A</v>
      </c>
    </row>
    <row r="23" spans="1:17">
      <c r="A23" s="1"/>
      <c r="B23" s="7" t="str">
        <f ca="1">IFERROR(INDEX(Tâches!$C$1:$H$1,K23),"-")</f>
        <v>-</v>
      </c>
      <c r="C23" s="7" t="str">
        <f ca="1">IFERROR(INDEX(Tâches!$C$1:$H$1,L23),"-")</f>
        <v>-</v>
      </c>
      <c r="D23" s="7" t="str">
        <f ca="1">IFERROR(INDEX(Tâches!$C$1:$H$1,M23),"-")</f>
        <v>-</v>
      </c>
      <c r="E23" s="7" t="str">
        <f ca="1">IFERROR(INDEX(Tâches!$C$1:$H$1,N23),"-")</f>
        <v>-</v>
      </c>
      <c r="F23" s="7" t="str">
        <f ca="1">IFERROR(INDEX(Tâches!$C$1:$H$1,O23),"-")</f>
        <v>-</v>
      </c>
      <c r="G23" s="7" t="str">
        <f ca="1">IFERROR(INDEX(Tâches!$C$1:$H$1,P23),"-")</f>
        <v>-</v>
      </c>
      <c r="H23" s="7" t="str">
        <f ca="1">IFERROR(INDEX(Tâches!$C$1:$H$1,Q23),"-")</f>
        <v>-</v>
      </c>
      <c r="I23" s="1"/>
      <c r="J23" s="8" t="str">
        <f t="shared" si="4"/>
        <v>GES</v>
      </c>
      <c r="K23" s="8" t="e">
        <f ca="1">IF($J22&lt;&gt;$J23,0,K22)+MATCH($J23,OFFSET(Tâches!$C$2,$J$1+K$2,IF($J22&lt;&gt;$J23,0,K22),1,COUNTA(Tâches!$C$1:$H$1)-IF($J22&lt;&gt;$J23,0,K22)),0)</f>
        <v>#REF!</v>
      </c>
      <c r="L23" s="8" t="e">
        <f ca="1">IF($J22&lt;&gt;$J23,0,L22)+MATCH($J23,OFFSET(Tâches!$C$2,$J$1+L$2,IF($J22&lt;&gt;$J23,0,L22),1,COUNTA(Tâches!$C$1:$H$1)-IF($J22&lt;&gt;$J23,0,L22)),0)</f>
        <v>#N/A</v>
      </c>
      <c r="M23" s="8" t="e">
        <f ca="1">IF($J22&lt;&gt;$J23,0,M22)+MATCH($J23,OFFSET(Tâches!$C$2,$J$1+M$2,IF($J22&lt;&gt;$J23,0,M22),1,COUNTA(Tâches!$C$1:$H$1)-IF($J22&lt;&gt;$J23,0,M22)),0)</f>
        <v>#N/A</v>
      </c>
      <c r="N23" s="8" t="e">
        <f ca="1">IF($J22&lt;&gt;$J23,0,N22)+MATCH($J23,OFFSET(Tâches!$C$2,$J$1+N$2,IF($J22&lt;&gt;$J23,0,N22),1,COUNTA(Tâches!$C$1:$H$1)-IF($J22&lt;&gt;$J23,0,N22)),0)</f>
        <v>#N/A</v>
      </c>
      <c r="O23" s="8" t="e">
        <f ca="1">IF($J22&lt;&gt;$J23,0,O22)+MATCH($J23,OFFSET(Tâches!$C$2,$J$1+O$2,IF($J22&lt;&gt;$J23,0,O22),1,COUNTA(Tâches!$C$1:$H$1)-IF($J22&lt;&gt;$J23,0,O22)),0)</f>
        <v>#N/A</v>
      </c>
      <c r="P23" s="8" t="e">
        <f ca="1">IF($J22&lt;&gt;$J23,0,P22)+MATCH($J23,OFFSET(Tâches!$C$2,$J$1+P$2,IF($J22&lt;&gt;$J23,0,P22),1,COUNTA(Tâches!$C$1:$H$1)-IF($J22&lt;&gt;$J23,0,P22)),0)</f>
        <v>#N/A</v>
      </c>
      <c r="Q23" s="8" t="e">
        <f ca="1">IF($J22&lt;&gt;$J23,0,Q22)+MATCH($J23,OFFSET(Tâches!$C$2,$J$1+Q$2,IF($J22&lt;&gt;$J23,0,Q22),1,COUNTA(Tâches!$C$1:$H$1)-IF($J22&lt;&gt;$J23,0,Q22)),0)</f>
        <v>#N/A</v>
      </c>
    </row>
    <row r="24" spans="1:17">
      <c r="A24" s="1"/>
      <c r="B24" s="7" t="str">
        <f ca="1">IFERROR(INDEX(Tâches!$C$1:$H$1,K24),"-")</f>
        <v>-</v>
      </c>
      <c r="C24" s="7" t="str">
        <f ca="1">IFERROR(INDEX(Tâches!$C$1:$H$1,L24),"-")</f>
        <v>-</v>
      </c>
      <c r="D24" s="7" t="str">
        <f ca="1">IFERROR(INDEX(Tâches!$C$1:$H$1,M24),"-")</f>
        <v>-</v>
      </c>
      <c r="E24" s="7" t="str">
        <f ca="1">IFERROR(INDEX(Tâches!$C$1:$H$1,N24),"-")</f>
        <v>-</v>
      </c>
      <c r="F24" s="7" t="str">
        <f ca="1">IFERROR(INDEX(Tâches!$C$1:$H$1,O24),"-")</f>
        <v>-</v>
      </c>
      <c r="G24" s="7" t="str">
        <f ca="1">IFERROR(INDEX(Tâches!$C$1:$H$1,P24),"-")</f>
        <v>-</v>
      </c>
      <c r="H24" s="7" t="str">
        <f ca="1">IFERROR(INDEX(Tâches!$C$1:$H$1,Q24),"-")</f>
        <v>-</v>
      </c>
      <c r="I24" s="1"/>
      <c r="J24" s="8" t="str">
        <f t="shared" si="4"/>
        <v>GES</v>
      </c>
      <c r="K24" s="8" t="e">
        <f ca="1">IF($J23&lt;&gt;$J24,0,K23)+MATCH($J24,OFFSET(Tâches!$C$2,$J$1+K$2,IF($J23&lt;&gt;$J24,0,K23),1,COUNTA(Tâches!$C$1:$H$1)-IF($J23&lt;&gt;$J24,0,K23)),0)</f>
        <v>#REF!</v>
      </c>
      <c r="L24" s="8" t="e">
        <f ca="1">IF($J23&lt;&gt;$J24,0,L23)+MATCH($J24,OFFSET(Tâches!$C$2,$J$1+L$2,IF($J23&lt;&gt;$J24,0,L23),1,COUNTA(Tâches!$C$1:$H$1)-IF($J23&lt;&gt;$J24,0,L23)),0)</f>
        <v>#N/A</v>
      </c>
      <c r="M24" s="8" t="e">
        <f ca="1">IF($J23&lt;&gt;$J24,0,M23)+MATCH($J24,OFFSET(Tâches!$C$2,$J$1+M$2,IF($J23&lt;&gt;$J24,0,M23),1,COUNTA(Tâches!$C$1:$H$1)-IF($J23&lt;&gt;$J24,0,M23)),0)</f>
        <v>#N/A</v>
      </c>
      <c r="N24" s="8" t="e">
        <f ca="1">IF($J23&lt;&gt;$J24,0,N23)+MATCH($J24,OFFSET(Tâches!$C$2,$J$1+N$2,IF($J23&lt;&gt;$J24,0,N23),1,COUNTA(Tâches!$C$1:$H$1)-IF($J23&lt;&gt;$J24,0,N23)),0)</f>
        <v>#N/A</v>
      </c>
      <c r="O24" s="8" t="e">
        <f ca="1">IF($J23&lt;&gt;$J24,0,O23)+MATCH($J24,OFFSET(Tâches!$C$2,$J$1+O$2,IF($J23&lt;&gt;$J24,0,O23),1,COUNTA(Tâches!$C$1:$H$1)-IF($J23&lt;&gt;$J24,0,O23)),0)</f>
        <v>#N/A</v>
      </c>
      <c r="P24" s="8" t="e">
        <f ca="1">IF($J23&lt;&gt;$J24,0,P23)+MATCH($J24,OFFSET(Tâches!$C$2,$J$1+P$2,IF($J23&lt;&gt;$J24,0,P23),1,COUNTA(Tâches!$C$1:$H$1)-IF($J23&lt;&gt;$J24,0,P23)),0)</f>
        <v>#N/A</v>
      </c>
      <c r="Q24" s="8" t="e">
        <f ca="1">IF($J23&lt;&gt;$J24,0,Q23)+MATCH($J24,OFFSET(Tâches!$C$2,$J$1+Q$2,IF($J23&lt;&gt;$J24,0,Q23),1,COUNTA(Tâches!$C$1:$H$1)-IF($J23&lt;&gt;$J24,0,Q23)),0)</f>
        <v>#N/A</v>
      </c>
    </row>
    <row r="25" spans="1:17">
      <c r="A25" s="1"/>
      <c r="B25" s="7" t="str">
        <f ca="1">IFERROR(INDEX(Tâches!$C$1:$H$1,K25),"-")</f>
        <v>-</v>
      </c>
      <c r="C25" s="7" t="str">
        <f ca="1">IFERROR(INDEX(Tâches!$C$1:$H$1,L25),"-")</f>
        <v>-</v>
      </c>
      <c r="D25" s="7" t="str">
        <f ca="1">IFERROR(INDEX(Tâches!$C$1:$H$1,M25),"-")</f>
        <v>-</v>
      </c>
      <c r="E25" s="7" t="str">
        <f ca="1">IFERROR(INDEX(Tâches!$C$1:$H$1,N25),"-")</f>
        <v>-</v>
      </c>
      <c r="F25" s="7" t="str">
        <f ca="1">IFERROR(INDEX(Tâches!$C$1:$H$1,O25),"-")</f>
        <v>-</v>
      </c>
      <c r="G25" s="7" t="str">
        <f ca="1">IFERROR(INDEX(Tâches!$C$1:$H$1,P25),"-")</f>
        <v>-</v>
      </c>
      <c r="H25" s="7" t="str">
        <f ca="1">IFERROR(INDEX(Tâches!$C$1:$H$1,Q25),"-")</f>
        <v>-</v>
      </c>
      <c r="I25" s="1"/>
      <c r="J25" s="8" t="str">
        <f t="shared" si="4"/>
        <v>GES</v>
      </c>
      <c r="K25" s="8" t="e">
        <f ca="1">IF($J24&lt;&gt;$J25,0,K24)+MATCH($J25,OFFSET(Tâches!$C$2,$J$1+K$2,IF($J24&lt;&gt;$J25,0,K24),1,COUNTA(Tâches!$C$1:$H$1)-IF($J24&lt;&gt;$J25,0,K24)),0)</f>
        <v>#REF!</v>
      </c>
      <c r="L25" s="8" t="e">
        <f ca="1">IF($J24&lt;&gt;$J25,0,L24)+MATCH($J25,OFFSET(Tâches!$C$2,$J$1+L$2,IF($J24&lt;&gt;$J25,0,L24),1,COUNTA(Tâches!$C$1:$H$1)-IF($J24&lt;&gt;$J25,0,L24)),0)</f>
        <v>#N/A</v>
      </c>
      <c r="M25" s="8" t="e">
        <f ca="1">IF($J24&lt;&gt;$J25,0,M24)+MATCH($J25,OFFSET(Tâches!$C$2,$J$1+M$2,IF($J24&lt;&gt;$J25,0,M24),1,COUNTA(Tâches!$C$1:$H$1)-IF($J24&lt;&gt;$J25,0,M24)),0)</f>
        <v>#N/A</v>
      </c>
      <c r="N25" s="8" t="e">
        <f ca="1">IF($J24&lt;&gt;$J25,0,N24)+MATCH($J25,OFFSET(Tâches!$C$2,$J$1+N$2,IF($J24&lt;&gt;$J25,0,N24),1,COUNTA(Tâches!$C$1:$H$1)-IF($J24&lt;&gt;$J25,0,N24)),0)</f>
        <v>#N/A</v>
      </c>
      <c r="O25" s="8" t="e">
        <f ca="1">IF($J24&lt;&gt;$J25,0,O24)+MATCH($J25,OFFSET(Tâches!$C$2,$J$1+O$2,IF($J24&lt;&gt;$J25,0,O24),1,COUNTA(Tâches!$C$1:$H$1)-IF($J24&lt;&gt;$J25,0,O24)),0)</f>
        <v>#N/A</v>
      </c>
      <c r="P25" s="8" t="e">
        <f ca="1">IF($J24&lt;&gt;$J25,0,P24)+MATCH($J25,OFFSET(Tâches!$C$2,$J$1+P$2,IF($J24&lt;&gt;$J25,0,P24),1,COUNTA(Tâches!$C$1:$H$1)-IF($J24&lt;&gt;$J25,0,P24)),0)</f>
        <v>#N/A</v>
      </c>
      <c r="Q25" s="8" t="e">
        <f ca="1">IF($J24&lt;&gt;$J25,0,Q24)+MATCH($J25,OFFSET(Tâches!$C$2,$J$1+Q$2,IF($J24&lt;&gt;$J25,0,Q24),1,COUNTA(Tâches!$C$1:$H$1)-IF($J24&lt;&gt;$J25,0,Q24)),0)</f>
        <v>#N/A</v>
      </c>
    </row>
    <row r="26" spans="1:17">
      <c r="A26" s="1"/>
      <c r="B26" s="7" t="str">
        <f ca="1">IFERROR(INDEX(Tâches!$C$1:$H$1,K26),"-")</f>
        <v>-</v>
      </c>
      <c r="C26" s="7" t="str">
        <f ca="1">IFERROR(INDEX(Tâches!$C$1:$H$1,L26),"-")</f>
        <v>-</v>
      </c>
      <c r="D26" s="7" t="str">
        <f ca="1">IFERROR(INDEX(Tâches!$C$1:$H$1,M26),"-")</f>
        <v>-</v>
      </c>
      <c r="E26" s="7" t="str">
        <f ca="1">IFERROR(INDEX(Tâches!$C$1:$H$1,N26),"-")</f>
        <v>-</v>
      </c>
      <c r="F26" s="7" t="str">
        <f ca="1">IFERROR(INDEX(Tâches!$C$1:$H$1,O26),"-")</f>
        <v>-</v>
      </c>
      <c r="G26" s="7" t="str">
        <f ca="1">IFERROR(INDEX(Tâches!$C$1:$H$1,P26),"-")</f>
        <v>-</v>
      </c>
      <c r="H26" s="7" t="str">
        <f ca="1">IFERROR(INDEX(Tâches!$C$1:$H$1,Q26),"-")</f>
        <v>-</v>
      </c>
      <c r="I26" s="1"/>
      <c r="J26" s="8" t="str">
        <f t="shared" si="4"/>
        <v>GES</v>
      </c>
      <c r="K26" s="8" t="e">
        <f ca="1">IF($J25&lt;&gt;$J26,0,K25)+MATCH($J26,OFFSET(Tâches!$C$2,$J$1+K$2,IF($J25&lt;&gt;$J26,0,K25),1,COUNTA(Tâches!$C$1:$H$1)-IF($J25&lt;&gt;$J26,0,K25)),0)</f>
        <v>#REF!</v>
      </c>
      <c r="L26" s="8" t="e">
        <f ca="1">IF($J25&lt;&gt;$J26,0,L25)+MATCH($J26,OFFSET(Tâches!$C$2,$J$1+L$2,IF($J25&lt;&gt;$J26,0,L25),1,COUNTA(Tâches!$C$1:$H$1)-IF($J25&lt;&gt;$J26,0,L25)),0)</f>
        <v>#N/A</v>
      </c>
      <c r="M26" s="8" t="e">
        <f ca="1">IF($J25&lt;&gt;$J26,0,M25)+MATCH($J26,OFFSET(Tâches!$C$2,$J$1+M$2,IF($J25&lt;&gt;$J26,0,M25),1,COUNTA(Tâches!$C$1:$H$1)-IF($J25&lt;&gt;$J26,0,M25)),0)</f>
        <v>#N/A</v>
      </c>
      <c r="N26" s="8" t="e">
        <f ca="1">IF($J25&lt;&gt;$J26,0,N25)+MATCH($J26,OFFSET(Tâches!$C$2,$J$1+N$2,IF($J25&lt;&gt;$J26,0,N25),1,COUNTA(Tâches!$C$1:$H$1)-IF($J25&lt;&gt;$J26,0,N25)),0)</f>
        <v>#N/A</v>
      </c>
      <c r="O26" s="8" t="e">
        <f ca="1">IF($J25&lt;&gt;$J26,0,O25)+MATCH($J26,OFFSET(Tâches!$C$2,$J$1+O$2,IF($J25&lt;&gt;$J26,0,O25),1,COUNTA(Tâches!$C$1:$H$1)-IF($J25&lt;&gt;$J26,0,O25)),0)</f>
        <v>#N/A</v>
      </c>
      <c r="P26" s="8" t="e">
        <f ca="1">IF($J25&lt;&gt;$J26,0,P25)+MATCH($J26,OFFSET(Tâches!$C$2,$J$1+P$2,IF($J25&lt;&gt;$J26,0,P25),1,COUNTA(Tâches!$C$1:$H$1)-IF($J25&lt;&gt;$J26,0,P25)),0)</f>
        <v>#N/A</v>
      </c>
      <c r="Q26" s="8" t="e">
        <f ca="1">IF($J25&lt;&gt;$J26,0,Q25)+MATCH($J26,OFFSET(Tâches!$C$2,$J$1+Q$2,IF($J25&lt;&gt;$J26,0,Q25),1,COUNTA(Tâches!$C$1:$H$1)-IF($J25&lt;&gt;$J26,0,Q25)),0)</f>
        <v>#N/A</v>
      </c>
    </row>
    <row r="27" spans="1:17">
      <c r="B27" s="7" t="str">
        <f ca="1">IFERROR(INDEX(Tâches!$C$1:$H$1,K27),"-")</f>
        <v>-</v>
      </c>
      <c r="C27" s="7" t="str">
        <f ca="1">IFERROR(INDEX(Tâches!$C$1:$H$1,L27),"-")</f>
        <v>-</v>
      </c>
      <c r="D27" s="7" t="str">
        <f ca="1">IFERROR(INDEX(Tâches!$C$1:$H$1,M27),"-")</f>
        <v>-</v>
      </c>
      <c r="E27" s="7" t="str">
        <f ca="1">IFERROR(INDEX(Tâches!$C$1:$H$1,N27),"-")</f>
        <v>-</v>
      </c>
      <c r="F27" s="7" t="str">
        <f ca="1">IFERROR(INDEX(Tâches!$C$1:$H$1,O27),"-")</f>
        <v>-</v>
      </c>
      <c r="G27" s="7" t="str">
        <f ca="1">IFERROR(INDEX(Tâches!$C$1:$H$1,P27),"-")</f>
        <v>-</v>
      </c>
      <c r="H27" s="7" t="str">
        <f ca="1">IFERROR(INDEX(Tâches!$C$1:$H$1,Q27),"-")</f>
        <v>-</v>
      </c>
      <c r="J27" s="8" t="str">
        <f t="shared" si="4"/>
        <v>GES</v>
      </c>
      <c r="K27" s="8" t="e">
        <f ca="1">IF($J26&lt;&gt;$J27,0,K26)+MATCH($J27,OFFSET(Tâches!$C$2,$J$1+K$2,IF($J26&lt;&gt;$J27,0,K26),1,COUNTA(Tâches!$C$1:$H$1)-IF($J26&lt;&gt;$J27,0,K26)),0)</f>
        <v>#REF!</v>
      </c>
      <c r="L27" s="8" t="e">
        <f ca="1">IF($J26&lt;&gt;$J27,0,L26)+MATCH($J27,OFFSET(Tâches!$C$2,$J$1+L$2,IF($J26&lt;&gt;$J27,0,L26),1,COUNTA(Tâches!$C$1:$H$1)-IF($J26&lt;&gt;$J27,0,L26)),0)</f>
        <v>#N/A</v>
      </c>
      <c r="M27" s="8" t="e">
        <f ca="1">IF($J26&lt;&gt;$J27,0,M26)+MATCH($J27,OFFSET(Tâches!$C$2,$J$1+M$2,IF($J26&lt;&gt;$J27,0,M26),1,COUNTA(Tâches!$C$1:$H$1)-IF($J26&lt;&gt;$J27,0,M26)),0)</f>
        <v>#N/A</v>
      </c>
      <c r="N27" s="8" t="e">
        <f ca="1">IF($J26&lt;&gt;$J27,0,N26)+MATCH($J27,OFFSET(Tâches!$C$2,$J$1+N$2,IF($J26&lt;&gt;$J27,0,N26),1,COUNTA(Tâches!$C$1:$H$1)-IF($J26&lt;&gt;$J27,0,N26)),0)</f>
        <v>#N/A</v>
      </c>
      <c r="O27" s="8" t="e">
        <f ca="1">IF($J26&lt;&gt;$J27,0,O26)+MATCH($J27,OFFSET(Tâches!$C$2,$J$1+O$2,IF($J26&lt;&gt;$J27,0,O26),1,COUNTA(Tâches!$C$1:$H$1)-IF($J26&lt;&gt;$J27,0,O26)),0)</f>
        <v>#N/A</v>
      </c>
      <c r="P27" s="8" t="e">
        <f ca="1">IF($J26&lt;&gt;$J27,0,P26)+MATCH($J27,OFFSET(Tâches!$C$2,$J$1+P$2,IF($J26&lt;&gt;$J27,0,P26),1,COUNTA(Tâches!$C$1:$H$1)-IF($J26&lt;&gt;$J27,0,P26)),0)</f>
        <v>#N/A</v>
      </c>
      <c r="Q27" s="8" t="e">
        <f ca="1">IF($J26&lt;&gt;$J27,0,Q26)+MATCH($J27,OFFSET(Tâches!$C$2,$J$1+Q$2,IF($J26&lt;&gt;$J27,0,Q26),1,COUNTA(Tâches!$C$1:$H$1)-IF($J26&lt;&gt;$J27,0,Q26)),0)</f>
        <v>#N/A</v>
      </c>
    </row>
    <row r="28" spans="1:17">
      <c r="B28" s="7" t="str">
        <f ca="1">IFERROR(INDEX(Tâches!$C$1:$H$1,K28),"-")</f>
        <v>-</v>
      </c>
      <c r="C28" s="7" t="str">
        <f ca="1">IFERROR(INDEX(Tâches!$C$1:$H$1,L28),"-")</f>
        <v>-</v>
      </c>
      <c r="D28" s="7" t="str">
        <f ca="1">IFERROR(INDEX(Tâches!$C$1:$H$1,M28),"-")</f>
        <v>-</v>
      </c>
      <c r="E28" s="7" t="str">
        <f ca="1">IFERROR(INDEX(Tâches!$C$1:$H$1,N28),"-")</f>
        <v>-</v>
      </c>
      <c r="F28" s="7" t="str">
        <f ca="1">IFERROR(INDEX(Tâches!$C$1:$H$1,O28),"-")</f>
        <v>-</v>
      </c>
      <c r="G28" s="7" t="str">
        <f ca="1">IFERROR(INDEX(Tâches!$C$1:$H$1,P28),"-")</f>
        <v>-</v>
      </c>
      <c r="H28" s="7" t="str">
        <f ca="1">IFERROR(INDEX(Tâches!$C$1:$H$1,Q28),"-")</f>
        <v>-</v>
      </c>
      <c r="J28" s="8" t="str">
        <f t="shared" si="4"/>
        <v>GES</v>
      </c>
      <c r="K28" s="8" t="e">
        <f ca="1">IF($J27&lt;&gt;$J28,0,K27)+MATCH($J28,OFFSET(Tâches!$C$2,$J$1+K$2,IF($J27&lt;&gt;$J28,0,K27),1,COUNTA(Tâches!$C$1:$H$1)-IF($J27&lt;&gt;$J28,0,K27)),0)</f>
        <v>#REF!</v>
      </c>
      <c r="L28" s="8" t="e">
        <f ca="1">IF($J27&lt;&gt;$J28,0,L27)+MATCH($J28,OFFSET(Tâches!$C$2,$J$1+L$2,IF($J27&lt;&gt;$J28,0,L27),1,COUNTA(Tâches!$C$1:$H$1)-IF($J27&lt;&gt;$J28,0,L27)),0)</f>
        <v>#N/A</v>
      </c>
      <c r="M28" s="8" t="e">
        <f ca="1">IF($J27&lt;&gt;$J28,0,M27)+MATCH($J28,OFFSET(Tâches!$C$2,$J$1+M$2,IF($J27&lt;&gt;$J28,0,M27),1,COUNTA(Tâches!$C$1:$H$1)-IF($J27&lt;&gt;$J28,0,M27)),0)</f>
        <v>#N/A</v>
      </c>
      <c r="N28" s="8" t="e">
        <f ca="1">IF($J27&lt;&gt;$J28,0,N27)+MATCH($J28,OFFSET(Tâches!$C$2,$J$1+N$2,IF($J27&lt;&gt;$J28,0,N27),1,COUNTA(Tâches!$C$1:$H$1)-IF($J27&lt;&gt;$J28,0,N27)),0)</f>
        <v>#N/A</v>
      </c>
      <c r="O28" s="8" t="e">
        <f ca="1">IF($J27&lt;&gt;$J28,0,O27)+MATCH($J28,OFFSET(Tâches!$C$2,$J$1+O$2,IF($J27&lt;&gt;$J28,0,O27),1,COUNTA(Tâches!$C$1:$H$1)-IF($J27&lt;&gt;$J28,0,O27)),0)</f>
        <v>#N/A</v>
      </c>
      <c r="P28" s="8" t="e">
        <f ca="1">IF($J27&lt;&gt;$J28,0,P27)+MATCH($J28,OFFSET(Tâches!$C$2,$J$1+P$2,IF($J27&lt;&gt;$J28,0,P27),1,COUNTA(Tâches!$C$1:$H$1)-IF($J27&lt;&gt;$J28,0,P27)),0)</f>
        <v>#N/A</v>
      </c>
      <c r="Q28" s="8" t="e">
        <f ca="1">IF($J27&lt;&gt;$J28,0,Q27)+MATCH($J28,OFFSET(Tâches!$C$2,$J$1+Q$2,IF($J27&lt;&gt;$J28,0,Q27),1,COUNTA(Tâches!$C$1:$H$1)-IF($J27&lt;&gt;$J28,0,Q27)),0)</f>
        <v>#N/A</v>
      </c>
    </row>
    <row r="29" spans="1:17">
      <c r="A29" t="s">
        <v>11</v>
      </c>
      <c r="B29" s="7" t="str">
        <f ca="1">IFERROR(INDEX(Tâches!$C$1:$H$1,K29),"-")</f>
        <v>-</v>
      </c>
      <c r="C29" s="7" t="str">
        <f ca="1">IFERROR(INDEX(Tâches!$C$1:$H$1,L29),"-")</f>
        <v>-</v>
      </c>
      <c r="D29" s="7" t="str">
        <f ca="1">IFERROR(INDEX(Tâches!$C$1:$H$1,M29),"-")</f>
        <v>Pat</v>
      </c>
      <c r="E29" s="7" t="str">
        <f ca="1">IFERROR(INDEX(Tâches!$C$1:$H$1,N29),"-")</f>
        <v>Phil</v>
      </c>
      <c r="F29" s="7" t="str">
        <f ca="1">IFERROR(INDEX(Tâches!$C$1:$H$1,O29),"-")</f>
        <v>-</v>
      </c>
      <c r="G29" s="7" t="str">
        <f ca="1">IFERROR(INDEX(Tâches!$C$1:$H$1,P29),"-")</f>
        <v>-</v>
      </c>
      <c r="H29" s="7" t="str">
        <f ca="1">IFERROR(INDEX(Tâches!$C$1:$H$1,Q29),"-")</f>
        <v>-</v>
      </c>
      <c r="J29" s="8" t="str">
        <f t="shared" si="4"/>
        <v>V</v>
      </c>
      <c r="K29" s="8" t="e">
        <f ca="1">IF($J28&lt;&gt;$J29,0,K28)+MATCH($J29,OFFSET(Tâches!$C$2,$J$1+K$2,IF($J28&lt;&gt;$J29,0,K28),1,COUNTA(Tâches!$C$1:$H$1)-IF($J28&lt;&gt;$J29,0,K28)),0)</f>
        <v>#N/A</v>
      </c>
      <c r="L29" s="8" t="e">
        <f ca="1">IF($J28&lt;&gt;$J29,0,L28)+MATCH($J29,OFFSET(Tâches!$C$2,$J$1+L$2,IF($J28&lt;&gt;$J29,0,L28),1,COUNTA(Tâches!$C$1:$H$1)-IF($J28&lt;&gt;$J29,0,L28)),0)</f>
        <v>#N/A</v>
      </c>
      <c r="M29" s="8">
        <f ca="1">IF($J28&lt;&gt;$J29,0,M28)+MATCH($J29,OFFSET(Tâches!$C$2,$J$1+M$2,IF($J28&lt;&gt;$J29,0,M28),1,COUNTA(Tâches!$C$1:$H$1)-IF($J28&lt;&gt;$J29,0,M28)),0)</f>
        <v>1</v>
      </c>
      <c r="N29" s="8">
        <f ca="1">IF($J28&lt;&gt;$J29,0,N28)+MATCH($J29,OFFSET(Tâches!$C$2,$J$1+N$2,IF($J28&lt;&gt;$J29,0,N28),1,COUNTA(Tâches!$C$1:$H$1)-IF($J28&lt;&gt;$J29,0,N28)),0)</f>
        <v>5</v>
      </c>
      <c r="O29" s="8" t="e">
        <f ca="1">IF($J28&lt;&gt;$J29,0,O28)+MATCH($J29,OFFSET(Tâches!$C$2,$J$1+O$2,IF($J28&lt;&gt;$J29,0,O28),1,COUNTA(Tâches!$C$1:$H$1)-IF($J28&lt;&gt;$J29,0,O28)),0)</f>
        <v>#N/A</v>
      </c>
      <c r="P29" s="8" t="e">
        <f ca="1">IF($J28&lt;&gt;$J29,0,P28)+MATCH($J29,OFFSET(Tâches!$C$2,$J$1+P$2,IF($J28&lt;&gt;$J29,0,P28),1,COUNTA(Tâches!$C$1:$H$1)-IF($J28&lt;&gt;$J29,0,P28)),0)</f>
        <v>#N/A</v>
      </c>
      <c r="Q29" s="8" t="e">
        <f ca="1">IF($J28&lt;&gt;$J29,0,Q28)+MATCH($J29,OFFSET(Tâches!$C$2,$J$1+Q$2,IF($J28&lt;&gt;$J29,0,Q28),1,COUNTA(Tâches!$C$1:$H$1)-IF($J28&lt;&gt;$J29,0,Q28)),0)</f>
        <v>#N/A</v>
      </c>
    </row>
    <row r="30" spans="1:17">
      <c r="B30" s="7" t="str">
        <f ca="1">IFERROR(INDEX(Tâches!$C$1:$H$1,K30),"-")</f>
        <v>-</v>
      </c>
      <c r="C30" s="7" t="str">
        <f ca="1">IFERROR(INDEX(Tâches!$C$1:$H$1,L30),"-")</f>
        <v>-</v>
      </c>
      <c r="D30" s="7" t="str">
        <f ca="1">IFERROR(INDEX(Tâches!$C$1:$H$1,M30),"-")</f>
        <v>-</v>
      </c>
      <c r="E30" s="7" t="str">
        <f ca="1">IFERROR(INDEX(Tâches!$C$1:$H$1,N30),"-")</f>
        <v>-</v>
      </c>
      <c r="F30" s="7" t="str">
        <f ca="1">IFERROR(INDEX(Tâches!$C$1:$H$1,O30),"-")</f>
        <v>-</v>
      </c>
      <c r="G30" s="7" t="str">
        <f ca="1">IFERROR(INDEX(Tâches!$C$1:$H$1,P30),"-")</f>
        <v>-</v>
      </c>
      <c r="H30" s="7" t="str">
        <f ca="1">IFERROR(INDEX(Tâches!$C$1:$H$1,Q30),"-")</f>
        <v>-</v>
      </c>
      <c r="J30" s="8" t="str">
        <f t="shared" si="4"/>
        <v>V</v>
      </c>
      <c r="K30" s="8" t="e">
        <f ca="1">IF($J29&lt;&gt;$J30,0,K29)+MATCH($J30,OFFSET(Tâches!$C$2,$J$1+K$2,IF($J29&lt;&gt;$J30,0,K29),1,COUNTA(Tâches!$C$1:$H$1)-IF($J29&lt;&gt;$J30,0,K29)),0)</f>
        <v>#N/A</v>
      </c>
      <c r="L30" s="8" t="e">
        <f ca="1">IF($J29&lt;&gt;$J30,0,L29)+MATCH($J30,OFFSET(Tâches!$C$2,$J$1+L$2,IF($J29&lt;&gt;$J30,0,L29),1,COUNTA(Tâches!$C$1:$H$1)-IF($J29&lt;&gt;$J30,0,L29)),0)</f>
        <v>#N/A</v>
      </c>
      <c r="M30" s="8" t="e">
        <f ca="1">IF($J29&lt;&gt;$J30,0,M29)+MATCH($J30,OFFSET(Tâches!$C$2,$J$1+M$2,IF($J29&lt;&gt;$J30,0,M29),1,COUNTA(Tâches!$C$1:$H$1)-IF($J29&lt;&gt;$J30,0,M29)),0)</f>
        <v>#N/A</v>
      </c>
      <c r="N30" s="8" t="e">
        <f ca="1">IF($J29&lt;&gt;$J30,0,N29)+MATCH($J30,OFFSET(Tâches!$C$2,$J$1+N$2,IF($J29&lt;&gt;$J30,0,N29),1,COUNTA(Tâches!$C$1:$H$1)-IF($J29&lt;&gt;$J30,0,N29)),0)</f>
        <v>#N/A</v>
      </c>
      <c r="O30" s="8" t="e">
        <f ca="1">IF($J29&lt;&gt;$J30,0,O29)+MATCH($J30,OFFSET(Tâches!$C$2,$J$1+O$2,IF($J29&lt;&gt;$J30,0,O29),1,COUNTA(Tâches!$C$1:$H$1)-IF($J29&lt;&gt;$J30,0,O29)),0)</f>
        <v>#N/A</v>
      </c>
      <c r="P30" s="8" t="e">
        <f ca="1">IF($J29&lt;&gt;$J30,0,P29)+MATCH($J30,OFFSET(Tâches!$C$2,$J$1+P$2,IF($J29&lt;&gt;$J30,0,P29),1,COUNTA(Tâches!$C$1:$H$1)-IF($J29&lt;&gt;$J30,0,P29)),0)</f>
        <v>#N/A</v>
      </c>
      <c r="Q30" s="8" t="e">
        <f ca="1">IF($J29&lt;&gt;$J30,0,Q29)+MATCH($J30,OFFSET(Tâches!$C$2,$J$1+Q$2,IF($J29&lt;&gt;$J30,0,Q29),1,COUNTA(Tâches!$C$1:$H$1)-IF($J29&lt;&gt;$J30,0,Q29)),0)</f>
        <v>#N/A</v>
      </c>
    </row>
    <row r="31" spans="1:17">
      <c r="B31" s="7" t="str">
        <f ca="1">IFERROR(INDEX(Tâches!$C$1:$H$1,K31),"-")</f>
        <v>-</v>
      </c>
      <c r="C31" s="7" t="str">
        <f ca="1">IFERROR(INDEX(Tâches!$C$1:$H$1,L31),"-")</f>
        <v>-</v>
      </c>
      <c r="D31" s="7" t="str">
        <f ca="1">IFERROR(INDEX(Tâches!$C$1:$H$1,M31),"-")</f>
        <v>-</v>
      </c>
      <c r="E31" s="7" t="str">
        <f ca="1">IFERROR(INDEX(Tâches!$C$1:$H$1,N31),"-")</f>
        <v>-</v>
      </c>
      <c r="F31" s="7" t="str">
        <f ca="1">IFERROR(INDEX(Tâches!$C$1:$H$1,O31),"-")</f>
        <v>-</v>
      </c>
      <c r="G31" s="7" t="str">
        <f ca="1">IFERROR(INDEX(Tâches!$C$1:$H$1,P31),"-")</f>
        <v>-</v>
      </c>
      <c r="H31" s="7" t="str">
        <f ca="1">IFERROR(INDEX(Tâches!$C$1:$H$1,Q31),"-")</f>
        <v>-</v>
      </c>
      <c r="J31" s="8" t="str">
        <f t="shared" si="4"/>
        <v>V</v>
      </c>
      <c r="K31" s="8" t="e">
        <f ca="1">IF($J30&lt;&gt;$J31,0,K30)+MATCH($J31,OFFSET(Tâches!$C$2,$J$1+K$2,IF($J30&lt;&gt;$J31,0,K30),1,COUNTA(Tâches!$C$1:$H$1)-IF($J30&lt;&gt;$J31,0,K30)),0)</f>
        <v>#N/A</v>
      </c>
      <c r="L31" s="8" t="e">
        <f ca="1">IF($J30&lt;&gt;$J31,0,L30)+MATCH($J31,OFFSET(Tâches!$C$2,$J$1+L$2,IF($J30&lt;&gt;$J31,0,L30),1,COUNTA(Tâches!$C$1:$H$1)-IF($J30&lt;&gt;$J31,0,L30)),0)</f>
        <v>#N/A</v>
      </c>
      <c r="M31" s="8" t="e">
        <f ca="1">IF($J30&lt;&gt;$J31,0,M30)+MATCH($J31,OFFSET(Tâches!$C$2,$J$1+M$2,IF($J30&lt;&gt;$J31,0,M30),1,COUNTA(Tâches!$C$1:$H$1)-IF($J30&lt;&gt;$J31,0,M30)),0)</f>
        <v>#N/A</v>
      </c>
      <c r="N31" s="8" t="e">
        <f ca="1">IF($J30&lt;&gt;$J31,0,N30)+MATCH($J31,OFFSET(Tâches!$C$2,$J$1+N$2,IF($J30&lt;&gt;$J31,0,N30),1,COUNTA(Tâches!$C$1:$H$1)-IF($J30&lt;&gt;$J31,0,N30)),0)</f>
        <v>#N/A</v>
      </c>
      <c r="O31" s="8" t="e">
        <f ca="1">IF($J30&lt;&gt;$J31,0,O30)+MATCH($J31,OFFSET(Tâches!$C$2,$J$1+O$2,IF($J30&lt;&gt;$J31,0,O30),1,COUNTA(Tâches!$C$1:$H$1)-IF($J30&lt;&gt;$J31,0,O30)),0)</f>
        <v>#N/A</v>
      </c>
      <c r="P31" s="8" t="e">
        <f ca="1">IF($J30&lt;&gt;$J31,0,P30)+MATCH($J31,OFFSET(Tâches!$C$2,$J$1+P$2,IF($J30&lt;&gt;$J31,0,P30),1,COUNTA(Tâches!$C$1:$H$1)-IF($J30&lt;&gt;$J31,0,P30)),0)</f>
        <v>#N/A</v>
      </c>
      <c r="Q31" s="8" t="e">
        <f ca="1">IF($J30&lt;&gt;$J31,0,Q30)+MATCH($J31,OFFSET(Tâches!$C$2,$J$1+Q$2,IF($J30&lt;&gt;$J31,0,Q30),1,COUNTA(Tâches!$C$1:$H$1)-IF($J30&lt;&gt;$J31,0,Q30)),0)</f>
        <v>#N/A</v>
      </c>
    </row>
    <row r="32" spans="1:17">
      <c r="B32" s="7" t="str">
        <f ca="1">IFERROR(INDEX(Tâches!$C$1:$H$1,K32),"-")</f>
        <v>-</v>
      </c>
      <c r="C32" s="7" t="str">
        <f ca="1">IFERROR(INDEX(Tâches!$C$1:$H$1,L32),"-")</f>
        <v>-</v>
      </c>
      <c r="D32" s="7" t="str">
        <f ca="1">IFERROR(INDEX(Tâches!$C$1:$H$1,M32),"-")</f>
        <v>-</v>
      </c>
      <c r="E32" s="7" t="str">
        <f ca="1">IFERROR(INDEX(Tâches!$C$1:$H$1,N32),"-")</f>
        <v>-</v>
      </c>
      <c r="F32" s="7" t="str">
        <f ca="1">IFERROR(INDEX(Tâches!$C$1:$H$1,O32),"-")</f>
        <v>-</v>
      </c>
      <c r="G32" s="7" t="str">
        <f ca="1">IFERROR(INDEX(Tâches!$C$1:$H$1,P32),"-")</f>
        <v>-</v>
      </c>
      <c r="H32" s="7" t="str">
        <f ca="1">IFERROR(INDEX(Tâches!$C$1:$H$1,Q32),"-")</f>
        <v>-</v>
      </c>
      <c r="J32" s="8" t="str">
        <f t="shared" si="4"/>
        <v>V</v>
      </c>
      <c r="K32" s="8" t="e">
        <f ca="1">IF($J31&lt;&gt;$J32,0,K31)+MATCH($J32,OFFSET(Tâches!$C$2,$J$1+K$2,IF($J31&lt;&gt;$J32,0,K31),1,COUNTA(Tâches!$C$1:$H$1)-IF($J31&lt;&gt;$J32,0,K31)),0)</f>
        <v>#N/A</v>
      </c>
      <c r="L32" s="8" t="e">
        <f ca="1">IF($J31&lt;&gt;$J32,0,L31)+MATCH($J32,OFFSET(Tâches!$C$2,$J$1+L$2,IF($J31&lt;&gt;$J32,0,L31),1,COUNTA(Tâches!$C$1:$H$1)-IF($J31&lt;&gt;$J32,0,L31)),0)</f>
        <v>#N/A</v>
      </c>
      <c r="M32" s="8" t="e">
        <f ca="1">IF($J31&lt;&gt;$J32,0,M31)+MATCH($J32,OFFSET(Tâches!$C$2,$J$1+M$2,IF($J31&lt;&gt;$J32,0,M31),1,COUNTA(Tâches!$C$1:$H$1)-IF($J31&lt;&gt;$J32,0,M31)),0)</f>
        <v>#N/A</v>
      </c>
      <c r="N32" s="8" t="e">
        <f ca="1">IF($J31&lt;&gt;$J32,0,N31)+MATCH($J32,OFFSET(Tâches!$C$2,$J$1+N$2,IF($J31&lt;&gt;$J32,0,N31),1,COUNTA(Tâches!$C$1:$H$1)-IF($J31&lt;&gt;$J32,0,N31)),0)</f>
        <v>#N/A</v>
      </c>
      <c r="O32" s="8" t="e">
        <f ca="1">IF($J31&lt;&gt;$J32,0,O31)+MATCH($J32,OFFSET(Tâches!$C$2,$J$1+O$2,IF($J31&lt;&gt;$J32,0,O31),1,COUNTA(Tâches!$C$1:$H$1)-IF($J31&lt;&gt;$J32,0,O31)),0)</f>
        <v>#N/A</v>
      </c>
      <c r="P32" s="8" t="e">
        <f ca="1">IF($J31&lt;&gt;$J32,0,P31)+MATCH($J32,OFFSET(Tâches!$C$2,$J$1+P$2,IF($J31&lt;&gt;$J32,0,P31),1,COUNTA(Tâches!$C$1:$H$1)-IF($J31&lt;&gt;$J32,0,P31)),0)</f>
        <v>#N/A</v>
      </c>
      <c r="Q32" s="8" t="e">
        <f ca="1">IF($J31&lt;&gt;$J32,0,Q31)+MATCH($J32,OFFSET(Tâches!$C$2,$J$1+Q$2,IF($J31&lt;&gt;$J32,0,Q31),1,COUNTA(Tâches!$C$1:$H$1)-IF($J31&lt;&gt;$J32,0,Q31)),0)</f>
        <v>#N/A</v>
      </c>
    </row>
    <row r="33" spans="1:17">
      <c r="B33" s="7" t="str">
        <f ca="1">IFERROR(INDEX(Tâches!$C$1:$H$1,K33),"-")</f>
        <v>-</v>
      </c>
      <c r="C33" s="7" t="str">
        <f ca="1">IFERROR(INDEX(Tâches!$C$1:$H$1,L33),"-")</f>
        <v>-</v>
      </c>
      <c r="D33" s="7" t="str">
        <f ca="1">IFERROR(INDEX(Tâches!$C$1:$H$1,M33),"-")</f>
        <v>-</v>
      </c>
      <c r="E33" s="7" t="str">
        <f ca="1">IFERROR(INDEX(Tâches!$C$1:$H$1,N33),"-")</f>
        <v>-</v>
      </c>
      <c r="F33" s="7" t="str">
        <f ca="1">IFERROR(INDEX(Tâches!$C$1:$H$1,O33),"-")</f>
        <v>-</v>
      </c>
      <c r="G33" s="7" t="str">
        <f ca="1">IFERROR(INDEX(Tâches!$C$1:$H$1,P33),"-")</f>
        <v>-</v>
      </c>
      <c r="H33" s="7" t="str">
        <f ca="1">IFERROR(INDEX(Tâches!$C$1:$H$1,Q33),"-")</f>
        <v>-</v>
      </c>
      <c r="J33" s="8" t="str">
        <f t="shared" si="4"/>
        <v>V</v>
      </c>
      <c r="K33" s="8" t="e">
        <f ca="1">IF($J32&lt;&gt;$J33,0,K32)+MATCH($J33,OFFSET(Tâches!$C$2,$J$1+K$2,IF($J32&lt;&gt;$J33,0,K32),1,COUNTA(Tâches!$C$1:$H$1)-IF($J32&lt;&gt;$J33,0,K32)),0)</f>
        <v>#N/A</v>
      </c>
      <c r="L33" s="8" t="e">
        <f ca="1">IF($J32&lt;&gt;$J33,0,L32)+MATCH($J33,OFFSET(Tâches!$C$2,$J$1+L$2,IF($J32&lt;&gt;$J33,0,L32),1,COUNTA(Tâches!$C$1:$H$1)-IF($J32&lt;&gt;$J33,0,L32)),0)</f>
        <v>#N/A</v>
      </c>
      <c r="M33" s="8" t="e">
        <f ca="1">IF($J32&lt;&gt;$J33,0,M32)+MATCH($J33,OFFSET(Tâches!$C$2,$J$1+M$2,IF($J32&lt;&gt;$J33,0,M32),1,COUNTA(Tâches!$C$1:$H$1)-IF($J32&lt;&gt;$J33,0,M32)),0)</f>
        <v>#N/A</v>
      </c>
      <c r="N33" s="8" t="e">
        <f ca="1">IF($J32&lt;&gt;$J33,0,N32)+MATCH($J33,OFFSET(Tâches!$C$2,$J$1+N$2,IF($J32&lt;&gt;$J33,0,N32),1,COUNTA(Tâches!$C$1:$H$1)-IF($J32&lt;&gt;$J33,0,N32)),0)</f>
        <v>#N/A</v>
      </c>
      <c r="O33" s="8" t="e">
        <f ca="1">IF($J32&lt;&gt;$J33,0,O32)+MATCH($J33,OFFSET(Tâches!$C$2,$J$1+O$2,IF($J32&lt;&gt;$J33,0,O32),1,COUNTA(Tâches!$C$1:$H$1)-IF($J32&lt;&gt;$J33,0,O32)),0)</f>
        <v>#N/A</v>
      </c>
      <c r="P33" s="8" t="e">
        <f ca="1">IF($J32&lt;&gt;$J33,0,P32)+MATCH($J33,OFFSET(Tâches!$C$2,$J$1+P$2,IF($J32&lt;&gt;$J33,0,P32),1,COUNTA(Tâches!$C$1:$H$1)-IF($J32&lt;&gt;$J33,0,P32)),0)</f>
        <v>#N/A</v>
      </c>
      <c r="Q33" s="8" t="e">
        <f ca="1">IF($J32&lt;&gt;$J33,0,Q32)+MATCH($J33,OFFSET(Tâches!$C$2,$J$1+Q$2,IF($J32&lt;&gt;$J33,0,Q32),1,COUNTA(Tâches!$C$1:$H$1)-IF($J32&lt;&gt;$J33,0,Q32)),0)</f>
        <v>#N/A</v>
      </c>
    </row>
    <row r="35" spans="1:17">
      <c r="A35" s="13" t="s">
        <v>16</v>
      </c>
      <c r="B35" s="14"/>
      <c r="C35" s="14"/>
      <c r="D35" s="14"/>
      <c r="E35" s="14"/>
      <c r="F35" s="14"/>
      <c r="J35" s="12" t="s">
        <v>12</v>
      </c>
    </row>
    <row r="36" spans="1:17">
      <c r="A36" s="13" t="s">
        <v>13</v>
      </c>
      <c r="B36" s="14"/>
      <c r="C36" s="14"/>
      <c r="D36" s="14"/>
      <c r="E36" s="14"/>
      <c r="F36" s="14"/>
    </row>
    <row r="38" spans="1:17">
      <c r="B38" s="13" t="s">
        <v>15</v>
      </c>
      <c r="C38" s="14"/>
      <c r="D38" s="14"/>
      <c r="E38" s="14"/>
      <c r="F38" s="14"/>
      <c r="G38" s="14"/>
    </row>
    <row r="39" spans="1:17">
      <c r="B39" s="13" t="s">
        <v>14</v>
      </c>
      <c r="C39" s="14"/>
      <c r="D39" s="14"/>
      <c r="E39" s="14"/>
      <c r="F39" s="14"/>
      <c r="G39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Tâches</vt:lpstr>
      <vt:lpstr>Résultat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2017-07-08T16:39:31Z</dcterms:created>
  <dcterms:modified xsi:type="dcterms:W3CDTF">2017-07-09T08:44:50Z</dcterms:modified>
</cp:coreProperties>
</file>