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45" windowWidth="20115" windowHeight="10800"/>
  </bookViews>
  <sheets>
    <sheet name="Vierge" sheetId="1" r:id="rId1"/>
    <sheet name="BdD" sheetId="15" r:id="rId2"/>
  </sheets>
  <definedNames>
    <definedName name="Code_Service">OFFSET(BdD!$E$1,1,0,COUNTA(BdD!$E$1:$E$99)-1)</definedName>
    <definedName name="Fin_de_service">OFFSET(BdD!$I$1,1,0,COUNTA(BdD!$I$1:$I$99)-1)</definedName>
    <definedName name="Pause_Déjeuner">OFFSET(BdD!$G$1,1,0,COUNTA(BdD!$G$1:$G$99)-1)</definedName>
    <definedName name="Personnel_Agence">OFFSET(BdD!$A$1,1,0,COUNTA(BdD!$A$1:$A$99)-1)</definedName>
    <definedName name="Poste">OFFSET(BdD!$C$1,1,0,COUNTA(BdD!$C$1:$C$99)-1)</definedName>
    <definedName name="Prise_Service">OFFSET(BdD!$F$1,1,0,COUNTA(BdD!$F$1:$F$99)-1)</definedName>
    <definedName name="Reprise">OFFSET(BdD!$H$1,1,0,COUNTA(BdD!$H$1:$H$99)-1)</definedName>
  </definedNames>
  <calcPr calcId="125725"/>
</workbook>
</file>

<file path=xl/calcChain.xml><?xml version="1.0" encoding="utf-8"?>
<calcChain xmlns="http://schemas.openxmlformats.org/spreadsheetml/2006/main">
  <c r="J16" i="1"/>
  <c r="J15"/>
  <c r="G18"/>
  <c r="F18"/>
  <c r="D18"/>
  <c r="C18"/>
  <c r="G17"/>
  <c r="F17"/>
  <c r="D17"/>
  <c r="C17"/>
  <c r="G16"/>
  <c r="F16"/>
  <c r="D16"/>
  <c r="C16"/>
  <c r="G15"/>
  <c r="F15"/>
  <c r="D15"/>
  <c r="C15"/>
  <c r="G14"/>
  <c r="F14"/>
  <c r="D14"/>
  <c r="C14"/>
  <c r="G13"/>
  <c r="F13"/>
  <c r="D13"/>
  <c r="C13"/>
  <c r="G12"/>
  <c r="F12"/>
  <c r="D12"/>
  <c r="C12"/>
  <c r="G11"/>
  <c r="F11"/>
  <c r="D11"/>
  <c r="C11"/>
  <c r="G10"/>
  <c r="F10"/>
  <c r="D10"/>
  <c r="C10"/>
  <c r="G27"/>
  <c r="F27"/>
  <c r="D27"/>
  <c r="C27"/>
  <c r="G26"/>
  <c r="F26"/>
  <c r="D26"/>
  <c r="C26"/>
  <c r="G25"/>
  <c r="F25"/>
  <c r="D25"/>
  <c r="C25"/>
  <c r="G24"/>
  <c r="F24"/>
  <c r="D24"/>
  <c r="C24"/>
  <c r="G23"/>
  <c r="F23"/>
  <c r="D23"/>
  <c r="C23"/>
  <c r="G22"/>
  <c r="F22"/>
  <c r="D22"/>
  <c r="C22"/>
  <c r="G21"/>
  <c r="F21"/>
  <c r="D21"/>
  <c r="C21"/>
  <c r="G20"/>
  <c r="F20"/>
  <c r="D20"/>
  <c r="C20"/>
  <c r="G19"/>
  <c r="F19"/>
  <c r="D19"/>
  <c r="C19"/>
  <c r="G5"/>
  <c r="G6"/>
  <c r="G7"/>
  <c r="G8"/>
  <c r="G9"/>
  <c r="G28"/>
  <c r="G29"/>
  <c r="G30"/>
  <c r="G31"/>
  <c r="G32"/>
  <c r="G33"/>
  <c r="G34"/>
  <c r="G4"/>
  <c r="F5"/>
  <c r="F6"/>
  <c r="F7"/>
  <c r="F8"/>
  <c r="F9"/>
  <c r="F28"/>
  <c r="F29"/>
  <c r="F30"/>
  <c r="F31"/>
  <c r="F32"/>
  <c r="F33"/>
  <c r="F34"/>
  <c r="F4"/>
  <c r="D5"/>
  <c r="D6"/>
  <c r="D7"/>
  <c r="D8"/>
  <c r="D9"/>
  <c r="D28"/>
  <c r="D29"/>
  <c r="D30"/>
  <c r="D31"/>
  <c r="D32"/>
  <c r="D33"/>
  <c r="D34"/>
  <c r="D4"/>
  <c r="C5"/>
  <c r="C6"/>
  <c r="C7"/>
  <c r="BF7" s="1"/>
  <c r="C8"/>
  <c r="C9"/>
  <c r="C28"/>
  <c r="C29"/>
  <c r="C30"/>
  <c r="C31"/>
  <c r="C32"/>
  <c r="C33"/>
  <c r="C34"/>
  <c r="C4"/>
  <c r="AV8" l="1"/>
  <c r="K4"/>
  <c r="AT9"/>
  <c r="BB5"/>
  <c r="AZ6"/>
  <c r="BH10"/>
  <c r="BF11"/>
  <c r="BD12"/>
  <c r="BB13"/>
  <c r="BF14"/>
  <c r="BG33"/>
  <c r="BC33"/>
  <c r="AY33"/>
  <c r="AU33"/>
  <c r="AQ33"/>
  <c r="AM33"/>
  <c r="AI33"/>
  <c r="AE33"/>
  <c r="AA33"/>
  <c r="W33"/>
  <c r="S33"/>
  <c r="O33"/>
  <c r="K33"/>
  <c r="BH33"/>
  <c r="BD33"/>
  <c r="AZ33"/>
  <c r="AV33"/>
  <c r="AR33"/>
  <c r="AN33"/>
  <c r="AJ33"/>
  <c r="AF33"/>
  <c r="AB33"/>
  <c r="X33"/>
  <c r="T33"/>
  <c r="P33"/>
  <c r="L33"/>
  <c r="BE33"/>
  <c r="BA33"/>
  <c r="AW33"/>
  <c r="AS33"/>
  <c r="AO33"/>
  <c r="AK33"/>
  <c r="AG33"/>
  <c r="AC33"/>
  <c r="Y33"/>
  <c r="U33"/>
  <c r="Q33"/>
  <c r="M33"/>
  <c r="AX33"/>
  <c r="AH33"/>
  <c r="R33"/>
  <c r="BB33"/>
  <c r="AL33"/>
  <c r="V33"/>
  <c r="BF33"/>
  <c r="AP33"/>
  <c r="Z33"/>
  <c r="AT33"/>
  <c r="AD33"/>
  <c r="N33"/>
  <c r="AZ30"/>
  <c r="AJ30"/>
  <c r="T30"/>
  <c r="Z19"/>
  <c r="BF19"/>
  <c r="AP19"/>
  <c r="AX23"/>
  <c r="AH23"/>
  <c r="R23"/>
  <c r="AH15"/>
  <c r="AX15"/>
  <c r="BE4"/>
  <c r="AT31"/>
  <c r="BG9"/>
  <c r="BG5"/>
  <c r="BB19"/>
  <c r="AZ20"/>
  <c r="AX21"/>
  <c r="AV22"/>
  <c r="AT23"/>
  <c r="BH24"/>
  <c r="BF25"/>
  <c r="BD26"/>
  <c r="BB27"/>
  <c r="BE10"/>
  <c r="BG11"/>
  <c r="BE12"/>
  <c r="BG13"/>
  <c r="BD14"/>
  <c r="AT15"/>
  <c r="BH16"/>
  <c r="BF17"/>
  <c r="BD18"/>
  <c r="T4"/>
  <c r="AJ4"/>
  <c r="AZ4"/>
  <c r="R5"/>
  <c r="AH5"/>
  <c r="AX5"/>
  <c r="P6"/>
  <c r="AF6"/>
  <c r="AV6"/>
  <c r="N7"/>
  <c r="AD7"/>
  <c r="AT7"/>
  <c r="L8"/>
  <c r="AB8"/>
  <c r="AR8"/>
  <c r="BH8"/>
  <c r="Z9"/>
  <c r="AP9"/>
  <c r="BF9"/>
  <c r="X10"/>
  <c r="AN10"/>
  <c r="BD10"/>
  <c r="V11"/>
  <c r="AL11"/>
  <c r="BB11"/>
  <c r="T12"/>
  <c r="AJ12"/>
  <c r="AZ12"/>
  <c r="R13"/>
  <c r="AH13"/>
  <c r="AX13"/>
  <c r="P14"/>
  <c r="AF14"/>
  <c r="AZ14"/>
  <c r="X15"/>
  <c r="BD32"/>
  <c r="AV28"/>
  <c r="BE6"/>
  <c r="P4"/>
  <c r="AF4"/>
  <c r="AV4"/>
  <c r="N5"/>
  <c r="AD5"/>
  <c r="AT5"/>
  <c r="L6"/>
  <c r="AB6"/>
  <c r="AR6"/>
  <c r="BH6"/>
  <c r="Z7"/>
  <c r="AP7"/>
  <c r="X8"/>
  <c r="AN8"/>
  <c r="BD8"/>
  <c r="V9"/>
  <c r="AL9"/>
  <c r="BB9"/>
  <c r="T10"/>
  <c r="AJ10"/>
  <c r="AZ10"/>
  <c r="R11"/>
  <c r="AH11"/>
  <c r="AX11"/>
  <c r="P12"/>
  <c r="AF12"/>
  <c r="AV12"/>
  <c r="N13"/>
  <c r="AD13"/>
  <c r="AT13"/>
  <c r="L14"/>
  <c r="AB14"/>
  <c r="AU14"/>
  <c r="R15"/>
  <c r="J7"/>
  <c r="BG7"/>
  <c r="BC7"/>
  <c r="AY7"/>
  <c r="AU7"/>
  <c r="AQ7"/>
  <c r="AM7"/>
  <c r="AI7"/>
  <c r="AE7"/>
  <c r="AA7"/>
  <c r="W7"/>
  <c r="S7"/>
  <c r="O7"/>
  <c r="K7"/>
  <c r="BH7"/>
  <c r="BD7"/>
  <c r="AZ7"/>
  <c r="AV7"/>
  <c r="AR7"/>
  <c r="AN7"/>
  <c r="AJ7"/>
  <c r="AF7"/>
  <c r="AB7"/>
  <c r="X7"/>
  <c r="T7"/>
  <c r="P7"/>
  <c r="L7"/>
  <c r="BE7"/>
  <c r="BA7"/>
  <c r="AW7"/>
  <c r="AS7"/>
  <c r="AO7"/>
  <c r="AK7"/>
  <c r="AG7"/>
  <c r="AC7"/>
  <c r="Y7"/>
  <c r="U7"/>
  <c r="Q7"/>
  <c r="M7"/>
  <c r="X20"/>
  <c r="BD20"/>
  <c r="AN20"/>
  <c r="BB21"/>
  <c r="AL21"/>
  <c r="V21"/>
  <c r="AV24"/>
  <c r="AF24"/>
  <c r="P24"/>
  <c r="BF27"/>
  <c r="AP27"/>
  <c r="Z27"/>
  <c r="P16"/>
  <c r="AF16"/>
  <c r="AV16"/>
  <c r="BH18"/>
  <c r="AR18"/>
  <c r="AB18"/>
  <c r="L18"/>
  <c r="L4"/>
  <c r="AB4"/>
  <c r="AR4"/>
  <c r="BH4"/>
  <c r="Z5"/>
  <c r="AP5"/>
  <c r="BF5"/>
  <c r="X6"/>
  <c r="AN6"/>
  <c r="BD6"/>
  <c r="V7"/>
  <c r="AL7"/>
  <c r="BB7"/>
  <c r="T8"/>
  <c r="AJ8"/>
  <c r="AZ8"/>
  <c r="R9"/>
  <c r="AH9"/>
  <c r="AX9"/>
  <c r="P10"/>
  <c r="AF10"/>
  <c r="AV10"/>
  <c r="N11"/>
  <c r="AD11"/>
  <c r="AT11"/>
  <c r="L12"/>
  <c r="AB12"/>
  <c r="AR12"/>
  <c r="BH12"/>
  <c r="Z13"/>
  <c r="AP13"/>
  <c r="BF13"/>
  <c r="X14"/>
  <c r="AP14"/>
  <c r="M15"/>
  <c r="BG29"/>
  <c r="BC29"/>
  <c r="AY29"/>
  <c r="AU29"/>
  <c r="AQ29"/>
  <c r="AM29"/>
  <c r="AI29"/>
  <c r="AE29"/>
  <c r="AA29"/>
  <c r="W29"/>
  <c r="S29"/>
  <c r="O29"/>
  <c r="K29"/>
  <c r="BH29"/>
  <c r="BD29"/>
  <c r="AZ29"/>
  <c r="AV29"/>
  <c r="AR29"/>
  <c r="AN29"/>
  <c r="AJ29"/>
  <c r="AF29"/>
  <c r="AB29"/>
  <c r="X29"/>
  <c r="T29"/>
  <c r="P29"/>
  <c r="L29"/>
  <c r="BE29"/>
  <c r="BA29"/>
  <c r="AW29"/>
  <c r="AS29"/>
  <c r="AO29"/>
  <c r="AK29"/>
  <c r="AG29"/>
  <c r="AC29"/>
  <c r="Y29"/>
  <c r="U29"/>
  <c r="Q29"/>
  <c r="M29"/>
  <c r="BF29"/>
  <c r="AP29"/>
  <c r="Z29"/>
  <c r="AT29"/>
  <c r="AD29"/>
  <c r="N29"/>
  <c r="AX29"/>
  <c r="AH29"/>
  <c r="R29"/>
  <c r="BB29"/>
  <c r="AL29"/>
  <c r="V29"/>
  <c r="BH34"/>
  <c r="AR34"/>
  <c r="AB34"/>
  <c r="L34"/>
  <c r="AZ22"/>
  <c r="AJ22"/>
  <c r="T22"/>
  <c r="AT25"/>
  <c r="AD25"/>
  <c r="N25"/>
  <c r="BH26"/>
  <c r="AR26"/>
  <c r="AB26"/>
  <c r="L26"/>
  <c r="AD17"/>
  <c r="AT17"/>
  <c r="N17"/>
  <c r="BE8"/>
  <c r="X4"/>
  <c r="AN4"/>
  <c r="BD4"/>
  <c r="V5"/>
  <c r="AL5"/>
  <c r="T6"/>
  <c r="AJ6"/>
  <c r="R7"/>
  <c r="AH7"/>
  <c r="AX7"/>
  <c r="P8"/>
  <c r="AF8"/>
  <c r="N9"/>
  <c r="AD9"/>
  <c r="L10"/>
  <c r="AB10"/>
  <c r="AR10"/>
  <c r="Z11"/>
  <c r="AP11"/>
  <c r="X12"/>
  <c r="AN12"/>
  <c r="V13"/>
  <c r="AL13"/>
  <c r="T14"/>
  <c r="AJ14"/>
  <c r="BE34"/>
  <c r="BA34"/>
  <c r="AW34"/>
  <c r="AS34"/>
  <c r="AO34"/>
  <c r="AK34"/>
  <c r="AG34"/>
  <c r="AC34"/>
  <c r="Y34"/>
  <c r="U34"/>
  <c r="Q34"/>
  <c r="M34"/>
  <c r="BF34"/>
  <c r="BB34"/>
  <c r="AX34"/>
  <c r="AT34"/>
  <c r="AP34"/>
  <c r="AL34"/>
  <c r="AH34"/>
  <c r="AD34"/>
  <c r="Z34"/>
  <c r="V34"/>
  <c r="R34"/>
  <c r="N34"/>
  <c r="BG34"/>
  <c r="BC34"/>
  <c r="AY34"/>
  <c r="AU34"/>
  <c r="AQ34"/>
  <c r="AM34"/>
  <c r="AI34"/>
  <c r="AE34"/>
  <c r="AA34"/>
  <c r="W34"/>
  <c r="S34"/>
  <c r="O34"/>
  <c r="K34"/>
  <c r="BE30"/>
  <c r="BA30"/>
  <c r="AW30"/>
  <c r="AS30"/>
  <c r="AO30"/>
  <c r="AK30"/>
  <c r="AG30"/>
  <c r="AC30"/>
  <c r="Y30"/>
  <c r="U30"/>
  <c r="Q30"/>
  <c r="M30"/>
  <c r="BF30"/>
  <c r="BB30"/>
  <c r="AX30"/>
  <c r="AT30"/>
  <c r="AP30"/>
  <c r="AL30"/>
  <c r="AH30"/>
  <c r="AD30"/>
  <c r="Z30"/>
  <c r="V30"/>
  <c r="R30"/>
  <c r="N30"/>
  <c r="BG30"/>
  <c r="BC30"/>
  <c r="AY30"/>
  <c r="AU30"/>
  <c r="AQ30"/>
  <c r="AM30"/>
  <c r="AI30"/>
  <c r="AE30"/>
  <c r="AA30"/>
  <c r="W30"/>
  <c r="S30"/>
  <c r="O30"/>
  <c r="K30"/>
  <c r="X28"/>
  <c r="AN28"/>
  <c r="BD28"/>
  <c r="R31"/>
  <c r="AH31"/>
  <c r="AX31"/>
  <c r="P32"/>
  <c r="AF32"/>
  <c r="AV32"/>
  <c r="O4"/>
  <c r="S4"/>
  <c r="W4"/>
  <c r="AA4"/>
  <c r="AE4"/>
  <c r="AI4"/>
  <c r="AM4"/>
  <c r="AQ4"/>
  <c r="AU4"/>
  <c r="AY4"/>
  <c r="BC4"/>
  <c r="BG4"/>
  <c r="M5"/>
  <c r="Q5"/>
  <c r="U5"/>
  <c r="Y5"/>
  <c r="AC5"/>
  <c r="AG5"/>
  <c r="AK5"/>
  <c r="AO5"/>
  <c r="AS5"/>
  <c r="AW5"/>
  <c r="BA5"/>
  <c r="BE5"/>
  <c r="K6"/>
  <c r="O6"/>
  <c r="S6"/>
  <c r="W6"/>
  <c r="AA6"/>
  <c r="AE6"/>
  <c r="AI6"/>
  <c r="AM6"/>
  <c r="AQ6"/>
  <c r="AU6"/>
  <c r="AY6"/>
  <c r="BC6"/>
  <c r="BG6"/>
  <c r="K8"/>
  <c r="O8"/>
  <c r="S8"/>
  <c r="W8"/>
  <c r="AA8"/>
  <c r="AE8"/>
  <c r="AI8"/>
  <c r="AM8"/>
  <c r="AQ8"/>
  <c r="AU8"/>
  <c r="AY8"/>
  <c r="BC8"/>
  <c r="BG8"/>
  <c r="M9"/>
  <c r="Q9"/>
  <c r="U9"/>
  <c r="Y9"/>
  <c r="AC9"/>
  <c r="AG9"/>
  <c r="AK9"/>
  <c r="AO9"/>
  <c r="AS9"/>
  <c r="AW9"/>
  <c r="BA9"/>
  <c r="BE9"/>
  <c r="K10"/>
  <c r="O10"/>
  <c r="S10"/>
  <c r="W10"/>
  <c r="AA10"/>
  <c r="AE10"/>
  <c r="AI10"/>
  <c r="AM10"/>
  <c r="AQ10"/>
  <c r="AU10"/>
  <c r="AY10"/>
  <c r="BC10"/>
  <c r="BG10"/>
  <c r="M11"/>
  <c r="Q11"/>
  <c r="U11"/>
  <c r="Y11"/>
  <c r="AC11"/>
  <c r="AG11"/>
  <c r="AK11"/>
  <c r="AO11"/>
  <c r="AS11"/>
  <c r="AW11"/>
  <c r="BA11"/>
  <c r="BE11"/>
  <c r="K12"/>
  <c r="O12"/>
  <c r="S12"/>
  <c r="W12"/>
  <c r="AA12"/>
  <c r="AE12"/>
  <c r="AI12"/>
  <c r="AM12"/>
  <c r="AQ12"/>
  <c r="AU12"/>
  <c r="AY12"/>
  <c r="BC12"/>
  <c r="BG12"/>
  <c r="M13"/>
  <c r="Q13"/>
  <c r="U13"/>
  <c r="Y13"/>
  <c r="AC13"/>
  <c r="AG13"/>
  <c r="AK13"/>
  <c r="AO13"/>
  <c r="AS13"/>
  <c r="AW13"/>
  <c r="BA13"/>
  <c r="BE13"/>
  <c r="K14"/>
  <c r="O14"/>
  <c r="S14"/>
  <c r="W14"/>
  <c r="AA14"/>
  <c r="AE14"/>
  <c r="AI14"/>
  <c r="AN14"/>
  <c r="AT14"/>
  <c r="AY14"/>
  <c r="L15"/>
  <c r="Q15"/>
  <c r="V15"/>
  <c r="AD15"/>
  <c r="L16"/>
  <c r="AB16"/>
  <c r="AR16"/>
  <c r="Z17"/>
  <c r="AP17"/>
  <c r="X18"/>
  <c r="AN18"/>
  <c r="V19"/>
  <c r="AL19"/>
  <c r="T20"/>
  <c r="AJ20"/>
  <c r="R21"/>
  <c r="AH21"/>
  <c r="P22"/>
  <c r="AF22"/>
  <c r="N23"/>
  <c r="AD23"/>
  <c r="L24"/>
  <c r="AB24"/>
  <c r="AR24"/>
  <c r="Z25"/>
  <c r="AP25"/>
  <c r="X26"/>
  <c r="AN26"/>
  <c r="V27"/>
  <c r="AL27"/>
  <c r="T28"/>
  <c r="AJ28"/>
  <c r="AZ28"/>
  <c r="P30"/>
  <c r="AF30"/>
  <c r="AV30"/>
  <c r="N31"/>
  <c r="AD31"/>
  <c r="L32"/>
  <c r="AB32"/>
  <c r="AR32"/>
  <c r="BH32"/>
  <c r="X34"/>
  <c r="AN34"/>
  <c r="BD34"/>
  <c r="BG31"/>
  <c r="BC31"/>
  <c r="AY31"/>
  <c r="AU31"/>
  <c r="AQ31"/>
  <c r="AM31"/>
  <c r="AI31"/>
  <c r="AE31"/>
  <c r="AA31"/>
  <c r="W31"/>
  <c r="S31"/>
  <c r="O31"/>
  <c r="K31"/>
  <c r="BH31"/>
  <c r="BD31"/>
  <c r="AZ31"/>
  <c r="AV31"/>
  <c r="AR31"/>
  <c r="AN31"/>
  <c r="AJ31"/>
  <c r="AF31"/>
  <c r="AB31"/>
  <c r="X31"/>
  <c r="T31"/>
  <c r="P31"/>
  <c r="L31"/>
  <c r="BE31"/>
  <c r="BA31"/>
  <c r="AW31"/>
  <c r="AS31"/>
  <c r="AO31"/>
  <c r="AK31"/>
  <c r="AG31"/>
  <c r="AC31"/>
  <c r="Y31"/>
  <c r="U31"/>
  <c r="Q31"/>
  <c r="M31"/>
  <c r="BG19"/>
  <c r="BC19"/>
  <c r="AY19"/>
  <c r="AU19"/>
  <c r="AQ19"/>
  <c r="AM19"/>
  <c r="AI19"/>
  <c r="AE19"/>
  <c r="AA19"/>
  <c r="W19"/>
  <c r="S19"/>
  <c r="O19"/>
  <c r="K19"/>
  <c r="BH19"/>
  <c r="BD19"/>
  <c r="AZ19"/>
  <c r="AV19"/>
  <c r="AR19"/>
  <c r="AN19"/>
  <c r="AJ19"/>
  <c r="AF19"/>
  <c r="AB19"/>
  <c r="X19"/>
  <c r="T19"/>
  <c r="P19"/>
  <c r="L19"/>
  <c r="BE19"/>
  <c r="BA19"/>
  <c r="AW19"/>
  <c r="AS19"/>
  <c r="AO19"/>
  <c r="AK19"/>
  <c r="AG19"/>
  <c r="AC19"/>
  <c r="Y19"/>
  <c r="U19"/>
  <c r="Q19"/>
  <c r="M19"/>
  <c r="BE20"/>
  <c r="BA20"/>
  <c r="AW20"/>
  <c r="AS20"/>
  <c r="AO20"/>
  <c r="AK20"/>
  <c r="AG20"/>
  <c r="AC20"/>
  <c r="Y20"/>
  <c r="U20"/>
  <c r="Q20"/>
  <c r="M20"/>
  <c r="BF20"/>
  <c r="BB20"/>
  <c r="AX20"/>
  <c r="AT20"/>
  <c r="AP20"/>
  <c r="AL20"/>
  <c r="AH20"/>
  <c r="AD20"/>
  <c r="Z20"/>
  <c r="V20"/>
  <c r="R20"/>
  <c r="N20"/>
  <c r="BG20"/>
  <c r="BC20"/>
  <c r="AY20"/>
  <c r="AU20"/>
  <c r="AQ20"/>
  <c r="AM20"/>
  <c r="AI20"/>
  <c r="AE20"/>
  <c r="AA20"/>
  <c r="W20"/>
  <c r="S20"/>
  <c r="O20"/>
  <c r="K20"/>
  <c r="BG21"/>
  <c r="BC21"/>
  <c r="AY21"/>
  <c r="AU21"/>
  <c r="AQ21"/>
  <c r="AM21"/>
  <c r="AI21"/>
  <c r="AE21"/>
  <c r="AA21"/>
  <c r="W21"/>
  <c r="S21"/>
  <c r="O21"/>
  <c r="K21"/>
  <c r="BH21"/>
  <c r="BD21"/>
  <c r="AZ21"/>
  <c r="AV21"/>
  <c r="AR21"/>
  <c r="AN21"/>
  <c r="AJ21"/>
  <c r="AF21"/>
  <c r="AB21"/>
  <c r="X21"/>
  <c r="T21"/>
  <c r="P21"/>
  <c r="L21"/>
  <c r="BE21"/>
  <c r="BA21"/>
  <c r="AW21"/>
  <c r="AS21"/>
  <c r="AO21"/>
  <c r="AK21"/>
  <c r="AG21"/>
  <c r="AC21"/>
  <c r="Y21"/>
  <c r="U21"/>
  <c r="Q21"/>
  <c r="M21"/>
  <c r="BE22"/>
  <c r="BA22"/>
  <c r="AW22"/>
  <c r="AS22"/>
  <c r="AO22"/>
  <c r="AK22"/>
  <c r="AG22"/>
  <c r="AC22"/>
  <c r="Y22"/>
  <c r="U22"/>
  <c r="Q22"/>
  <c r="M22"/>
  <c r="BF22"/>
  <c r="BB22"/>
  <c r="AX22"/>
  <c r="AT22"/>
  <c r="AP22"/>
  <c r="AL22"/>
  <c r="AH22"/>
  <c r="AD22"/>
  <c r="Z22"/>
  <c r="V22"/>
  <c r="R22"/>
  <c r="N22"/>
  <c r="BG22"/>
  <c r="BC22"/>
  <c r="AY22"/>
  <c r="AU22"/>
  <c r="AQ22"/>
  <c r="AM22"/>
  <c r="AI22"/>
  <c r="AE22"/>
  <c r="AA22"/>
  <c r="W22"/>
  <c r="S22"/>
  <c r="O22"/>
  <c r="K22"/>
  <c r="BG23"/>
  <c r="BC23"/>
  <c r="AY23"/>
  <c r="AU23"/>
  <c r="AQ23"/>
  <c r="AM23"/>
  <c r="AI23"/>
  <c r="AE23"/>
  <c r="AA23"/>
  <c r="W23"/>
  <c r="S23"/>
  <c r="O23"/>
  <c r="K23"/>
  <c r="BH23"/>
  <c r="BD23"/>
  <c r="AZ23"/>
  <c r="AV23"/>
  <c r="AR23"/>
  <c r="AN23"/>
  <c r="AJ23"/>
  <c r="AF23"/>
  <c r="AB23"/>
  <c r="X23"/>
  <c r="T23"/>
  <c r="P23"/>
  <c r="L23"/>
  <c r="BE23"/>
  <c r="BA23"/>
  <c r="AW23"/>
  <c r="AS23"/>
  <c r="AO23"/>
  <c r="AK23"/>
  <c r="AG23"/>
  <c r="AC23"/>
  <c r="Y23"/>
  <c r="U23"/>
  <c r="Q23"/>
  <c r="M23"/>
  <c r="BE24"/>
  <c r="BA24"/>
  <c r="AW24"/>
  <c r="AS24"/>
  <c r="AO24"/>
  <c r="AK24"/>
  <c r="AG24"/>
  <c r="AC24"/>
  <c r="Y24"/>
  <c r="U24"/>
  <c r="Q24"/>
  <c r="M24"/>
  <c r="BF24"/>
  <c r="BB24"/>
  <c r="AX24"/>
  <c r="AT24"/>
  <c r="AP24"/>
  <c r="AL24"/>
  <c r="AH24"/>
  <c r="AD24"/>
  <c r="Z24"/>
  <c r="V24"/>
  <c r="R24"/>
  <c r="N24"/>
  <c r="BG24"/>
  <c r="BC24"/>
  <c r="AY24"/>
  <c r="AU24"/>
  <c r="AQ24"/>
  <c r="AM24"/>
  <c r="AI24"/>
  <c r="AE24"/>
  <c r="AA24"/>
  <c r="W24"/>
  <c r="S24"/>
  <c r="O24"/>
  <c r="K24"/>
  <c r="BG25"/>
  <c r="BC25"/>
  <c r="AY25"/>
  <c r="AU25"/>
  <c r="AQ25"/>
  <c r="AM25"/>
  <c r="AI25"/>
  <c r="AE25"/>
  <c r="AA25"/>
  <c r="W25"/>
  <c r="S25"/>
  <c r="O25"/>
  <c r="K25"/>
  <c r="BH25"/>
  <c r="BD25"/>
  <c r="AZ25"/>
  <c r="AV25"/>
  <c r="AR25"/>
  <c r="AN25"/>
  <c r="AJ25"/>
  <c r="AF25"/>
  <c r="AB25"/>
  <c r="X25"/>
  <c r="T25"/>
  <c r="P25"/>
  <c r="L25"/>
  <c r="BE25"/>
  <c r="BA25"/>
  <c r="AW25"/>
  <c r="AS25"/>
  <c r="AO25"/>
  <c r="AK25"/>
  <c r="AG25"/>
  <c r="AC25"/>
  <c r="Y25"/>
  <c r="U25"/>
  <c r="Q25"/>
  <c r="M25"/>
  <c r="BE26"/>
  <c r="BA26"/>
  <c r="AW26"/>
  <c r="AS26"/>
  <c r="AO26"/>
  <c r="AK26"/>
  <c r="AG26"/>
  <c r="AC26"/>
  <c r="Y26"/>
  <c r="U26"/>
  <c r="Q26"/>
  <c r="M26"/>
  <c r="BF26"/>
  <c r="BB26"/>
  <c r="AX26"/>
  <c r="AT26"/>
  <c r="AP26"/>
  <c r="AL26"/>
  <c r="AH26"/>
  <c r="AD26"/>
  <c r="Z26"/>
  <c r="V26"/>
  <c r="R26"/>
  <c r="N26"/>
  <c r="BG26"/>
  <c r="BC26"/>
  <c r="AY26"/>
  <c r="AU26"/>
  <c r="AQ26"/>
  <c r="AM26"/>
  <c r="AI26"/>
  <c r="AE26"/>
  <c r="AA26"/>
  <c r="W26"/>
  <c r="S26"/>
  <c r="O26"/>
  <c r="K26"/>
  <c r="BG27"/>
  <c r="BC27"/>
  <c r="AY27"/>
  <c r="AU27"/>
  <c r="AQ27"/>
  <c r="AM27"/>
  <c r="AI27"/>
  <c r="AE27"/>
  <c r="AA27"/>
  <c r="W27"/>
  <c r="S27"/>
  <c r="O27"/>
  <c r="K27"/>
  <c r="BH27"/>
  <c r="BD27"/>
  <c r="AZ27"/>
  <c r="AV27"/>
  <c r="AR27"/>
  <c r="AN27"/>
  <c r="AJ27"/>
  <c r="AF27"/>
  <c r="AB27"/>
  <c r="X27"/>
  <c r="T27"/>
  <c r="P27"/>
  <c r="L27"/>
  <c r="BE27"/>
  <c r="BA27"/>
  <c r="AW27"/>
  <c r="AS27"/>
  <c r="AO27"/>
  <c r="AK27"/>
  <c r="AG27"/>
  <c r="AC27"/>
  <c r="Y27"/>
  <c r="U27"/>
  <c r="Q27"/>
  <c r="M27"/>
  <c r="BE14"/>
  <c r="BA14"/>
  <c r="AW14"/>
  <c r="AS14"/>
  <c r="AO14"/>
  <c r="AK14"/>
  <c r="BG15"/>
  <c r="BC15"/>
  <c r="AY15"/>
  <c r="AU15"/>
  <c r="AQ15"/>
  <c r="AM15"/>
  <c r="AI15"/>
  <c r="AE15"/>
  <c r="AA15"/>
  <c r="W15"/>
  <c r="S15"/>
  <c r="O15"/>
  <c r="K15"/>
  <c r="BH15"/>
  <c r="BD15"/>
  <c r="AZ15"/>
  <c r="AV15"/>
  <c r="AR15"/>
  <c r="AN15"/>
  <c r="AJ15"/>
  <c r="AF15"/>
  <c r="AB15"/>
  <c r="BE15"/>
  <c r="BA15"/>
  <c r="AW15"/>
  <c r="AS15"/>
  <c r="AO15"/>
  <c r="AK15"/>
  <c r="AG15"/>
  <c r="AC15"/>
  <c r="BE16"/>
  <c r="BA16"/>
  <c r="AW16"/>
  <c r="AS16"/>
  <c r="AO16"/>
  <c r="AK16"/>
  <c r="AG16"/>
  <c r="AC16"/>
  <c r="Y16"/>
  <c r="U16"/>
  <c r="Q16"/>
  <c r="M16"/>
  <c r="BF16"/>
  <c r="BB16"/>
  <c r="AX16"/>
  <c r="AT16"/>
  <c r="AP16"/>
  <c r="AL16"/>
  <c r="AH16"/>
  <c r="AD16"/>
  <c r="Z16"/>
  <c r="V16"/>
  <c r="R16"/>
  <c r="N16"/>
  <c r="BG16"/>
  <c r="BC16"/>
  <c r="AY16"/>
  <c r="AU16"/>
  <c r="AQ16"/>
  <c r="AM16"/>
  <c r="AI16"/>
  <c r="AE16"/>
  <c r="AA16"/>
  <c r="W16"/>
  <c r="S16"/>
  <c r="O16"/>
  <c r="K16"/>
  <c r="BG17"/>
  <c r="BC17"/>
  <c r="AY17"/>
  <c r="AU17"/>
  <c r="AQ17"/>
  <c r="AM17"/>
  <c r="AI17"/>
  <c r="AE17"/>
  <c r="AA17"/>
  <c r="W17"/>
  <c r="S17"/>
  <c r="O17"/>
  <c r="K17"/>
  <c r="BH17"/>
  <c r="BD17"/>
  <c r="AZ17"/>
  <c r="AV17"/>
  <c r="AR17"/>
  <c r="AN17"/>
  <c r="AJ17"/>
  <c r="AF17"/>
  <c r="AB17"/>
  <c r="X17"/>
  <c r="T17"/>
  <c r="P17"/>
  <c r="L17"/>
  <c r="BE17"/>
  <c r="BA17"/>
  <c r="AW17"/>
  <c r="AS17"/>
  <c r="AO17"/>
  <c r="AK17"/>
  <c r="AG17"/>
  <c r="AC17"/>
  <c r="Y17"/>
  <c r="U17"/>
  <c r="Q17"/>
  <c r="M17"/>
  <c r="BE18"/>
  <c r="BA18"/>
  <c r="AW18"/>
  <c r="AS18"/>
  <c r="AO18"/>
  <c r="AK18"/>
  <c r="AG18"/>
  <c r="AC18"/>
  <c r="Y18"/>
  <c r="U18"/>
  <c r="Q18"/>
  <c r="M18"/>
  <c r="BF18"/>
  <c r="BB18"/>
  <c r="AX18"/>
  <c r="AT18"/>
  <c r="AP18"/>
  <c r="AL18"/>
  <c r="AH18"/>
  <c r="AD18"/>
  <c r="Z18"/>
  <c r="V18"/>
  <c r="R18"/>
  <c r="N18"/>
  <c r="BG18"/>
  <c r="BC18"/>
  <c r="AY18"/>
  <c r="AU18"/>
  <c r="AQ18"/>
  <c r="AM18"/>
  <c r="AI18"/>
  <c r="AE18"/>
  <c r="AA18"/>
  <c r="W18"/>
  <c r="S18"/>
  <c r="O18"/>
  <c r="K18"/>
  <c r="N4"/>
  <c r="R4"/>
  <c r="V4"/>
  <c r="Z4"/>
  <c r="AD4"/>
  <c r="AH4"/>
  <c r="AL4"/>
  <c r="AP4"/>
  <c r="AT4"/>
  <c r="AX4"/>
  <c r="BB4"/>
  <c r="BF4"/>
  <c r="L5"/>
  <c r="P5"/>
  <c r="T5"/>
  <c r="X5"/>
  <c r="AB5"/>
  <c r="AF5"/>
  <c r="AJ5"/>
  <c r="AN5"/>
  <c r="AR5"/>
  <c r="AV5"/>
  <c r="AZ5"/>
  <c r="BD5"/>
  <c r="BH5"/>
  <c r="N6"/>
  <c r="R6"/>
  <c r="V6"/>
  <c r="Z6"/>
  <c r="AD6"/>
  <c r="AH6"/>
  <c r="AL6"/>
  <c r="AP6"/>
  <c r="AT6"/>
  <c r="AX6"/>
  <c r="BB6"/>
  <c r="BF6"/>
  <c r="N8"/>
  <c r="R8"/>
  <c r="V8"/>
  <c r="Z8"/>
  <c r="AD8"/>
  <c r="AH8"/>
  <c r="AL8"/>
  <c r="AP8"/>
  <c r="AT8"/>
  <c r="AX8"/>
  <c r="BB8"/>
  <c r="BF8"/>
  <c r="L9"/>
  <c r="P9"/>
  <c r="T9"/>
  <c r="X9"/>
  <c r="AB9"/>
  <c r="AF9"/>
  <c r="AJ9"/>
  <c r="AN9"/>
  <c r="AR9"/>
  <c r="AV9"/>
  <c r="AZ9"/>
  <c r="BD9"/>
  <c r="BH9"/>
  <c r="N10"/>
  <c r="R10"/>
  <c r="V10"/>
  <c r="Z10"/>
  <c r="AD10"/>
  <c r="AH10"/>
  <c r="AL10"/>
  <c r="AP10"/>
  <c r="AT10"/>
  <c r="AX10"/>
  <c r="BB10"/>
  <c r="BF10"/>
  <c r="L11"/>
  <c r="P11"/>
  <c r="T11"/>
  <c r="X11"/>
  <c r="AB11"/>
  <c r="AF11"/>
  <c r="AJ11"/>
  <c r="AN11"/>
  <c r="AR11"/>
  <c r="AV11"/>
  <c r="AZ11"/>
  <c r="BD11"/>
  <c r="BH11"/>
  <c r="N12"/>
  <c r="R12"/>
  <c r="V12"/>
  <c r="Z12"/>
  <c r="AD12"/>
  <c r="AH12"/>
  <c r="AL12"/>
  <c r="AP12"/>
  <c r="AT12"/>
  <c r="AX12"/>
  <c r="BB12"/>
  <c r="BF12"/>
  <c r="L13"/>
  <c r="P13"/>
  <c r="T13"/>
  <c r="X13"/>
  <c r="AB13"/>
  <c r="AF13"/>
  <c r="AJ13"/>
  <c r="AN13"/>
  <c r="AR13"/>
  <c r="AV13"/>
  <c r="AZ13"/>
  <c r="BD13"/>
  <c r="BH13"/>
  <c r="N14"/>
  <c r="R14"/>
  <c r="V14"/>
  <c r="Z14"/>
  <c r="AD14"/>
  <c r="AH14"/>
  <c r="AM14"/>
  <c r="AR14"/>
  <c r="AX14"/>
  <c r="BC14"/>
  <c r="BH14"/>
  <c r="P15"/>
  <c r="U15"/>
  <c r="Z15"/>
  <c r="AP15"/>
  <c r="BF15"/>
  <c r="X16"/>
  <c r="AN16"/>
  <c r="BD16"/>
  <c r="V17"/>
  <c r="AL17"/>
  <c r="BB17"/>
  <c r="T18"/>
  <c r="AJ18"/>
  <c r="AZ18"/>
  <c r="R19"/>
  <c r="AH19"/>
  <c r="AX19"/>
  <c r="P20"/>
  <c r="AF20"/>
  <c r="AV20"/>
  <c r="N21"/>
  <c r="AD21"/>
  <c r="AT21"/>
  <c r="L22"/>
  <c r="AB22"/>
  <c r="AR22"/>
  <c r="BH22"/>
  <c r="Z23"/>
  <c r="AP23"/>
  <c r="BF23"/>
  <c r="X24"/>
  <c r="AN24"/>
  <c r="BD24"/>
  <c r="V25"/>
  <c r="AL25"/>
  <c r="BB25"/>
  <c r="T26"/>
  <c r="AJ26"/>
  <c r="AZ26"/>
  <c r="R27"/>
  <c r="AH27"/>
  <c r="AX27"/>
  <c r="P28"/>
  <c r="AF28"/>
  <c r="L30"/>
  <c r="AB30"/>
  <c r="AR30"/>
  <c r="BH30"/>
  <c r="Z31"/>
  <c r="AP31"/>
  <c r="BF31"/>
  <c r="X32"/>
  <c r="AN32"/>
  <c r="T34"/>
  <c r="AJ34"/>
  <c r="AZ34"/>
  <c r="BE32"/>
  <c r="BA32"/>
  <c r="AW32"/>
  <c r="AS32"/>
  <c r="AO32"/>
  <c r="AK32"/>
  <c r="AG32"/>
  <c r="AC32"/>
  <c r="Y32"/>
  <c r="U32"/>
  <c r="Q32"/>
  <c r="M32"/>
  <c r="BF32"/>
  <c r="BB32"/>
  <c r="AX32"/>
  <c r="AT32"/>
  <c r="AP32"/>
  <c r="AL32"/>
  <c r="AH32"/>
  <c r="AD32"/>
  <c r="Z32"/>
  <c r="V32"/>
  <c r="R32"/>
  <c r="N32"/>
  <c r="BG32"/>
  <c r="BC32"/>
  <c r="AY32"/>
  <c r="AU32"/>
  <c r="AQ32"/>
  <c r="AM32"/>
  <c r="AI32"/>
  <c r="AE32"/>
  <c r="AA32"/>
  <c r="W32"/>
  <c r="S32"/>
  <c r="O32"/>
  <c r="K32"/>
  <c r="BE28"/>
  <c r="BA28"/>
  <c r="AW28"/>
  <c r="AS28"/>
  <c r="AO28"/>
  <c r="AK28"/>
  <c r="AG28"/>
  <c r="AC28"/>
  <c r="Y28"/>
  <c r="U28"/>
  <c r="Q28"/>
  <c r="M28"/>
  <c r="BF28"/>
  <c r="BB28"/>
  <c r="AX28"/>
  <c r="AT28"/>
  <c r="AP28"/>
  <c r="AL28"/>
  <c r="AH28"/>
  <c r="AD28"/>
  <c r="Z28"/>
  <c r="V28"/>
  <c r="R28"/>
  <c r="N28"/>
  <c r="BG28"/>
  <c r="BC28"/>
  <c r="AY28"/>
  <c r="AU28"/>
  <c r="AQ28"/>
  <c r="AM28"/>
  <c r="AI28"/>
  <c r="AE28"/>
  <c r="AA28"/>
  <c r="W28"/>
  <c r="S28"/>
  <c r="O28"/>
  <c r="K28"/>
  <c r="M4"/>
  <c r="Q4"/>
  <c r="U4"/>
  <c r="Y4"/>
  <c r="AC4"/>
  <c r="AG4"/>
  <c r="AK4"/>
  <c r="AO4"/>
  <c r="AS4"/>
  <c r="AW4"/>
  <c r="BA4"/>
  <c r="K5"/>
  <c r="O5"/>
  <c r="S5"/>
  <c r="W5"/>
  <c r="AA5"/>
  <c r="AE5"/>
  <c r="AI5"/>
  <c r="AM5"/>
  <c r="AQ5"/>
  <c r="AU5"/>
  <c r="AY5"/>
  <c r="BC5"/>
  <c r="M6"/>
  <c r="Q6"/>
  <c r="U6"/>
  <c r="Y6"/>
  <c r="AC6"/>
  <c r="AG6"/>
  <c r="AK6"/>
  <c r="AO6"/>
  <c r="AS6"/>
  <c r="AW6"/>
  <c r="BA6"/>
  <c r="M8"/>
  <c r="Q8"/>
  <c r="U8"/>
  <c r="Y8"/>
  <c r="AC8"/>
  <c r="AG8"/>
  <c r="AK8"/>
  <c r="AO8"/>
  <c r="AS8"/>
  <c r="AW8"/>
  <c r="BA8"/>
  <c r="K9"/>
  <c r="O9"/>
  <c r="S9"/>
  <c r="W9"/>
  <c r="AA9"/>
  <c r="AE9"/>
  <c r="AI9"/>
  <c r="AM9"/>
  <c r="AQ9"/>
  <c r="AU9"/>
  <c r="AY9"/>
  <c r="BC9"/>
  <c r="M10"/>
  <c r="Q10"/>
  <c r="U10"/>
  <c r="Y10"/>
  <c r="AC10"/>
  <c r="AG10"/>
  <c r="AK10"/>
  <c r="AO10"/>
  <c r="AS10"/>
  <c r="AW10"/>
  <c r="BA10"/>
  <c r="K11"/>
  <c r="O11"/>
  <c r="S11"/>
  <c r="W11"/>
  <c r="AA11"/>
  <c r="AE11"/>
  <c r="AI11"/>
  <c r="AM11"/>
  <c r="AQ11"/>
  <c r="AU11"/>
  <c r="AY11"/>
  <c r="BC11"/>
  <c r="M12"/>
  <c r="Q12"/>
  <c r="U12"/>
  <c r="Y12"/>
  <c r="AC12"/>
  <c r="AG12"/>
  <c r="AK12"/>
  <c r="AO12"/>
  <c r="AS12"/>
  <c r="AW12"/>
  <c r="BA12"/>
  <c r="K13"/>
  <c r="O13"/>
  <c r="S13"/>
  <c r="W13"/>
  <c r="AA13"/>
  <c r="AE13"/>
  <c r="AI13"/>
  <c r="AM13"/>
  <c r="AQ13"/>
  <c r="AU13"/>
  <c r="AY13"/>
  <c r="BC13"/>
  <c r="M14"/>
  <c r="Q14"/>
  <c r="U14"/>
  <c r="Y14"/>
  <c r="AC14"/>
  <c r="AG14"/>
  <c r="AL14"/>
  <c r="AQ14"/>
  <c r="AV14"/>
  <c r="BB14"/>
  <c r="BG14"/>
  <c r="N15"/>
  <c r="T15"/>
  <c r="Y15"/>
  <c r="AL15"/>
  <c r="BB15"/>
  <c r="T16"/>
  <c r="AJ16"/>
  <c r="AZ16"/>
  <c r="R17"/>
  <c r="AH17"/>
  <c r="AX17"/>
  <c r="P18"/>
  <c r="AF18"/>
  <c r="AV18"/>
  <c r="N19"/>
  <c r="AD19"/>
  <c r="AT19"/>
  <c r="L20"/>
  <c r="AB20"/>
  <c r="AR20"/>
  <c r="BH20"/>
  <c r="Z21"/>
  <c r="AP21"/>
  <c r="BF21"/>
  <c r="X22"/>
  <c r="AN22"/>
  <c r="BD22"/>
  <c r="V23"/>
  <c r="AL23"/>
  <c r="BB23"/>
  <c r="T24"/>
  <c r="AJ24"/>
  <c r="AZ24"/>
  <c r="R25"/>
  <c r="AH25"/>
  <c r="AX25"/>
  <c r="P26"/>
  <c r="AF26"/>
  <c r="AV26"/>
  <c r="N27"/>
  <c r="AD27"/>
  <c r="AT27"/>
  <c r="L28"/>
  <c r="AB28"/>
  <c r="AR28"/>
  <c r="BH28"/>
  <c r="X30"/>
  <c r="AN30"/>
  <c r="BD30"/>
  <c r="V31"/>
  <c r="AL31"/>
  <c r="BB31"/>
  <c r="T32"/>
  <c r="AJ32"/>
  <c r="AZ32"/>
  <c r="P34"/>
  <c r="AF34"/>
  <c r="AV34"/>
  <c r="J34"/>
  <c r="J8"/>
  <c r="J6"/>
  <c r="J33"/>
  <c r="J22"/>
  <c r="J14"/>
  <c r="J18"/>
  <c r="J31"/>
  <c r="J5"/>
  <c r="J19"/>
  <c r="J20"/>
  <c r="J21"/>
  <c r="J23"/>
  <c r="J24"/>
  <c r="J25"/>
  <c r="J27"/>
  <c r="J11"/>
  <c r="J12"/>
  <c r="J13"/>
  <c r="J17"/>
  <c r="J30"/>
  <c r="J29"/>
  <c r="J26"/>
  <c r="J10"/>
  <c r="J9"/>
  <c r="J32"/>
  <c r="J28"/>
  <c r="J4"/>
  <c r="I11"/>
  <c r="I12"/>
  <c r="I13"/>
  <c r="I15"/>
  <c r="I16"/>
  <c r="I17"/>
  <c r="I18"/>
  <c r="I10"/>
  <c r="I14"/>
  <c r="BI16"/>
  <c r="BI15"/>
  <c r="I21"/>
  <c r="I25"/>
  <c r="I19"/>
  <c r="I23"/>
  <c r="I27"/>
  <c r="I22"/>
  <c r="I26"/>
  <c r="I20"/>
  <c r="I24"/>
  <c r="I33"/>
  <c r="I29"/>
  <c r="I7"/>
  <c r="I34"/>
  <c r="I8"/>
  <c r="I31"/>
  <c r="I9"/>
  <c r="I5"/>
  <c r="I30"/>
  <c r="I32"/>
  <c r="I28"/>
  <c r="I6"/>
  <c r="I4"/>
  <c r="BI30" l="1"/>
  <c r="BI7"/>
  <c r="BI29"/>
  <c r="BI9"/>
  <c r="BI24"/>
  <c r="BI22"/>
  <c r="BI25"/>
  <c r="BI21"/>
  <c r="BI18"/>
  <c r="BI11"/>
  <c r="BI12"/>
  <c r="BI5"/>
  <c r="BI6"/>
  <c r="BI27"/>
  <c r="BI23"/>
  <c r="BI19"/>
  <c r="BI26"/>
  <c r="BI14"/>
  <c r="BI17"/>
  <c r="BI8"/>
  <c r="BI4"/>
  <c r="BI10"/>
  <c r="BI28"/>
  <c r="BI20"/>
  <c r="BI13"/>
  <c r="BC35"/>
  <c r="BG35"/>
  <c r="AY35"/>
  <c r="AU35"/>
  <c r="AQ35"/>
  <c r="AM35"/>
  <c r="AI35"/>
  <c r="AE35"/>
  <c r="AA35"/>
  <c r="W35"/>
  <c r="S35"/>
  <c r="O35"/>
  <c r="K35"/>
  <c r="J35"/>
  <c r="BI31"/>
  <c r="BI33"/>
  <c r="BI32"/>
  <c r="BI34"/>
</calcChain>
</file>

<file path=xl/sharedStrings.xml><?xml version="1.0" encoding="utf-8"?>
<sst xmlns="http://schemas.openxmlformats.org/spreadsheetml/2006/main" count="95" uniqueCount="60">
  <si>
    <t>Emploi du temps</t>
  </si>
  <si>
    <t>Légende</t>
  </si>
  <si>
    <t>Guichet</t>
  </si>
  <si>
    <t>Gilet Rose</t>
  </si>
  <si>
    <t>Poste</t>
  </si>
  <si>
    <t>Reprise</t>
  </si>
  <si>
    <t>Total</t>
  </si>
  <si>
    <t>G1</t>
  </si>
  <si>
    <t>G2</t>
  </si>
  <si>
    <t>G3</t>
  </si>
  <si>
    <t>G4</t>
  </si>
  <si>
    <t>G5</t>
  </si>
  <si>
    <t>G6</t>
  </si>
  <si>
    <t>G7</t>
  </si>
  <si>
    <t>Réserve</t>
  </si>
  <si>
    <t>Formation</t>
  </si>
  <si>
    <t>Guichet Gare</t>
  </si>
  <si>
    <t>Nocturne</t>
  </si>
  <si>
    <t>Eté</t>
  </si>
  <si>
    <t>Personnel par heure</t>
  </si>
  <si>
    <t>Prise Service</t>
  </si>
  <si>
    <t>Fin de service</t>
  </si>
  <si>
    <t>Code service</t>
  </si>
  <si>
    <t>Code Service</t>
  </si>
  <si>
    <t>J2+</t>
  </si>
  <si>
    <t>J1+</t>
  </si>
  <si>
    <t>J4</t>
  </si>
  <si>
    <t>J3+</t>
  </si>
  <si>
    <t>J2'</t>
  </si>
  <si>
    <t>J3</t>
  </si>
  <si>
    <t>SD6</t>
  </si>
  <si>
    <t>J1-</t>
  </si>
  <si>
    <t>J3-</t>
  </si>
  <si>
    <t>MAT</t>
  </si>
  <si>
    <t>APM</t>
  </si>
  <si>
    <t>SAM</t>
  </si>
  <si>
    <t>ÉTÉ M</t>
  </si>
  <si>
    <t>ÉTÉ S</t>
  </si>
  <si>
    <t>SOF</t>
  </si>
  <si>
    <t>ETE0</t>
  </si>
  <si>
    <t>ETE1</t>
  </si>
  <si>
    <t>ETE2</t>
  </si>
  <si>
    <t>ETE3</t>
  </si>
  <si>
    <t>GGM</t>
  </si>
  <si>
    <t>GGS</t>
  </si>
  <si>
    <t>NOC</t>
  </si>
  <si>
    <t>Personnel Agence</t>
  </si>
  <si>
    <t>J2''</t>
  </si>
  <si>
    <t>ETE4</t>
  </si>
  <si>
    <t>Pause Déjeuner</t>
  </si>
  <si>
    <t>Assani Marlène</t>
  </si>
  <si>
    <t>RH</t>
  </si>
  <si>
    <t>RP</t>
  </si>
  <si>
    <t>Ferger Sylvain</t>
  </si>
  <si>
    <t>Maillet Noella</t>
  </si>
  <si>
    <t>Millon Julie</t>
  </si>
  <si>
    <t>Omont Cyrielle</t>
  </si>
  <si>
    <t>Royer Françoise</t>
  </si>
  <si>
    <t>Davoust Sylvie</t>
  </si>
  <si>
    <t>J1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</si>
</sst>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;;"/>
  </numFmts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/>
    <xf numFmtId="0" fontId="1" fillId="0" borderId="0" xfId="0" applyFont="1"/>
    <xf numFmtId="0" fontId="1" fillId="5" borderId="0" xfId="0" applyFont="1" applyFill="1"/>
    <xf numFmtId="0" fontId="1" fillId="5" borderId="0" xfId="0" applyFont="1" applyFill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2" fillId="5" borderId="18" xfId="0" applyNumberFormat="1" applyFont="1" applyFill="1" applyBorder="1" applyAlignment="1">
      <alignment horizontal="center" vertical="center"/>
    </xf>
    <xf numFmtId="164" fontId="2" fillId="5" borderId="17" xfId="0" applyNumberFormat="1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2" fillId="0" borderId="24" xfId="0" applyFont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164" fontId="1" fillId="5" borderId="23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vertical="center"/>
    </xf>
    <xf numFmtId="0" fontId="2" fillId="5" borderId="7" xfId="0" applyFont="1" applyFill="1" applyBorder="1" applyAlignment="1">
      <alignment vertical="center"/>
    </xf>
    <xf numFmtId="0" fontId="2" fillId="5" borderId="8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0" fillId="0" borderId="0" xfId="0" applyFont="1" applyFill="1"/>
    <xf numFmtId="0" fontId="5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164" fontId="2" fillId="5" borderId="17" xfId="0" applyNumberFormat="1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165" fontId="5" fillId="0" borderId="12" xfId="0" applyNumberFormat="1" applyFont="1" applyBorder="1" applyAlignment="1" applyProtection="1">
      <alignment horizontal="center"/>
    </xf>
    <xf numFmtId="165" fontId="5" fillId="0" borderId="13" xfId="0" applyNumberFormat="1" applyFont="1" applyBorder="1" applyAlignment="1" applyProtection="1">
      <alignment horizontal="center"/>
    </xf>
    <xf numFmtId="165" fontId="5" fillId="0" borderId="11" xfId="0" applyNumberFormat="1" applyFont="1" applyBorder="1" applyAlignment="1" applyProtection="1">
      <alignment horizontal="center"/>
    </xf>
    <xf numFmtId="165" fontId="1" fillId="0" borderId="14" xfId="0" applyNumberFormat="1" applyFont="1" applyBorder="1" applyAlignment="1" applyProtection="1">
      <alignment horizontal="center"/>
    </xf>
    <xf numFmtId="165" fontId="1" fillId="0" borderId="10" xfId="0" applyNumberFormat="1" applyFont="1" applyBorder="1" applyAlignment="1" applyProtection="1">
      <alignment horizontal="center"/>
    </xf>
    <xf numFmtId="165" fontId="1" fillId="0" borderId="15" xfId="0" applyNumberFormat="1" applyFont="1" applyBorder="1" applyAlignment="1" applyProtection="1">
      <alignment horizontal="center"/>
    </xf>
    <xf numFmtId="0" fontId="2" fillId="3" borderId="26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164" fontId="2" fillId="5" borderId="28" xfId="0" applyNumberFormat="1" applyFont="1" applyFill="1" applyBorder="1" applyAlignment="1">
      <alignment horizontal="center" vertical="center"/>
    </xf>
    <xf numFmtId="164" fontId="2" fillId="5" borderId="26" xfId="0" applyNumberFormat="1" applyFont="1" applyFill="1" applyBorder="1" applyAlignment="1">
      <alignment horizontal="center" vertical="center"/>
    </xf>
    <xf numFmtId="164" fontId="1" fillId="5" borderId="29" xfId="0" applyNumberFormat="1" applyFont="1" applyFill="1" applyBorder="1" applyAlignment="1">
      <alignment horizontal="center" vertical="center"/>
    </xf>
    <xf numFmtId="164" fontId="2" fillId="5" borderId="26" xfId="0" applyNumberFormat="1" applyFont="1" applyFill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165" fontId="1" fillId="0" borderId="13" xfId="0" applyNumberFormat="1" applyFont="1" applyBorder="1" applyProtection="1"/>
    <xf numFmtId="165" fontId="1" fillId="0" borderId="15" xfId="0" applyNumberFormat="1" applyFont="1" applyBorder="1" applyProtection="1"/>
    <xf numFmtId="0" fontId="1" fillId="0" borderId="5" xfId="0" applyFont="1" applyBorder="1" applyAlignment="1" applyProtection="1">
      <alignment horizontal="center" vertical="center"/>
    </xf>
    <xf numFmtId="20" fontId="3" fillId="2" borderId="31" xfId="0" applyNumberFormat="1" applyFont="1" applyFill="1" applyBorder="1" applyAlignment="1" applyProtection="1">
      <alignment horizontal="center" vertical="center" textRotation="90"/>
    </xf>
    <xf numFmtId="20" fontId="3" fillId="2" borderId="32" xfId="0" applyNumberFormat="1" applyFont="1" applyFill="1" applyBorder="1" applyAlignment="1" applyProtection="1">
      <alignment horizontal="center" vertical="center" textRotation="90"/>
    </xf>
    <xf numFmtId="0" fontId="3" fillId="2" borderId="33" xfId="0" applyFont="1" applyFill="1" applyBorder="1" applyAlignment="1" applyProtection="1">
      <alignment horizontal="center" vertical="center"/>
    </xf>
    <xf numFmtId="0" fontId="1" fillId="2" borderId="4" xfId="0" applyFont="1" applyFill="1" applyBorder="1"/>
    <xf numFmtId="0" fontId="2" fillId="5" borderId="9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30">
    <dxf>
      <font>
        <color auto="1"/>
      </font>
      <fill>
        <patternFill>
          <bgColor theme="6" tint="0.39994506668294322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6" tint="0.39994506668294322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6" tint="0.39994506668294322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I49"/>
  <sheetViews>
    <sheetView tabSelected="1" zoomScale="85" zoomScaleNormal="85" workbookViewId="0"/>
  </sheetViews>
  <sheetFormatPr baseColWidth="10" defaultRowHeight="15"/>
  <cols>
    <col min="1" max="1" width="22.5703125" customWidth="1"/>
    <col min="2" max="2" width="7.7109375" style="1" bestFit="1" customWidth="1"/>
    <col min="5" max="5" width="14.140625" bestFit="1" customWidth="1"/>
    <col min="8" max="8" width="14.140625" bestFit="1" customWidth="1"/>
    <col min="9" max="9" width="6" bestFit="1" customWidth="1"/>
    <col min="10" max="60" width="3.85546875" customWidth="1"/>
    <col min="61" max="61" width="6.85546875" bestFit="1" customWidth="1"/>
  </cols>
  <sheetData>
    <row r="1" spans="1:61" ht="16.5" thickBot="1">
      <c r="A1" s="1"/>
      <c r="C1" s="53" t="s">
        <v>0</v>
      </c>
      <c r="D1" s="54"/>
      <c r="E1" s="54"/>
      <c r="F1" s="54"/>
      <c r="G1" s="54"/>
      <c r="H1" s="55"/>
      <c r="I1" s="3"/>
      <c r="J1" s="16" t="s">
        <v>1</v>
      </c>
      <c r="K1" s="17"/>
      <c r="L1" s="17"/>
      <c r="M1" s="18"/>
      <c r="N1" s="12">
        <v>1</v>
      </c>
      <c r="O1" s="13"/>
      <c r="P1" s="69" t="s">
        <v>2</v>
      </c>
      <c r="Q1" s="70"/>
      <c r="R1" s="71"/>
      <c r="S1" s="19"/>
      <c r="T1" s="20"/>
      <c r="U1" s="59"/>
      <c r="V1" s="59"/>
      <c r="W1" s="59"/>
      <c r="X1" s="59"/>
      <c r="Y1" s="19"/>
      <c r="Z1" s="20"/>
      <c r="AA1" s="59"/>
      <c r="AB1" s="59"/>
      <c r="AC1" s="59"/>
      <c r="AD1" s="59"/>
      <c r="AE1" s="19"/>
      <c r="AF1" s="20"/>
      <c r="AG1" s="59"/>
      <c r="AH1" s="59"/>
      <c r="AI1" s="59"/>
      <c r="AJ1" s="59"/>
      <c r="AK1" s="59"/>
      <c r="AL1" s="19"/>
      <c r="AM1" s="20"/>
      <c r="AN1" s="59"/>
      <c r="AO1" s="59"/>
      <c r="AP1" s="59"/>
      <c r="AQ1" s="59"/>
      <c r="AR1" s="59"/>
      <c r="AS1" s="21"/>
      <c r="AT1" s="21"/>
      <c r="AU1" s="21"/>
      <c r="AV1" s="21"/>
      <c r="AW1" s="21"/>
      <c r="AX1" s="21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8"/>
    </row>
    <row r="2" spans="1:61" ht="27" customHeight="1" thickBot="1">
      <c r="A2" s="4"/>
      <c r="B2" s="4"/>
      <c r="C2" s="56"/>
      <c r="D2" s="57"/>
      <c r="E2" s="57"/>
      <c r="F2" s="57"/>
      <c r="G2" s="57"/>
      <c r="H2" s="58"/>
      <c r="I2" s="3"/>
      <c r="J2" s="66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8"/>
    </row>
    <row r="3" spans="1:61" ht="39" thickBot="1">
      <c r="A3" s="5" t="s">
        <v>46</v>
      </c>
      <c r="B3" s="5" t="s">
        <v>22</v>
      </c>
      <c r="C3" s="6" t="s">
        <v>20</v>
      </c>
      <c r="D3" s="6" t="s">
        <v>49</v>
      </c>
      <c r="E3" s="28" t="s">
        <v>4</v>
      </c>
      <c r="F3" s="7" t="s">
        <v>5</v>
      </c>
      <c r="G3" s="6" t="s">
        <v>21</v>
      </c>
      <c r="H3" s="5" t="s">
        <v>4</v>
      </c>
      <c r="I3" s="6" t="s">
        <v>6</v>
      </c>
      <c r="J3" s="49">
        <v>0.32291666666666669</v>
      </c>
      <c r="K3" s="49">
        <v>0.33333333333333331</v>
      </c>
      <c r="L3" s="49">
        <v>0.34375</v>
      </c>
      <c r="M3" s="49">
        <v>0.35416666666666669</v>
      </c>
      <c r="N3" s="49">
        <v>0.36458333333333331</v>
      </c>
      <c r="O3" s="49">
        <v>0.375</v>
      </c>
      <c r="P3" s="49">
        <v>0.38541666666666669</v>
      </c>
      <c r="Q3" s="49">
        <v>0.39583333333333331</v>
      </c>
      <c r="R3" s="49">
        <v>0.40625</v>
      </c>
      <c r="S3" s="49">
        <v>0.41666666666666669</v>
      </c>
      <c r="T3" s="49">
        <v>0.42708333333333331</v>
      </c>
      <c r="U3" s="49">
        <v>0.4375</v>
      </c>
      <c r="V3" s="49">
        <v>0.44791666666666669</v>
      </c>
      <c r="W3" s="49">
        <v>0.45833333333333331</v>
      </c>
      <c r="X3" s="49">
        <v>0.46875</v>
      </c>
      <c r="Y3" s="49">
        <v>0.47916666666666669</v>
      </c>
      <c r="Z3" s="49">
        <v>0.48958333333333331</v>
      </c>
      <c r="AA3" s="49">
        <v>0.5</v>
      </c>
      <c r="AB3" s="49">
        <v>0.51041666666666663</v>
      </c>
      <c r="AC3" s="49">
        <v>0.52083333333333337</v>
      </c>
      <c r="AD3" s="49">
        <v>0.53125</v>
      </c>
      <c r="AE3" s="49">
        <v>0.54166666666666663</v>
      </c>
      <c r="AF3" s="49">
        <v>0.55208333333333337</v>
      </c>
      <c r="AG3" s="49">
        <v>0.5625</v>
      </c>
      <c r="AH3" s="49">
        <v>0.57291666666666663</v>
      </c>
      <c r="AI3" s="49">
        <v>0.58333333333333337</v>
      </c>
      <c r="AJ3" s="49">
        <v>0.59375</v>
      </c>
      <c r="AK3" s="49">
        <v>0.60416666666666663</v>
      </c>
      <c r="AL3" s="49">
        <v>0.61458333333333337</v>
      </c>
      <c r="AM3" s="49">
        <v>0.625</v>
      </c>
      <c r="AN3" s="49">
        <v>0.63541666666666663</v>
      </c>
      <c r="AO3" s="49">
        <v>0.64583333333333337</v>
      </c>
      <c r="AP3" s="49">
        <v>0.65625</v>
      </c>
      <c r="AQ3" s="49">
        <v>0.66666666666666663</v>
      </c>
      <c r="AR3" s="49">
        <v>0.67708333333333337</v>
      </c>
      <c r="AS3" s="49">
        <v>0.6875</v>
      </c>
      <c r="AT3" s="49">
        <v>0.69791666666666663</v>
      </c>
      <c r="AU3" s="49">
        <v>0.70833333333333337</v>
      </c>
      <c r="AV3" s="49">
        <v>0.71875</v>
      </c>
      <c r="AW3" s="49">
        <v>0.72916666666666663</v>
      </c>
      <c r="AX3" s="49">
        <v>0.73958333333333337</v>
      </c>
      <c r="AY3" s="49">
        <v>0.75</v>
      </c>
      <c r="AZ3" s="49">
        <v>0.76041666666666663</v>
      </c>
      <c r="BA3" s="49">
        <v>0.77083333333333337</v>
      </c>
      <c r="BB3" s="49">
        <v>0.78125</v>
      </c>
      <c r="BC3" s="49">
        <v>0.79166666666666663</v>
      </c>
      <c r="BD3" s="49">
        <v>0.80208333333333337</v>
      </c>
      <c r="BE3" s="49">
        <v>0.8125</v>
      </c>
      <c r="BF3" s="49">
        <v>0.82291666666666663</v>
      </c>
      <c r="BG3" s="49">
        <v>0.83333333333333337</v>
      </c>
      <c r="BH3" s="50">
        <v>0.85416666666666663</v>
      </c>
      <c r="BI3" s="51" t="s">
        <v>6</v>
      </c>
    </row>
    <row r="4" spans="1:61" ht="15.75">
      <c r="A4" s="39"/>
      <c r="B4" s="40" t="s">
        <v>26</v>
      </c>
      <c r="C4" s="41">
        <f t="shared" ref="C4:C34" ca="1" si="0">INDEX(Prise_Service,MATCH($B4,Code_Service,0))</f>
        <v>0.34722222222222227</v>
      </c>
      <c r="D4" s="42">
        <f t="shared" ref="D4:D34" ca="1" si="1">INDEX(Pause_Déjeuner,MATCH($B4,Code_Service,0))</f>
        <v>0.54166666666666663</v>
      </c>
      <c r="E4" s="43"/>
      <c r="F4" s="41">
        <f t="shared" ref="F4:F34" ca="1" si="2">INDEX(Reprise,MATCH($B4,Code_Service,0))</f>
        <v>0.59722222222222221</v>
      </c>
      <c r="G4" s="42">
        <f t="shared" ref="G4:G34" ca="1" si="3">INDEX(Fin_de_service,MATCH($B4,Code_Service,0))</f>
        <v>0.77777777777777779</v>
      </c>
      <c r="H4" s="43"/>
      <c r="I4" s="44">
        <f ca="1">D4-C4+G4-F4</f>
        <v>0.37499999999999989</v>
      </c>
      <c r="J4" s="46">
        <f ca="1">IF(B4="RH","RH",IF(B4="RP","RP",AND(K$3&gt;=$C4,K$3&lt;$G4)*OR($D4=0,NOT(AND(K$3&gt;=$D4,K$3&lt;$F4)))))</f>
        <v>0</v>
      </c>
      <c r="K4" s="35">
        <f ca="1">AND(K$3&gt;=$C4,K$3&lt;$G4)*OR($D4=0,NOT(AND(K$3&gt;=$D4,K$3&lt;$F4)))</f>
        <v>0</v>
      </c>
      <c r="L4" s="33">
        <f t="shared" ref="L4:AA19" ca="1" si="4">AND(L$3&gt;=$C4,L$3&lt;$G4)*OR($D4=0,NOT(AND(L$3&gt;=$D4,L$3&lt;$F4)))</f>
        <v>0</v>
      </c>
      <c r="M4" s="33">
        <f t="shared" ca="1" si="4"/>
        <v>1</v>
      </c>
      <c r="N4" s="34">
        <f t="shared" ca="1" si="4"/>
        <v>1</v>
      </c>
      <c r="O4" s="35">
        <f t="shared" ca="1" si="4"/>
        <v>1</v>
      </c>
      <c r="P4" s="33">
        <f t="shared" ca="1" si="4"/>
        <v>1</v>
      </c>
      <c r="Q4" s="33">
        <f t="shared" ca="1" si="4"/>
        <v>1</v>
      </c>
      <c r="R4" s="34">
        <f t="shared" ca="1" si="4"/>
        <v>1</v>
      </c>
      <c r="S4" s="35">
        <f t="shared" ca="1" si="4"/>
        <v>1</v>
      </c>
      <c r="T4" s="33">
        <f t="shared" ca="1" si="4"/>
        <v>1</v>
      </c>
      <c r="U4" s="33">
        <f t="shared" ca="1" si="4"/>
        <v>1</v>
      </c>
      <c r="V4" s="34">
        <f t="shared" ca="1" si="4"/>
        <v>1</v>
      </c>
      <c r="W4" s="35">
        <f t="shared" ca="1" si="4"/>
        <v>1</v>
      </c>
      <c r="X4" s="33">
        <f t="shared" ca="1" si="4"/>
        <v>1</v>
      </c>
      <c r="Y4" s="33">
        <f t="shared" ca="1" si="4"/>
        <v>1</v>
      </c>
      <c r="Z4" s="34">
        <f t="shared" ca="1" si="4"/>
        <v>1</v>
      </c>
      <c r="AA4" s="35">
        <f t="shared" ca="1" si="4"/>
        <v>1</v>
      </c>
      <c r="AB4" s="33">
        <f t="shared" ref="AB4:AQ19" ca="1" si="5">AND(AB$3&gt;=$C4,AB$3&lt;$G4)*OR($D4=0,NOT(AND(AB$3&gt;=$D4,AB$3&lt;$F4)))</f>
        <v>1</v>
      </c>
      <c r="AC4" s="33">
        <f t="shared" ca="1" si="5"/>
        <v>1</v>
      </c>
      <c r="AD4" s="34">
        <f t="shared" ca="1" si="5"/>
        <v>1</v>
      </c>
      <c r="AE4" s="35">
        <f t="shared" ca="1" si="5"/>
        <v>0</v>
      </c>
      <c r="AF4" s="33">
        <f t="shared" ca="1" si="5"/>
        <v>0</v>
      </c>
      <c r="AG4" s="33">
        <f t="shared" ca="1" si="5"/>
        <v>0</v>
      </c>
      <c r="AH4" s="34">
        <f t="shared" ca="1" si="5"/>
        <v>0</v>
      </c>
      <c r="AI4" s="35">
        <f t="shared" ca="1" si="5"/>
        <v>0</v>
      </c>
      <c r="AJ4" s="33">
        <f t="shared" ca="1" si="5"/>
        <v>0</v>
      </c>
      <c r="AK4" s="33">
        <f t="shared" ca="1" si="5"/>
        <v>1</v>
      </c>
      <c r="AL4" s="34">
        <f t="shared" ca="1" si="5"/>
        <v>1</v>
      </c>
      <c r="AM4" s="35">
        <f t="shared" ca="1" si="5"/>
        <v>1</v>
      </c>
      <c r="AN4" s="33">
        <f t="shared" ca="1" si="5"/>
        <v>1</v>
      </c>
      <c r="AO4" s="33">
        <f t="shared" ca="1" si="5"/>
        <v>1</v>
      </c>
      <c r="AP4" s="34">
        <f t="shared" ca="1" si="5"/>
        <v>1</v>
      </c>
      <c r="AQ4" s="35">
        <f t="shared" ca="1" si="5"/>
        <v>1</v>
      </c>
      <c r="AR4" s="33">
        <f t="shared" ref="AR4:BG19" ca="1" si="6">AND(AR$3&gt;=$C4,AR$3&lt;$G4)*OR($D4=0,NOT(AND(AR$3&gt;=$D4,AR$3&lt;$F4)))</f>
        <v>1</v>
      </c>
      <c r="AS4" s="33">
        <f t="shared" ca="1" si="6"/>
        <v>1</v>
      </c>
      <c r="AT4" s="34">
        <f t="shared" ca="1" si="6"/>
        <v>1</v>
      </c>
      <c r="AU4" s="35">
        <f t="shared" ca="1" si="6"/>
        <v>1</v>
      </c>
      <c r="AV4" s="33">
        <f t="shared" ca="1" si="6"/>
        <v>1</v>
      </c>
      <c r="AW4" s="33">
        <f t="shared" ca="1" si="6"/>
        <v>1</v>
      </c>
      <c r="AX4" s="34">
        <f t="shared" ca="1" si="6"/>
        <v>1</v>
      </c>
      <c r="AY4" s="35">
        <f t="shared" ca="1" si="6"/>
        <v>1</v>
      </c>
      <c r="AZ4" s="33">
        <f t="shared" ca="1" si="6"/>
        <v>1</v>
      </c>
      <c r="BA4" s="33">
        <f t="shared" ca="1" si="6"/>
        <v>1</v>
      </c>
      <c r="BB4" s="34">
        <f t="shared" ca="1" si="6"/>
        <v>0</v>
      </c>
      <c r="BC4" s="35">
        <f t="shared" ca="1" si="6"/>
        <v>0</v>
      </c>
      <c r="BD4" s="33">
        <f t="shared" ca="1" si="6"/>
        <v>0</v>
      </c>
      <c r="BE4" s="33">
        <f t="shared" ca="1" si="6"/>
        <v>0</v>
      </c>
      <c r="BF4" s="34">
        <f t="shared" ca="1" si="6"/>
        <v>0</v>
      </c>
      <c r="BG4" s="35">
        <f t="shared" ca="1" si="6"/>
        <v>0</v>
      </c>
      <c r="BH4" s="33">
        <f t="shared" ref="BH4:BH34" ca="1" si="7">AND(BH$3&gt;=$C4,BH$3&lt;$G4)*OR($D4=0,NOT(AND(BH$3&gt;=$D4,BH$3&lt;$F4)))</f>
        <v>0</v>
      </c>
      <c r="BI4" s="45">
        <f ca="1">IF(J4="RH","0",IF(J4="RP","0",COUNTA(J4:BH4)/4))-IF(H4="Nocturne","0,09","0")</f>
        <v>12.75</v>
      </c>
    </row>
    <row r="5" spans="1:61" ht="15.75">
      <c r="A5" s="30"/>
      <c r="B5" s="14" t="s">
        <v>25</v>
      </c>
      <c r="C5" s="8">
        <f t="shared" ca="1" si="0"/>
        <v>0.34722222222222227</v>
      </c>
      <c r="D5" s="29">
        <f t="shared" ca="1" si="1"/>
        <v>0.52083333333333337</v>
      </c>
      <c r="E5" s="15"/>
      <c r="F5" s="8">
        <f t="shared" ca="1" si="2"/>
        <v>0.5625</v>
      </c>
      <c r="G5" s="29">
        <f t="shared" ca="1" si="3"/>
        <v>0.72222222222222221</v>
      </c>
      <c r="H5" s="15"/>
      <c r="I5" s="9">
        <f t="shared" ref="I5:I34" ca="1" si="8">D5-C5+G5-F5</f>
        <v>0.33333333333333326</v>
      </c>
      <c r="J5" s="47">
        <f t="shared" ref="J5:J34" ca="1" si="9">IF(B5="RH","RH",IF(B5="RP","RP",AND(K$3&gt;=$C5,K$3&lt;$G5)*OR($D5=0,NOT(AND(K$3&gt;=$D5,K$3&lt;$F5)))))</f>
        <v>0</v>
      </c>
      <c r="K5" s="36">
        <f t="shared" ref="K5:Z20" ca="1" si="10">AND(K$3&gt;=$C5,K$3&lt;$G5)*OR($D5=0,NOT(AND(K$3&gt;=$D5,K$3&lt;$F5)))</f>
        <v>0</v>
      </c>
      <c r="L5" s="37">
        <f t="shared" ca="1" si="4"/>
        <v>0</v>
      </c>
      <c r="M5" s="37">
        <f t="shared" ca="1" si="4"/>
        <v>1</v>
      </c>
      <c r="N5" s="38">
        <f t="shared" ca="1" si="4"/>
        <v>1</v>
      </c>
      <c r="O5" s="36">
        <f t="shared" ca="1" si="4"/>
        <v>1</v>
      </c>
      <c r="P5" s="37">
        <f t="shared" ca="1" si="4"/>
        <v>1</v>
      </c>
      <c r="Q5" s="37">
        <f t="shared" ca="1" si="4"/>
        <v>1</v>
      </c>
      <c r="R5" s="38">
        <f t="shared" ca="1" si="4"/>
        <v>1</v>
      </c>
      <c r="S5" s="36">
        <f t="shared" ca="1" si="4"/>
        <v>1</v>
      </c>
      <c r="T5" s="37">
        <f t="shared" ca="1" si="4"/>
        <v>1</v>
      </c>
      <c r="U5" s="37">
        <f t="shared" ca="1" si="4"/>
        <v>1</v>
      </c>
      <c r="V5" s="38">
        <f t="shared" ca="1" si="4"/>
        <v>1</v>
      </c>
      <c r="W5" s="36">
        <f t="shared" ca="1" si="4"/>
        <v>1</v>
      </c>
      <c r="X5" s="37">
        <f t="shared" ca="1" si="4"/>
        <v>1</v>
      </c>
      <c r="Y5" s="37">
        <f t="shared" ca="1" si="4"/>
        <v>1</v>
      </c>
      <c r="Z5" s="38">
        <f t="shared" ca="1" si="4"/>
        <v>1</v>
      </c>
      <c r="AA5" s="36">
        <f t="shared" ca="1" si="4"/>
        <v>1</v>
      </c>
      <c r="AB5" s="37">
        <f t="shared" ca="1" si="5"/>
        <v>1</v>
      </c>
      <c r="AC5" s="37">
        <f t="shared" ca="1" si="5"/>
        <v>0</v>
      </c>
      <c r="AD5" s="38">
        <f t="shared" ca="1" si="5"/>
        <v>0</v>
      </c>
      <c r="AE5" s="36">
        <f t="shared" ca="1" si="5"/>
        <v>0</v>
      </c>
      <c r="AF5" s="37">
        <f t="shared" ca="1" si="5"/>
        <v>0</v>
      </c>
      <c r="AG5" s="37">
        <f t="shared" ca="1" si="5"/>
        <v>1</v>
      </c>
      <c r="AH5" s="38">
        <f t="shared" ca="1" si="5"/>
        <v>1</v>
      </c>
      <c r="AI5" s="36">
        <f t="shared" ca="1" si="5"/>
        <v>1</v>
      </c>
      <c r="AJ5" s="37">
        <f t="shared" ca="1" si="5"/>
        <v>1</v>
      </c>
      <c r="AK5" s="37">
        <f t="shared" ca="1" si="5"/>
        <v>1</v>
      </c>
      <c r="AL5" s="38">
        <f t="shared" ca="1" si="5"/>
        <v>1</v>
      </c>
      <c r="AM5" s="36">
        <f t="shared" ca="1" si="5"/>
        <v>1</v>
      </c>
      <c r="AN5" s="37">
        <f t="shared" ca="1" si="5"/>
        <v>1</v>
      </c>
      <c r="AO5" s="37">
        <f t="shared" ca="1" si="5"/>
        <v>1</v>
      </c>
      <c r="AP5" s="38">
        <f t="shared" ca="1" si="5"/>
        <v>1</v>
      </c>
      <c r="AQ5" s="36">
        <f t="shared" ca="1" si="5"/>
        <v>1</v>
      </c>
      <c r="AR5" s="37">
        <f t="shared" ca="1" si="6"/>
        <v>1</v>
      </c>
      <c r="AS5" s="37">
        <f t="shared" ca="1" si="6"/>
        <v>1</v>
      </c>
      <c r="AT5" s="38">
        <f t="shared" ca="1" si="6"/>
        <v>1</v>
      </c>
      <c r="AU5" s="36">
        <f t="shared" ca="1" si="6"/>
        <v>1</v>
      </c>
      <c r="AV5" s="37">
        <f t="shared" ca="1" si="6"/>
        <v>1</v>
      </c>
      <c r="AW5" s="37">
        <f t="shared" ca="1" si="6"/>
        <v>0</v>
      </c>
      <c r="AX5" s="38">
        <f t="shared" ca="1" si="6"/>
        <v>0</v>
      </c>
      <c r="AY5" s="36">
        <f t="shared" ca="1" si="6"/>
        <v>0</v>
      </c>
      <c r="AZ5" s="37">
        <f t="shared" ca="1" si="6"/>
        <v>0</v>
      </c>
      <c r="BA5" s="37">
        <f t="shared" ca="1" si="6"/>
        <v>0</v>
      </c>
      <c r="BB5" s="38">
        <f t="shared" ca="1" si="6"/>
        <v>0</v>
      </c>
      <c r="BC5" s="36">
        <f t="shared" ca="1" si="6"/>
        <v>0</v>
      </c>
      <c r="BD5" s="37">
        <f t="shared" ca="1" si="6"/>
        <v>0</v>
      </c>
      <c r="BE5" s="37">
        <f t="shared" ca="1" si="6"/>
        <v>0</v>
      </c>
      <c r="BF5" s="38">
        <f t="shared" ca="1" si="6"/>
        <v>0</v>
      </c>
      <c r="BG5" s="36">
        <f t="shared" ca="1" si="6"/>
        <v>0</v>
      </c>
      <c r="BH5" s="37">
        <f t="shared" ca="1" si="7"/>
        <v>0</v>
      </c>
      <c r="BI5" s="10">
        <f t="shared" ref="BI5:BI34" ca="1" si="11">IF(J5="RH","0",IF(J5="RP","0",COUNTA(J5:BH5)/4))-IF(H5="Nocturne","0,09","0")</f>
        <v>12.75</v>
      </c>
    </row>
    <row r="6" spans="1:61" ht="15.75">
      <c r="A6" s="30"/>
      <c r="B6" s="14" t="s">
        <v>24</v>
      </c>
      <c r="C6" s="8">
        <f t="shared" ca="1" si="0"/>
        <v>0.375</v>
      </c>
      <c r="D6" s="29">
        <f t="shared" ca="1" si="1"/>
        <v>0.54166666666666663</v>
      </c>
      <c r="E6" s="15"/>
      <c r="F6" s="8">
        <f t="shared" ca="1" si="2"/>
        <v>0.58333333333333337</v>
      </c>
      <c r="G6" s="29">
        <f t="shared" ca="1" si="3"/>
        <v>0.75</v>
      </c>
      <c r="H6" s="15"/>
      <c r="I6" s="9">
        <f t="shared" ca="1" si="8"/>
        <v>0.33333333333333326</v>
      </c>
      <c r="J6" s="47">
        <f t="shared" ca="1" si="9"/>
        <v>0</v>
      </c>
      <c r="K6" s="36">
        <f t="shared" ca="1" si="10"/>
        <v>0</v>
      </c>
      <c r="L6" s="37">
        <f t="shared" ca="1" si="4"/>
        <v>0</v>
      </c>
      <c r="M6" s="37">
        <f t="shared" ca="1" si="4"/>
        <v>0</v>
      </c>
      <c r="N6" s="38">
        <f t="shared" ca="1" si="4"/>
        <v>0</v>
      </c>
      <c r="O6" s="36">
        <f t="shared" ca="1" si="4"/>
        <v>1</v>
      </c>
      <c r="P6" s="37">
        <f t="shared" ca="1" si="4"/>
        <v>1</v>
      </c>
      <c r="Q6" s="37">
        <f t="shared" ca="1" si="4"/>
        <v>1</v>
      </c>
      <c r="R6" s="38">
        <f t="shared" ca="1" si="4"/>
        <v>1</v>
      </c>
      <c r="S6" s="36">
        <f t="shared" ca="1" si="4"/>
        <v>1</v>
      </c>
      <c r="T6" s="37">
        <f t="shared" ca="1" si="4"/>
        <v>1</v>
      </c>
      <c r="U6" s="37">
        <f t="shared" ca="1" si="4"/>
        <v>1</v>
      </c>
      <c r="V6" s="38">
        <f t="shared" ca="1" si="4"/>
        <v>1</v>
      </c>
      <c r="W6" s="36">
        <f t="shared" ca="1" si="4"/>
        <v>1</v>
      </c>
      <c r="X6" s="37">
        <f t="shared" ca="1" si="4"/>
        <v>1</v>
      </c>
      <c r="Y6" s="37">
        <f t="shared" ca="1" si="4"/>
        <v>1</v>
      </c>
      <c r="Z6" s="38">
        <f t="shared" ca="1" si="4"/>
        <v>1</v>
      </c>
      <c r="AA6" s="36">
        <f t="shared" ca="1" si="4"/>
        <v>1</v>
      </c>
      <c r="AB6" s="37">
        <f t="shared" ca="1" si="5"/>
        <v>1</v>
      </c>
      <c r="AC6" s="37">
        <f t="shared" ca="1" si="5"/>
        <v>1</v>
      </c>
      <c r="AD6" s="38">
        <f t="shared" ca="1" si="5"/>
        <v>1</v>
      </c>
      <c r="AE6" s="36">
        <f t="shared" ca="1" si="5"/>
        <v>0</v>
      </c>
      <c r="AF6" s="37">
        <f t="shared" ca="1" si="5"/>
        <v>0</v>
      </c>
      <c r="AG6" s="37">
        <f t="shared" ca="1" si="5"/>
        <v>0</v>
      </c>
      <c r="AH6" s="38">
        <f t="shared" ca="1" si="5"/>
        <v>0</v>
      </c>
      <c r="AI6" s="36">
        <f t="shared" ca="1" si="5"/>
        <v>1</v>
      </c>
      <c r="AJ6" s="37">
        <f t="shared" ca="1" si="5"/>
        <v>1</v>
      </c>
      <c r="AK6" s="37">
        <f t="shared" ca="1" si="5"/>
        <v>1</v>
      </c>
      <c r="AL6" s="38">
        <f t="shared" ca="1" si="5"/>
        <v>1</v>
      </c>
      <c r="AM6" s="36">
        <f t="shared" ca="1" si="5"/>
        <v>1</v>
      </c>
      <c r="AN6" s="37">
        <f t="shared" ca="1" si="5"/>
        <v>1</v>
      </c>
      <c r="AO6" s="37">
        <f t="shared" ca="1" si="5"/>
        <v>1</v>
      </c>
      <c r="AP6" s="38">
        <f t="shared" ca="1" si="5"/>
        <v>1</v>
      </c>
      <c r="AQ6" s="36">
        <f t="shared" ca="1" si="5"/>
        <v>1</v>
      </c>
      <c r="AR6" s="37">
        <f t="shared" ca="1" si="6"/>
        <v>1</v>
      </c>
      <c r="AS6" s="37">
        <f t="shared" ca="1" si="6"/>
        <v>1</v>
      </c>
      <c r="AT6" s="38">
        <f t="shared" ca="1" si="6"/>
        <v>1</v>
      </c>
      <c r="AU6" s="36">
        <f t="shared" ca="1" si="6"/>
        <v>1</v>
      </c>
      <c r="AV6" s="37">
        <f t="shared" ca="1" si="6"/>
        <v>1</v>
      </c>
      <c r="AW6" s="37">
        <f t="shared" ca="1" si="6"/>
        <v>1</v>
      </c>
      <c r="AX6" s="38">
        <f t="shared" ca="1" si="6"/>
        <v>1</v>
      </c>
      <c r="AY6" s="36">
        <f t="shared" ca="1" si="6"/>
        <v>0</v>
      </c>
      <c r="AZ6" s="37">
        <f t="shared" ca="1" si="6"/>
        <v>0</v>
      </c>
      <c r="BA6" s="37">
        <f t="shared" ca="1" si="6"/>
        <v>0</v>
      </c>
      <c r="BB6" s="38">
        <f t="shared" ca="1" si="6"/>
        <v>0</v>
      </c>
      <c r="BC6" s="36">
        <f t="shared" ca="1" si="6"/>
        <v>0</v>
      </c>
      <c r="BD6" s="37">
        <f t="shared" ca="1" si="6"/>
        <v>0</v>
      </c>
      <c r="BE6" s="37">
        <f t="shared" ca="1" si="6"/>
        <v>0</v>
      </c>
      <c r="BF6" s="38">
        <f t="shared" ca="1" si="6"/>
        <v>0</v>
      </c>
      <c r="BG6" s="36">
        <f t="shared" ca="1" si="6"/>
        <v>0</v>
      </c>
      <c r="BH6" s="37">
        <f t="shared" ca="1" si="7"/>
        <v>0</v>
      </c>
      <c r="BI6" s="10">
        <f t="shared" ca="1" si="11"/>
        <v>12.75</v>
      </c>
    </row>
    <row r="7" spans="1:61" ht="15.75">
      <c r="A7" s="30"/>
      <c r="B7" s="14" t="s">
        <v>27</v>
      </c>
      <c r="C7" s="8">
        <f t="shared" ca="1" si="0"/>
        <v>0.40277777777777773</v>
      </c>
      <c r="D7" s="29">
        <f t="shared" ca="1" si="1"/>
        <v>0.5625</v>
      </c>
      <c r="E7" s="15"/>
      <c r="F7" s="8">
        <f t="shared" ca="1" si="2"/>
        <v>0.60416666666666663</v>
      </c>
      <c r="G7" s="29">
        <f t="shared" ca="1" si="3"/>
        <v>0.77777777777777779</v>
      </c>
      <c r="H7" s="15"/>
      <c r="I7" s="9">
        <f t="shared" ca="1" si="8"/>
        <v>0.33333333333333337</v>
      </c>
      <c r="J7" s="47">
        <f t="shared" ca="1" si="9"/>
        <v>0</v>
      </c>
      <c r="K7" s="36">
        <f t="shared" ca="1" si="10"/>
        <v>0</v>
      </c>
      <c r="L7" s="37">
        <f t="shared" ca="1" si="4"/>
        <v>0</v>
      </c>
      <c r="M7" s="37">
        <f t="shared" ca="1" si="4"/>
        <v>0</v>
      </c>
      <c r="N7" s="38">
        <f t="shared" ca="1" si="4"/>
        <v>0</v>
      </c>
      <c r="O7" s="36">
        <f t="shared" ca="1" si="4"/>
        <v>0</v>
      </c>
      <c r="P7" s="37">
        <f t="shared" ca="1" si="4"/>
        <v>0</v>
      </c>
      <c r="Q7" s="37">
        <f t="shared" ca="1" si="4"/>
        <v>0</v>
      </c>
      <c r="R7" s="38">
        <f t="shared" ca="1" si="4"/>
        <v>1</v>
      </c>
      <c r="S7" s="36">
        <f t="shared" ca="1" si="4"/>
        <v>1</v>
      </c>
      <c r="T7" s="37">
        <f t="shared" ca="1" si="4"/>
        <v>1</v>
      </c>
      <c r="U7" s="37">
        <f t="shared" ca="1" si="4"/>
        <v>1</v>
      </c>
      <c r="V7" s="38">
        <f t="shared" ca="1" si="4"/>
        <v>1</v>
      </c>
      <c r="W7" s="36">
        <f t="shared" ca="1" si="4"/>
        <v>1</v>
      </c>
      <c r="X7" s="37">
        <f t="shared" ca="1" si="4"/>
        <v>1</v>
      </c>
      <c r="Y7" s="37">
        <f t="shared" ca="1" si="4"/>
        <v>1</v>
      </c>
      <c r="Z7" s="38">
        <f t="shared" ca="1" si="4"/>
        <v>1</v>
      </c>
      <c r="AA7" s="36">
        <f t="shared" ca="1" si="4"/>
        <v>1</v>
      </c>
      <c r="AB7" s="37">
        <f t="shared" ca="1" si="5"/>
        <v>1</v>
      </c>
      <c r="AC7" s="37">
        <f t="shared" ca="1" si="5"/>
        <v>1</v>
      </c>
      <c r="AD7" s="38">
        <f t="shared" ca="1" si="5"/>
        <v>1</v>
      </c>
      <c r="AE7" s="36">
        <f t="shared" ca="1" si="5"/>
        <v>1</v>
      </c>
      <c r="AF7" s="37">
        <f t="shared" ca="1" si="5"/>
        <v>1</v>
      </c>
      <c r="AG7" s="37">
        <f t="shared" ca="1" si="5"/>
        <v>0</v>
      </c>
      <c r="AH7" s="38">
        <f t="shared" ca="1" si="5"/>
        <v>0</v>
      </c>
      <c r="AI7" s="36">
        <f t="shared" ca="1" si="5"/>
        <v>0</v>
      </c>
      <c r="AJ7" s="37">
        <f t="shared" ca="1" si="5"/>
        <v>0</v>
      </c>
      <c r="AK7" s="37">
        <f t="shared" ca="1" si="5"/>
        <v>1</v>
      </c>
      <c r="AL7" s="38">
        <f t="shared" ca="1" si="5"/>
        <v>1</v>
      </c>
      <c r="AM7" s="36">
        <f t="shared" ca="1" si="5"/>
        <v>1</v>
      </c>
      <c r="AN7" s="37">
        <f t="shared" ca="1" si="5"/>
        <v>1</v>
      </c>
      <c r="AO7" s="37">
        <f t="shared" ca="1" si="5"/>
        <v>1</v>
      </c>
      <c r="AP7" s="38">
        <f t="shared" ca="1" si="5"/>
        <v>1</v>
      </c>
      <c r="AQ7" s="36">
        <f t="shared" ca="1" si="5"/>
        <v>1</v>
      </c>
      <c r="AR7" s="37">
        <f t="shared" ca="1" si="6"/>
        <v>1</v>
      </c>
      <c r="AS7" s="37">
        <f t="shared" ca="1" si="6"/>
        <v>1</v>
      </c>
      <c r="AT7" s="38">
        <f t="shared" ca="1" si="6"/>
        <v>1</v>
      </c>
      <c r="AU7" s="36">
        <f t="shared" ca="1" si="6"/>
        <v>1</v>
      </c>
      <c r="AV7" s="37">
        <f t="shared" ca="1" si="6"/>
        <v>1</v>
      </c>
      <c r="AW7" s="37">
        <f t="shared" ca="1" si="6"/>
        <v>1</v>
      </c>
      <c r="AX7" s="38">
        <f t="shared" ca="1" si="6"/>
        <v>1</v>
      </c>
      <c r="AY7" s="36">
        <f t="shared" ca="1" si="6"/>
        <v>1</v>
      </c>
      <c r="AZ7" s="37">
        <f t="shared" ca="1" si="6"/>
        <v>1</v>
      </c>
      <c r="BA7" s="37">
        <f t="shared" ca="1" si="6"/>
        <v>1</v>
      </c>
      <c r="BB7" s="38">
        <f t="shared" ca="1" si="6"/>
        <v>0</v>
      </c>
      <c r="BC7" s="36">
        <f t="shared" ca="1" si="6"/>
        <v>0</v>
      </c>
      <c r="BD7" s="37">
        <f t="shared" ca="1" si="6"/>
        <v>0</v>
      </c>
      <c r="BE7" s="37">
        <f t="shared" ca="1" si="6"/>
        <v>0</v>
      </c>
      <c r="BF7" s="38">
        <f t="shared" ca="1" si="6"/>
        <v>0</v>
      </c>
      <c r="BG7" s="36">
        <f t="shared" ca="1" si="6"/>
        <v>0</v>
      </c>
      <c r="BH7" s="37">
        <f t="shared" ca="1" si="7"/>
        <v>0</v>
      </c>
      <c r="BI7" s="10">
        <f t="shared" ca="1" si="11"/>
        <v>12.75</v>
      </c>
    </row>
    <row r="8" spans="1:61" ht="15.75">
      <c r="A8" s="30"/>
      <c r="B8" s="14" t="s">
        <v>59</v>
      </c>
      <c r="C8" s="8">
        <f t="shared" ca="1" si="0"/>
        <v>0.34722222222222227</v>
      </c>
      <c r="D8" s="29">
        <f t="shared" ca="1" si="1"/>
        <v>0.5</v>
      </c>
      <c r="E8" s="15"/>
      <c r="F8" s="8">
        <f t="shared" ca="1" si="2"/>
        <v>0.53125</v>
      </c>
      <c r="G8" s="29">
        <f t="shared" ca="1" si="3"/>
        <v>0.67013888888888884</v>
      </c>
      <c r="H8" s="15"/>
      <c r="I8" s="9">
        <f t="shared" ca="1" si="8"/>
        <v>0.29166666666666652</v>
      </c>
      <c r="J8" s="47">
        <f t="shared" ca="1" si="9"/>
        <v>0</v>
      </c>
      <c r="K8" s="36">
        <f t="shared" ca="1" si="10"/>
        <v>0</v>
      </c>
      <c r="L8" s="37">
        <f t="shared" ca="1" si="4"/>
        <v>0</v>
      </c>
      <c r="M8" s="37">
        <f t="shared" ca="1" si="4"/>
        <v>1</v>
      </c>
      <c r="N8" s="38">
        <f t="shared" ca="1" si="4"/>
        <v>1</v>
      </c>
      <c r="O8" s="36">
        <f t="shared" ca="1" si="4"/>
        <v>1</v>
      </c>
      <c r="P8" s="37">
        <f t="shared" ca="1" si="4"/>
        <v>1</v>
      </c>
      <c r="Q8" s="37">
        <f t="shared" ca="1" si="4"/>
        <v>1</v>
      </c>
      <c r="R8" s="38">
        <f t="shared" ca="1" si="4"/>
        <v>1</v>
      </c>
      <c r="S8" s="36">
        <f t="shared" ca="1" si="4"/>
        <v>1</v>
      </c>
      <c r="T8" s="37">
        <f t="shared" ca="1" si="4"/>
        <v>1</v>
      </c>
      <c r="U8" s="37">
        <f t="shared" ca="1" si="4"/>
        <v>1</v>
      </c>
      <c r="V8" s="38">
        <f t="shared" ca="1" si="4"/>
        <v>1</v>
      </c>
      <c r="W8" s="36">
        <f t="shared" ca="1" si="4"/>
        <v>1</v>
      </c>
      <c r="X8" s="37">
        <f t="shared" ca="1" si="4"/>
        <v>1</v>
      </c>
      <c r="Y8" s="37">
        <f t="shared" ca="1" si="4"/>
        <v>1</v>
      </c>
      <c r="Z8" s="38">
        <f t="shared" ca="1" si="4"/>
        <v>1</v>
      </c>
      <c r="AA8" s="36">
        <f t="shared" ca="1" si="4"/>
        <v>0</v>
      </c>
      <c r="AB8" s="37">
        <f t="shared" ca="1" si="5"/>
        <v>0</v>
      </c>
      <c r="AC8" s="37">
        <f t="shared" ca="1" si="5"/>
        <v>0</v>
      </c>
      <c r="AD8" s="38">
        <f t="shared" ca="1" si="5"/>
        <v>1</v>
      </c>
      <c r="AE8" s="36">
        <f t="shared" ca="1" si="5"/>
        <v>1</v>
      </c>
      <c r="AF8" s="37">
        <f t="shared" ca="1" si="5"/>
        <v>1</v>
      </c>
      <c r="AG8" s="37">
        <f t="shared" ca="1" si="5"/>
        <v>1</v>
      </c>
      <c r="AH8" s="38">
        <f t="shared" ca="1" si="5"/>
        <v>1</v>
      </c>
      <c r="AI8" s="36">
        <f t="shared" ca="1" si="5"/>
        <v>1</v>
      </c>
      <c r="AJ8" s="37">
        <f t="shared" ca="1" si="5"/>
        <v>1</v>
      </c>
      <c r="AK8" s="37">
        <f t="shared" ca="1" si="5"/>
        <v>1</v>
      </c>
      <c r="AL8" s="38">
        <f t="shared" ca="1" si="5"/>
        <v>1</v>
      </c>
      <c r="AM8" s="36">
        <f t="shared" ca="1" si="5"/>
        <v>1</v>
      </c>
      <c r="AN8" s="37">
        <f t="shared" ca="1" si="5"/>
        <v>1</v>
      </c>
      <c r="AO8" s="37">
        <f t="shared" ca="1" si="5"/>
        <v>1</v>
      </c>
      <c r="AP8" s="38">
        <f t="shared" ca="1" si="5"/>
        <v>1</v>
      </c>
      <c r="AQ8" s="36">
        <f t="shared" ca="1" si="5"/>
        <v>1</v>
      </c>
      <c r="AR8" s="37">
        <f t="shared" ca="1" si="6"/>
        <v>0</v>
      </c>
      <c r="AS8" s="37">
        <f t="shared" ca="1" si="6"/>
        <v>0</v>
      </c>
      <c r="AT8" s="38">
        <f t="shared" ca="1" si="6"/>
        <v>0</v>
      </c>
      <c r="AU8" s="36">
        <f t="shared" ca="1" si="6"/>
        <v>0</v>
      </c>
      <c r="AV8" s="37">
        <f t="shared" ca="1" si="6"/>
        <v>0</v>
      </c>
      <c r="AW8" s="37">
        <f t="shared" ca="1" si="6"/>
        <v>0</v>
      </c>
      <c r="AX8" s="38">
        <f t="shared" ca="1" si="6"/>
        <v>0</v>
      </c>
      <c r="AY8" s="36">
        <f t="shared" ca="1" si="6"/>
        <v>0</v>
      </c>
      <c r="AZ8" s="37">
        <f t="shared" ca="1" si="6"/>
        <v>0</v>
      </c>
      <c r="BA8" s="37">
        <f t="shared" ca="1" si="6"/>
        <v>0</v>
      </c>
      <c r="BB8" s="38">
        <f t="shared" ca="1" si="6"/>
        <v>0</v>
      </c>
      <c r="BC8" s="36">
        <f t="shared" ca="1" si="6"/>
        <v>0</v>
      </c>
      <c r="BD8" s="37">
        <f t="shared" ca="1" si="6"/>
        <v>0</v>
      </c>
      <c r="BE8" s="37">
        <f t="shared" ca="1" si="6"/>
        <v>0</v>
      </c>
      <c r="BF8" s="38">
        <f t="shared" ca="1" si="6"/>
        <v>0</v>
      </c>
      <c r="BG8" s="36">
        <f t="shared" ca="1" si="6"/>
        <v>0</v>
      </c>
      <c r="BH8" s="37">
        <f t="shared" ca="1" si="7"/>
        <v>0</v>
      </c>
      <c r="BI8" s="10">
        <f t="shared" ca="1" si="11"/>
        <v>12.75</v>
      </c>
    </row>
    <row r="9" spans="1:61" ht="15.75">
      <c r="A9" s="30"/>
      <c r="B9" s="14" t="s">
        <v>28</v>
      </c>
      <c r="C9" s="8">
        <f t="shared" ca="1" si="0"/>
        <v>0.375</v>
      </c>
      <c r="D9" s="29">
        <f t="shared" ca="1" si="1"/>
        <v>0.52083333333333337</v>
      </c>
      <c r="E9" s="15"/>
      <c r="F9" s="8">
        <f t="shared" ca="1" si="2"/>
        <v>0.55208333333333337</v>
      </c>
      <c r="G9" s="29">
        <f t="shared" ca="1" si="3"/>
        <v>0.69791666666666663</v>
      </c>
      <c r="H9" s="15"/>
      <c r="I9" s="9">
        <f t="shared" ca="1" si="8"/>
        <v>0.29166666666666663</v>
      </c>
      <c r="J9" s="47">
        <f t="shared" ca="1" si="9"/>
        <v>0</v>
      </c>
      <c r="K9" s="36">
        <f t="shared" ca="1" si="10"/>
        <v>0</v>
      </c>
      <c r="L9" s="37">
        <f t="shared" ca="1" si="4"/>
        <v>0</v>
      </c>
      <c r="M9" s="37">
        <f t="shared" ca="1" si="4"/>
        <v>0</v>
      </c>
      <c r="N9" s="38">
        <f t="shared" ca="1" si="4"/>
        <v>0</v>
      </c>
      <c r="O9" s="36">
        <f t="shared" ca="1" si="4"/>
        <v>1</v>
      </c>
      <c r="P9" s="37">
        <f t="shared" ca="1" si="4"/>
        <v>1</v>
      </c>
      <c r="Q9" s="37">
        <f t="shared" ca="1" si="4"/>
        <v>1</v>
      </c>
      <c r="R9" s="38">
        <f t="shared" ca="1" si="4"/>
        <v>1</v>
      </c>
      <c r="S9" s="36">
        <f t="shared" ca="1" si="4"/>
        <v>1</v>
      </c>
      <c r="T9" s="37">
        <f t="shared" ca="1" si="4"/>
        <v>1</v>
      </c>
      <c r="U9" s="37">
        <f t="shared" ca="1" si="4"/>
        <v>1</v>
      </c>
      <c r="V9" s="38">
        <f t="shared" ca="1" si="4"/>
        <v>1</v>
      </c>
      <c r="W9" s="36">
        <f t="shared" ca="1" si="4"/>
        <v>1</v>
      </c>
      <c r="X9" s="37">
        <f t="shared" ca="1" si="4"/>
        <v>1</v>
      </c>
      <c r="Y9" s="37">
        <f t="shared" ca="1" si="4"/>
        <v>1</v>
      </c>
      <c r="Z9" s="38">
        <f t="shared" ca="1" si="4"/>
        <v>1</v>
      </c>
      <c r="AA9" s="36">
        <f t="shared" ca="1" si="4"/>
        <v>1</v>
      </c>
      <c r="AB9" s="37">
        <f t="shared" ca="1" si="5"/>
        <v>1</v>
      </c>
      <c r="AC9" s="37">
        <f t="shared" ca="1" si="5"/>
        <v>0</v>
      </c>
      <c r="AD9" s="38">
        <f t="shared" ca="1" si="5"/>
        <v>0</v>
      </c>
      <c r="AE9" s="36">
        <f t="shared" ca="1" si="5"/>
        <v>0</v>
      </c>
      <c r="AF9" s="37">
        <f t="shared" ca="1" si="5"/>
        <v>1</v>
      </c>
      <c r="AG9" s="37">
        <f t="shared" ca="1" si="5"/>
        <v>1</v>
      </c>
      <c r="AH9" s="38">
        <f t="shared" ca="1" si="5"/>
        <v>1</v>
      </c>
      <c r="AI9" s="36">
        <f t="shared" ca="1" si="5"/>
        <v>1</v>
      </c>
      <c r="AJ9" s="37">
        <f t="shared" ca="1" si="5"/>
        <v>1</v>
      </c>
      <c r="AK9" s="37">
        <f t="shared" ca="1" si="5"/>
        <v>1</v>
      </c>
      <c r="AL9" s="38">
        <f t="shared" ca="1" si="5"/>
        <v>1</v>
      </c>
      <c r="AM9" s="36">
        <f t="shared" ca="1" si="5"/>
        <v>1</v>
      </c>
      <c r="AN9" s="37">
        <f t="shared" ca="1" si="5"/>
        <v>1</v>
      </c>
      <c r="AO9" s="37">
        <f t="shared" ca="1" si="5"/>
        <v>1</v>
      </c>
      <c r="AP9" s="38">
        <f t="shared" ca="1" si="5"/>
        <v>1</v>
      </c>
      <c r="AQ9" s="36">
        <f t="shared" ca="1" si="5"/>
        <v>1</v>
      </c>
      <c r="AR9" s="37">
        <f t="shared" ca="1" si="6"/>
        <v>1</v>
      </c>
      <c r="AS9" s="37">
        <f t="shared" ca="1" si="6"/>
        <v>1</v>
      </c>
      <c r="AT9" s="38">
        <f t="shared" ca="1" si="6"/>
        <v>0</v>
      </c>
      <c r="AU9" s="36">
        <f t="shared" ca="1" si="6"/>
        <v>0</v>
      </c>
      <c r="AV9" s="37">
        <f t="shared" ca="1" si="6"/>
        <v>0</v>
      </c>
      <c r="AW9" s="37">
        <f t="shared" ca="1" si="6"/>
        <v>0</v>
      </c>
      <c r="AX9" s="38">
        <f t="shared" ca="1" si="6"/>
        <v>0</v>
      </c>
      <c r="AY9" s="36">
        <f t="shared" ca="1" si="6"/>
        <v>0</v>
      </c>
      <c r="AZ9" s="37">
        <f t="shared" ca="1" si="6"/>
        <v>0</v>
      </c>
      <c r="BA9" s="37">
        <f t="shared" ca="1" si="6"/>
        <v>0</v>
      </c>
      <c r="BB9" s="38">
        <f t="shared" ca="1" si="6"/>
        <v>0</v>
      </c>
      <c r="BC9" s="36">
        <f t="shared" ca="1" si="6"/>
        <v>0</v>
      </c>
      <c r="BD9" s="37">
        <f t="shared" ca="1" si="6"/>
        <v>0</v>
      </c>
      <c r="BE9" s="37">
        <f t="shared" ca="1" si="6"/>
        <v>0</v>
      </c>
      <c r="BF9" s="38">
        <f t="shared" ca="1" si="6"/>
        <v>0</v>
      </c>
      <c r="BG9" s="36">
        <f t="shared" ca="1" si="6"/>
        <v>0</v>
      </c>
      <c r="BH9" s="37">
        <f t="shared" ca="1" si="7"/>
        <v>0</v>
      </c>
      <c r="BI9" s="10">
        <f t="shared" ca="1" si="11"/>
        <v>12.75</v>
      </c>
    </row>
    <row r="10" spans="1:61" s="1" customFormat="1" ht="15.75">
      <c r="A10" s="30"/>
      <c r="B10" s="14" t="s">
        <v>47</v>
      </c>
      <c r="C10" s="8">
        <f t="shared" ca="1" si="0"/>
        <v>0.40625</v>
      </c>
      <c r="D10" s="29">
        <f t="shared" ca="1" si="1"/>
        <v>0.52083333333333337</v>
      </c>
      <c r="E10" s="15"/>
      <c r="F10" s="8">
        <f t="shared" ca="1" si="2"/>
        <v>0.55208333333333337</v>
      </c>
      <c r="G10" s="29">
        <f t="shared" ca="1" si="3"/>
        <v>0.72916666666666663</v>
      </c>
      <c r="H10" s="15"/>
      <c r="I10" s="9">
        <f t="shared" ca="1" si="8"/>
        <v>0.29166666666666663</v>
      </c>
      <c r="J10" s="47">
        <f t="shared" ca="1" si="9"/>
        <v>0</v>
      </c>
      <c r="K10" s="36">
        <f t="shared" ca="1" si="10"/>
        <v>0</v>
      </c>
      <c r="L10" s="37">
        <f t="shared" ca="1" si="4"/>
        <v>0</v>
      </c>
      <c r="M10" s="37">
        <f t="shared" ca="1" si="4"/>
        <v>0</v>
      </c>
      <c r="N10" s="38">
        <f t="shared" ca="1" si="4"/>
        <v>0</v>
      </c>
      <c r="O10" s="36">
        <f t="shared" ca="1" si="4"/>
        <v>0</v>
      </c>
      <c r="P10" s="37">
        <f t="shared" ca="1" si="4"/>
        <v>0</v>
      </c>
      <c r="Q10" s="37">
        <f t="shared" ca="1" si="4"/>
        <v>0</v>
      </c>
      <c r="R10" s="38">
        <f t="shared" ca="1" si="4"/>
        <v>1</v>
      </c>
      <c r="S10" s="36">
        <f t="shared" ca="1" si="4"/>
        <v>1</v>
      </c>
      <c r="T10" s="37">
        <f t="shared" ca="1" si="4"/>
        <v>1</v>
      </c>
      <c r="U10" s="37">
        <f t="shared" ca="1" si="4"/>
        <v>1</v>
      </c>
      <c r="V10" s="38">
        <f t="shared" ca="1" si="4"/>
        <v>1</v>
      </c>
      <c r="W10" s="36">
        <f t="shared" ca="1" si="4"/>
        <v>1</v>
      </c>
      <c r="X10" s="37">
        <f t="shared" ca="1" si="4"/>
        <v>1</v>
      </c>
      <c r="Y10" s="37">
        <f t="shared" ca="1" si="4"/>
        <v>1</v>
      </c>
      <c r="Z10" s="38">
        <f t="shared" ca="1" si="4"/>
        <v>1</v>
      </c>
      <c r="AA10" s="36">
        <f t="shared" ca="1" si="4"/>
        <v>1</v>
      </c>
      <c r="AB10" s="37">
        <f t="shared" ca="1" si="5"/>
        <v>1</v>
      </c>
      <c r="AC10" s="37">
        <f t="shared" ca="1" si="5"/>
        <v>0</v>
      </c>
      <c r="AD10" s="38">
        <f t="shared" ca="1" si="5"/>
        <v>0</v>
      </c>
      <c r="AE10" s="36">
        <f t="shared" ca="1" si="5"/>
        <v>0</v>
      </c>
      <c r="AF10" s="37">
        <f t="shared" ca="1" si="5"/>
        <v>1</v>
      </c>
      <c r="AG10" s="37">
        <f t="shared" ca="1" si="5"/>
        <v>1</v>
      </c>
      <c r="AH10" s="38">
        <f t="shared" ca="1" si="5"/>
        <v>1</v>
      </c>
      <c r="AI10" s="36">
        <f t="shared" ca="1" si="5"/>
        <v>1</v>
      </c>
      <c r="AJ10" s="37">
        <f t="shared" ca="1" si="5"/>
        <v>1</v>
      </c>
      <c r="AK10" s="37">
        <f t="shared" ca="1" si="5"/>
        <v>1</v>
      </c>
      <c r="AL10" s="38">
        <f t="shared" ca="1" si="5"/>
        <v>1</v>
      </c>
      <c r="AM10" s="36">
        <f t="shared" ca="1" si="5"/>
        <v>1</v>
      </c>
      <c r="AN10" s="37">
        <f t="shared" ca="1" si="5"/>
        <v>1</v>
      </c>
      <c r="AO10" s="37">
        <f t="shared" ca="1" si="5"/>
        <v>1</v>
      </c>
      <c r="AP10" s="38">
        <f t="shared" ca="1" si="5"/>
        <v>1</v>
      </c>
      <c r="AQ10" s="36">
        <f t="shared" ca="1" si="5"/>
        <v>1</v>
      </c>
      <c r="AR10" s="37">
        <f t="shared" ca="1" si="6"/>
        <v>1</v>
      </c>
      <c r="AS10" s="37">
        <f t="shared" ca="1" si="6"/>
        <v>1</v>
      </c>
      <c r="AT10" s="38">
        <f t="shared" ca="1" si="6"/>
        <v>1</v>
      </c>
      <c r="AU10" s="36">
        <f t="shared" ca="1" si="6"/>
        <v>1</v>
      </c>
      <c r="AV10" s="37">
        <f t="shared" ca="1" si="6"/>
        <v>1</v>
      </c>
      <c r="AW10" s="37">
        <f t="shared" ca="1" si="6"/>
        <v>0</v>
      </c>
      <c r="AX10" s="38">
        <f t="shared" ca="1" si="6"/>
        <v>0</v>
      </c>
      <c r="AY10" s="36">
        <f t="shared" ca="1" si="6"/>
        <v>0</v>
      </c>
      <c r="AZ10" s="37">
        <f t="shared" ca="1" si="6"/>
        <v>0</v>
      </c>
      <c r="BA10" s="37">
        <f t="shared" ca="1" si="6"/>
        <v>0</v>
      </c>
      <c r="BB10" s="38">
        <f t="shared" ca="1" si="6"/>
        <v>0</v>
      </c>
      <c r="BC10" s="36">
        <f t="shared" ca="1" si="6"/>
        <v>0</v>
      </c>
      <c r="BD10" s="37">
        <f t="shared" ca="1" si="6"/>
        <v>0</v>
      </c>
      <c r="BE10" s="37">
        <f t="shared" ca="1" si="6"/>
        <v>0</v>
      </c>
      <c r="BF10" s="38">
        <f t="shared" ca="1" si="6"/>
        <v>0</v>
      </c>
      <c r="BG10" s="36">
        <f t="shared" ca="1" si="6"/>
        <v>0</v>
      </c>
      <c r="BH10" s="37">
        <f t="shared" ca="1" si="7"/>
        <v>0</v>
      </c>
      <c r="BI10" s="10">
        <f t="shared" ca="1" si="11"/>
        <v>12.75</v>
      </c>
    </row>
    <row r="11" spans="1:61" s="1" customFormat="1" ht="15.75">
      <c r="A11" s="30"/>
      <c r="B11" s="14" t="s">
        <v>29</v>
      </c>
      <c r="C11" s="8">
        <f t="shared" ca="1" si="0"/>
        <v>0.4548611111111111</v>
      </c>
      <c r="D11" s="29">
        <f t="shared" ca="1" si="1"/>
        <v>0.5625</v>
      </c>
      <c r="E11" s="15"/>
      <c r="F11" s="8">
        <f t="shared" ca="1" si="2"/>
        <v>0.59375</v>
      </c>
      <c r="G11" s="29">
        <f t="shared" ca="1" si="3"/>
        <v>0.77777777777777779</v>
      </c>
      <c r="H11" s="15"/>
      <c r="I11" s="9">
        <f t="shared" ca="1" si="8"/>
        <v>0.29166666666666674</v>
      </c>
      <c r="J11" s="47">
        <f t="shared" ca="1" si="9"/>
        <v>0</v>
      </c>
      <c r="K11" s="36">
        <f t="shared" ca="1" si="10"/>
        <v>0</v>
      </c>
      <c r="L11" s="37">
        <f t="shared" ca="1" si="4"/>
        <v>0</v>
      </c>
      <c r="M11" s="37">
        <f t="shared" ca="1" si="4"/>
        <v>0</v>
      </c>
      <c r="N11" s="38">
        <f t="shared" ca="1" si="4"/>
        <v>0</v>
      </c>
      <c r="O11" s="36">
        <f t="shared" ca="1" si="4"/>
        <v>0</v>
      </c>
      <c r="P11" s="37">
        <f t="shared" ca="1" si="4"/>
        <v>0</v>
      </c>
      <c r="Q11" s="37">
        <f t="shared" ca="1" si="4"/>
        <v>0</v>
      </c>
      <c r="R11" s="38">
        <f t="shared" ca="1" si="4"/>
        <v>0</v>
      </c>
      <c r="S11" s="36">
        <f t="shared" ca="1" si="4"/>
        <v>0</v>
      </c>
      <c r="T11" s="37">
        <f t="shared" ca="1" si="4"/>
        <v>0</v>
      </c>
      <c r="U11" s="37">
        <f t="shared" ca="1" si="4"/>
        <v>0</v>
      </c>
      <c r="V11" s="38">
        <f t="shared" ca="1" si="4"/>
        <v>0</v>
      </c>
      <c r="W11" s="36">
        <f t="shared" ca="1" si="4"/>
        <v>1</v>
      </c>
      <c r="X11" s="37">
        <f t="shared" ca="1" si="4"/>
        <v>1</v>
      </c>
      <c r="Y11" s="37">
        <f t="shared" ca="1" si="4"/>
        <v>1</v>
      </c>
      <c r="Z11" s="38">
        <f t="shared" ca="1" si="4"/>
        <v>1</v>
      </c>
      <c r="AA11" s="36">
        <f t="shared" ca="1" si="4"/>
        <v>1</v>
      </c>
      <c r="AB11" s="37">
        <f t="shared" ca="1" si="5"/>
        <v>1</v>
      </c>
      <c r="AC11" s="37">
        <f t="shared" ca="1" si="5"/>
        <v>1</v>
      </c>
      <c r="AD11" s="38">
        <f t="shared" ca="1" si="5"/>
        <v>1</v>
      </c>
      <c r="AE11" s="36">
        <f t="shared" ca="1" si="5"/>
        <v>1</v>
      </c>
      <c r="AF11" s="37">
        <f t="shared" ca="1" si="5"/>
        <v>1</v>
      </c>
      <c r="AG11" s="37">
        <f t="shared" ca="1" si="5"/>
        <v>0</v>
      </c>
      <c r="AH11" s="38">
        <f t="shared" ca="1" si="5"/>
        <v>0</v>
      </c>
      <c r="AI11" s="36">
        <f t="shared" ca="1" si="5"/>
        <v>0</v>
      </c>
      <c r="AJ11" s="37">
        <f t="shared" ca="1" si="5"/>
        <v>1</v>
      </c>
      <c r="AK11" s="37">
        <f t="shared" ca="1" si="5"/>
        <v>1</v>
      </c>
      <c r="AL11" s="38">
        <f t="shared" ca="1" si="5"/>
        <v>1</v>
      </c>
      <c r="AM11" s="36">
        <f t="shared" ca="1" si="5"/>
        <v>1</v>
      </c>
      <c r="AN11" s="37">
        <f t="shared" ca="1" si="5"/>
        <v>1</v>
      </c>
      <c r="AO11" s="37">
        <f t="shared" ca="1" si="5"/>
        <v>1</v>
      </c>
      <c r="AP11" s="38">
        <f t="shared" ca="1" si="5"/>
        <v>1</v>
      </c>
      <c r="AQ11" s="36">
        <f t="shared" ca="1" si="5"/>
        <v>1</v>
      </c>
      <c r="AR11" s="37">
        <f t="shared" ca="1" si="6"/>
        <v>1</v>
      </c>
      <c r="AS11" s="37">
        <f t="shared" ca="1" si="6"/>
        <v>1</v>
      </c>
      <c r="AT11" s="38">
        <f t="shared" ca="1" si="6"/>
        <v>1</v>
      </c>
      <c r="AU11" s="36">
        <f t="shared" ca="1" si="6"/>
        <v>1</v>
      </c>
      <c r="AV11" s="37">
        <f t="shared" ca="1" si="6"/>
        <v>1</v>
      </c>
      <c r="AW11" s="37">
        <f t="shared" ca="1" si="6"/>
        <v>1</v>
      </c>
      <c r="AX11" s="38">
        <f t="shared" ca="1" si="6"/>
        <v>1</v>
      </c>
      <c r="AY11" s="36">
        <f t="shared" ca="1" si="6"/>
        <v>1</v>
      </c>
      <c r="AZ11" s="37">
        <f t="shared" ca="1" si="6"/>
        <v>1</v>
      </c>
      <c r="BA11" s="37">
        <f t="shared" ca="1" si="6"/>
        <v>1</v>
      </c>
      <c r="BB11" s="38">
        <f t="shared" ca="1" si="6"/>
        <v>0</v>
      </c>
      <c r="BC11" s="36">
        <f t="shared" ca="1" si="6"/>
        <v>0</v>
      </c>
      <c r="BD11" s="37">
        <f t="shared" ca="1" si="6"/>
        <v>0</v>
      </c>
      <c r="BE11" s="37">
        <f t="shared" ca="1" si="6"/>
        <v>0</v>
      </c>
      <c r="BF11" s="38">
        <f t="shared" ca="1" si="6"/>
        <v>0</v>
      </c>
      <c r="BG11" s="36">
        <f t="shared" ca="1" si="6"/>
        <v>0</v>
      </c>
      <c r="BH11" s="37">
        <f t="shared" ca="1" si="7"/>
        <v>0</v>
      </c>
      <c r="BI11" s="10">
        <f t="shared" ca="1" si="11"/>
        <v>12.75</v>
      </c>
    </row>
    <row r="12" spans="1:61" s="1" customFormat="1" ht="15.75">
      <c r="A12" s="30"/>
      <c r="B12" s="14" t="s">
        <v>30</v>
      </c>
      <c r="C12" s="8">
        <f t="shared" ca="1" si="0"/>
        <v>0.34722222222222227</v>
      </c>
      <c r="D12" s="29">
        <f t="shared" ca="1" si="1"/>
        <v>0.52083333333333337</v>
      </c>
      <c r="E12" s="15"/>
      <c r="F12" s="8">
        <f t="shared" ca="1" si="2"/>
        <v>0.5625</v>
      </c>
      <c r="G12" s="29">
        <f t="shared" ca="1" si="3"/>
        <v>0.65972222222222221</v>
      </c>
      <c r="H12" s="15"/>
      <c r="I12" s="9">
        <f t="shared" ca="1" si="8"/>
        <v>0.27083333333333326</v>
      </c>
      <c r="J12" s="47">
        <f t="shared" ca="1" si="9"/>
        <v>0</v>
      </c>
      <c r="K12" s="36">
        <f t="shared" ca="1" si="10"/>
        <v>0</v>
      </c>
      <c r="L12" s="37">
        <f t="shared" ca="1" si="4"/>
        <v>0</v>
      </c>
      <c r="M12" s="37">
        <f t="shared" ca="1" si="4"/>
        <v>1</v>
      </c>
      <c r="N12" s="38">
        <f t="shared" ca="1" si="4"/>
        <v>1</v>
      </c>
      <c r="O12" s="36">
        <f t="shared" ca="1" si="4"/>
        <v>1</v>
      </c>
      <c r="P12" s="37">
        <f t="shared" ca="1" si="4"/>
        <v>1</v>
      </c>
      <c r="Q12" s="37">
        <f t="shared" ca="1" si="4"/>
        <v>1</v>
      </c>
      <c r="R12" s="38">
        <f t="shared" ca="1" si="4"/>
        <v>1</v>
      </c>
      <c r="S12" s="36">
        <f t="shared" ca="1" si="4"/>
        <v>1</v>
      </c>
      <c r="T12" s="37">
        <f t="shared" ca="1" si="4"/>
        <v>1</v>
      </c>
      <c r="U12" s="37">
        <f t="shared" ca="1" si="4"/>
        <v>1</v>
      </c>
      <c r="V12" s="38">
        <f t="shared" ca="1" si="4"/>
        <v>1</v>
      </c>
      <c r="W12" s="36">
        <f t="shared" ca="1" si="4"/>
        <v>1</v>
      </c>
      <c r="X12" s="37">
        <f t="shared" ca="1" si="4"/>
        <v>1</v>
      </c>
      <c r="Y12" s="37">
        <f t="shared" ca="1" si="4"/>
        <v>1</v>
      </c>
      <c r="Z12" s="38">
        <f t="shared" ca="1" si="4"/>
        <v>1</v>
      </c>
      <c r="AA12" s="36">
        <f t="shared" ca="1" si="4"/>
        <v>1</v>
      </c>
      <c r="AB12" s="37">
        <f t="shared" ca="1" si="5"/>
        <v>1</v>
      </c>
      <c r="AC12" s="37">
        <f t="shared" ca="1" si="5"/>
        <v>0</v>
      </c>
      <c r="AD12" s="38">
        <f t="shared" ca="1" si="5"/>
        <v>0</v>
      </c>
      <c r="AE12" s="36">
        <f t="shared" ca="1" si="5"/>
        <v>0</v>
      </c>
      <c r="AF12" s="37">
        <f t="shared" ca="1" si="5"/>
        <v>0</v>
      </c>
      <c r="AG12" s="37">
        <f t="shared" ca="1" si="5"/>
        <v>1</v>
      </c>
      <c r="AH12" s="38">
        <f t="shared" ca="1" si="5"/>
        <v>1</v>
      </c>
      <c r="AI12" s="36">
        <f t="shared" ca="1" si="5"/>
        <v>1</v>
      </c>
      <c r="AJ12" s="37">
        <f t="shared" ca="1" si="5"/>
        <v>1</v>
      </c>
      <c r="AK12" s="37">
        <f t="shared" ca="1" si="5"/>
        <v>1</v>
      </c>
      <c r="AL12" s="38">
        <f t="shared" ca="1" si="5"/>
        <v>1</v>
      </c>
      <c r="AM12" s="36">
        <f t="shared" ca="1" si="5"/>
        <v>1</v>
      </c>
      <c r="AN12" s="37">
        <f t="shared" ca="1" si="5"/>
        <v>1</v>
      </c>
      <c r="AO12" s="37">
        <f t="shared" ca="1" si="5"/>
        <v>1</v>
      </c>
      <c r="AP12" s="38">
        <f t="shared" ca="1" si="5"/>
        <v>1</v>
      </c>
      <c r="AQ12" s="36">
        <f t="shared" ca="1" si="5"/>
        <v>0</v>
      </c>
      <c r="AR12" s="37">
        <f t="shared" ca="1" si="6"/>
        <v>0</v>
      </c>
      <c r="AS12" s="37">
        <f t="shared" ca="1" si="6"/>
        <v>0</v>
      </c>
      <c r="AT12" s="38">
        <f t="shared" ca="1" si="6"/>
        <v>0</v>
      </c>
      <c r="AU12" s="36">
        <f t="shared" ca="1" si="6"/>
        <v>0</v>
      </c>
      <c r="AV12" s="37">
        <f t="shared" ca="1" si="6"/>
        <v>0</v>
      </c>
      <c r="AW12" s="37">
        <f t="shared" ca="1" si="6"/>
        <v>0</v>
      </c>
      <c r="AX12" s="38">
        <f t="shared" ca="1" si="6"/>
        <v>0</v>
      </c>
      <c r="AY12" s="36">
        <f t="shared" ca="1" si="6"/>
        <v>0</v>
      </c>
      <c r="AZ12" s="37">
        <f t="shared" ca="1" si="6"/>
        <v>0</v>
      </c>
      <c r="BA12" s="37">
        <f t="shared" ca="1" si="6"/>
        <v>0</v>
      </c>
      <c r="BB12" s="38">
        <f t="shared" ca="1" si="6"/>
        <v>0</v>
      </c>
      <c r="BC12" s="36">
        <f t="shared" ca="1" si="6"/>
        <v>0</v>
      </c>
      <c r="BD12" s="37">
        <f t="shared" ca="1" si="6"/>
        <v>0</v>
      </c>
      <c r="BE12" s="37">
        <f t="shared" ca="1" si="6"/>
        <v>0</v>
      </c>
      <c r="BF12" s="38">
        <f t="shared" ca="1" si="6"/>
        <v>0</v>
      </c>
      <c r="BG12" s="36">
        <f t="shared" ca="1" si="6"/>
        <v>0</v>
      </c>
      <c r="BH12" s="37">
        <f t="shared" ca="1" si="7"/>
        <v>0</v>
      </c>
      <c r="BI12" s="10">
        <f t="shared" ca="1" si="11"/>
        <v>12.75</v>
      </c>
    </row>
    <row r="13" spans="1:61" s="1" customFormat="1" ht="15.75">
      <c r="A13" s="30"/>
      <c r="B13" s="14" t="s">
        <v>31</v>
      </c>
      <c r="C13" s="8">
        <f t="shared" ca="1" si="0"/>
        <v>0.34722222222222227</v>
      </c>
      <c r="D13" s="29">
        <f t="shared" ca="1" si="1"/>
        <v>0</v>
      </c>
      <c r="E13" s="15"/>
      <c r="F13" s="8">
        <f t="shared" ca="1" si="2"/>
        <v>0</v>
      </c>
      <c r="G13" s="29">
        <f t="shared" ca="1" si="3"/>
        <v>0.59722222222222221</v>
      </c>
      <c r="H13" s="15"/>
      <c r="I13" s="9">
        <f t="shared" ca="1" si="8"/>
        <v>0.24999999999999994</v>
      </c>
      <c r="J13" s="47">
        <f t="shared" ca="1" si="9"/>
        <v>0</v>
      </c>
      <c r="K13" s="36">
        <f t="shared" ca="1" si="10"/>
        <v>0</v>
      </c>
      <c r="L13" s="37">
        <f t="shared" ca="1" si="4"/>
        <v>0</v>
      </c>
      <c r="M13" s="37">
        <f t="shared" ca="1" si="4"/>
        <v>1</v>
      </c>
      <c r="N13" s="38">
        <f t="shared" ca="1" si="4"/>
        <v>1</v>
      </c>
      <c r="O13" s="36">
        <f t="shared" ca="1" si="4"/>
        <v>1</v>
      </c>
      <c r="P13" s="37">
        <f t="shared" ca="1" si="4"/>
        <v>1</v>
      </c>
      <c r="Q13" s="37">
        <f t="shared" ca="1" si="4"/>
        <v>1</v>
      </c>
      <c r="R13" s="38">
        <f t="shared" ca="1" si="4"/>
        <v>1</v>
      </c>
      <c r="S13" s="36">
        <f t="shared" ca="1" si="4"/>
        <v>1</v>
      </c>
      <c r="T13" s="37">
        <f t="shared" ca="1" si="4"/>
        <v>1</v>
      </c>
      <c r="U13" s="37">
        <f t="shared" ca="1" si="4"/>
        <v>1</v>
      </c>
      <c r="V13" s="38">
        <f t="shared" ca="1" si="4"/>
        <v>1</v>
      </c>
      <c r="W13" s="36">
        <f t="shared" ca="1" si="4"/>
        <v>1</v>
      </c>
      <c r="X13" s="37">
        <f t="shared" ca="1" si="4"/>
        <v>1</v>
      </c>
      <c r="Y13" s="37">
        <f t="shared" ca="1" si="4"/>
        <v>1</v>
      </c>
      <c r="Z13" s="38">
        <f t="shared" ca="1" si="4"/>
        <v>1</v>
      </c>
      <c r="AA13" s="36">
        <f t="shared" ca="1" si="4"/>
        <v>1</v>
      </c>
      <c r="AB13" s="37">
        <f t="shared" ca="1" si="5"/>
        <v>1</v>
      </c>
      <c r="AC13" s="37">
        <f t="shared" ca="1" si="5"/>
        <v>1</v>
      </c>
      <c r="AD13" s="38">
        <f t="shared" ca="1" si="5"/>
        <v>1</v>
      </c>
      <c r="AE13" s="36">
        <f t="shared" ca="1" si="5"/>
        <v>1</v>
      </c>
      <c r="AF13" s="37">
        <f t="shared" ca="1" si="5"/>
        <v>1</v>
      </c>
      <c r="AG13" s="37">
        <f t="shared" ca="1" si="5"/>
        <v>1</v>
      </c>
      <c r="AH13" s="38">
        <f t="shared" ca="1" si="5"/>
        <v>1</v>
      </c>
      <c r="AI13" s="36">
        <f t="shared" ca="1" si="5"/>
        <v>1</v>
      </c>
      <c r="AJ13" s="37">
        <f t="shared" ca="1" si="5"/>
        <v>1</v>
      </c>
      <c r="AK13" s="37">
        <f t="shared" ca="1" si="5"/>
        <v>0</v>
      </c>
      <c r="AL13" s="38">
        <f t="shared" ca="1" si="5"/>
        <v>0</v>
      </c>
      <c r="AM13" s="36">
        <f t="shared" ca="1" si="5"/>
        <v>0</v>
      </c>
      <c r="AN13" s="37">
        <f t="shared" ca="1" si="5"/>
        <v>0</v>
      </c>
      <c r="AO13" s="37">
        <f t="shared" ca="1" si="5"/>
        <v>0</v>
      </c>
      <c r="AP13" s="38">
        <f t="shared" ca="1" si="5"/>
        <v>0</v>
      </c>
      <c r="AQ13" s="36">
        <f t="shared" ca="1" si="5"/>
        <v>0</v>
      </c>
      <c r="AR13" s="37">
        <f t="shared" ca="1" si="6"/>
        <v>0</v>
      </c>
      <c r="AS13" s="37">
        <f t="shared" ca="1" si="6"/>
        <v>0</v>
      </c>
      <c r="AT13" s="38">
        <f t="shared" ca="1" si="6"/>
        <v>0</v>
      </c>
      <c r="AU13" s="36">
        <f t="shared" ca="1" si="6"/>
        <v>0</v>
      </c>
      <c r="AV13" s="37">
        <f t="shared" ca="1" si="6"/>
        <v>0</v>
      </c>
      <c r="AW13" s="37">
        <f t="shared" ca="1" si="6"/>
        <v>0</v>
      </c>
      <c r="AX13" s="38">
        <f t="shared" ca="1" si="6"/>
        <v>0</v>
      </c>
      <c r="AY13" s="36">
        <f t="shared" ca="1" si="6"/>
        <v>0</v>
      </c>
      <c r="AZ13" s="37">
        <f t="shared" ca="1" si="6"/>
        <v>0</v>
      </c>
      <c r="BA13" s="37">
        <f t="shared" ca="1" si="6"/>
        <v>0</v>
      </c>
      <c r="BB13" s="38">
        <f t="shared" ca="1" si="6"/>
        <v>0</v>
      </c>
      <c r="BC13" s="36">
        <f t="shared" ca="1" si="6"/>
        <v>0</v>
      </c>
      <c r="BD13" s="37">
        <f t="shared" ca="1" si="6"/>
        <v>0</v>
      </c>
      <c r="BE13" s="37">
        <f t="shared" ca="1" si="6"/>
        <v>0</v>
      </c>
      <c r="BF13" s="38">
        <f t="shared" ca="1" si="6"/>
        <v>0</v>
      </c>
      <c r="BG13" s="36">
        <f t="shared" ca="1" si="6"/>
        <v>0</v>
      </c>
      <c r="BH13" s="37">
        <f t="shared" ca="1" si="7"/>
        <v>0</v>
      </c>
      <c r="BI13" s="10">
        <f t="shared" ca="1" si="11"/>
        <v>12.75</v>
      </c>
    </row>
    <row r="14" spans="1:61" s="1" customFormat="1" ht="15.75">
      <c r="A14" s="30"/>
      <c r="B14" s="14" t="s">
        <v>32</v>
      </c>
      <c r="C14" s="8">
        <f t="shared" ca="1" si="0"/>
        <v>0.52777777777777779</v>
      </c>
      <c r="D14" s="29">
        <f t="shared" ca="1" si="1"/>
        <v>0</v>
      </c>
      <c r="E14" s="15"/>
      <c r="F14" s="8">
        <f t="shared" ca="1" si="2"/>
        <v>0</v>
      </c>
      <c r="G14" s="29">
        <f t="shared" ca="1" si="3"/>
        <v>0.77777777777777779</v>
      </c>
      <c r="H14" s="15"/>
      <c r="I14" s="9">
        <f t="shared" ca="1" si="8"/>
        <v>0.25</v>
      </c>
      <c r="J14" s="47">
        <f t="shared" ca="1" si="9"/>
        <v>0</v>
      </c>
      <c r="K14" s="36">
        <f t="shared" ca="1" si="10"/>
        <v>0</v>
      </c>
      <c r="L14" s="37">
        <f t="shared" ca="1" si="4"/>
        <v>0</v>
      </c>
      <c r="M14" s="37">
        <f t="shared" ca="1" si="4"/>
        <v>0</v>
      </c>
      <c r="N14" s="38">
        <f t="shared" ca="1" si="4"/>
        <v>0</v>
      </c>
      <c r="O14" s="36">
        <f t="shared" ca="1" si="4"/>
        <v>0</v>
      </c>
      <c r="P14" s="37">
        <f t="shared" ca="1" si="4"/>
        <v>0</v>
      </c>
      <c r="Q14" s="37">
        <f t="shared" ca="1" si="4"/>
        <v>0</v>
      </c>
      <c r="R14" s="38">
        <f t="shared" ca="1" si="4"/>
        <v>0</v>
      </c>
      <c r="S14" s="36">
        <f t="shared" ca="1" si="4"/>
        <v>0</v>
      </c>
      <c r="T14" s="37">
        <f t="shared" ca="1" si="4"/>
        <v>0</v>
      </c>
      <c r="U14" s="37">
        <f t="shared" ca="1" si="4"/>
        <v>0</v>
      </c>
      <c r="V14" s="38">
        <f t="shared" ca="1" si="4"/>
        <v>0</v>
      </c>
      <c r="W14" s="36">
        <f t="shared" ca="1" si="4"/>
        <v>0</v>
      </c>
      <c r="X14" s="37">
        <f t="shared" ca="1" si="4"/>
        <v>0</v>
      </c>
      <c r="Y14" s="37">
        <f t="shared" ca="1" si="4"/>
        <v>0</v>
      </c>
      <c r="Z14" s="38">
        <f t="shared" ca="1" si="4"/>
        <v>0</v>
      </c>
      <c r="AA14" s="36">
        <f t="shared" ca="1" si="4"/>
        <v>0</v>
      </c>
      <c r="AB14" s="37">
        <f t="shared" ca="1" si="5"/>
        <v>0</v>
      </c>
      <c r="AC14" s="37">
        <f t="shared" ca="1" si="5"/>
        <v>0</v>
      </c>
      <c r="AD14" s="38">
        <f t="shared" ca="1" si="5"/>
        <v>1</v>
      </c>
      <c r="AE14" s="36">
        <f t="shared" ca="1" si="5"/>
        <v>1</v>
      </c>
      <c r="AF14" s="37">
        <f t="shared" ca="1" si="5"/>
        <v>1</v>
      </c>
      <c r="AG14" s="37">
        <f t="shared" ca="1" si="5"/>
        <v>1</v>
      </c>
      <c r="AH14" s="38">
        <f t="shared" ca="1" si="5"/>
        <v>1</v>
      </c>
      <c r="AI14" s="36">
        <f t="shared" ca="1" si="5"/>
        <v>1</v>
      </c>
      <c r="AJ14" s="37">
        <f t="shared" ca="1" si="5"/>
        <v>1</v>
      </c>
      <c r="AK14" s="37">
        <f t="shared" ca="1" si="5"/>
        <v>1</v>
      </c>
      <c r="AL14" s="38">
        <f t="shared" ca="1" si="5"/>
        <v>1</v>
      </c>
      <c r="AM14" s="36">
        <f t="shared" ca="1" si="5"/>
        <v>1</v>
      </c>
      <c r="AN14" s="37">
        <f t="shared" ca="1" si="5"/>
        <v>1</v>
      </c>
      <c r="AO14" s="37">
        <f t="shared" ca="1" si="5"/>
        <v>1</v>
      </c>
      <c r="AP14" s="38">
        <f t="shared" ca="1" si="5"/>
        <v>1</v>
      </c>
      <c r="AQ14" s="36">
        <f t="shared" ca="1" si="5"/>
        <v>1</v>
      </c>
      <c r="AR14" s="37">
        <f t="shared" ca="1" si="6"/>
        <v>1</v>
      </c>
      <c r="AS14" s="37">
        <f t="shared" ca="1" si="6"/>
        <v>1</v>
      </c>
      <c r="AT14" s="38">
        <f t="shared" ca="1" si="6"/>
        <v>1</v>
      </c>
      <c r="AU14" s="36">
        <f t="shared" ca="1" si="6"/>
        <v>1</v>
      </c>
      <c r="AV14" s="37">
        <f t="shared" ca="1" si="6"/>
        <v>1</v>
      </c>
      <c r="AW14" s="37">
        <f t="shared" ca="1" si="6"/>
        <v>1</v>
      </c>
      <c r="AX14" s="38">
        <f t="shared" ca="1" si="6"/>
        <v>1</v>
      </c>
      <c r="AY14" s="36">
        <f t="shared" ca="1" si="6"/>
        <v>1</v>
      </c>
      <c r="AZ14" s="37">
        <f t="shared" ca="1" si="6"/>
        <v>1</v>
      </c>
      <c r="BA14" s="37">
        <f t="shared" ca="1" si="6"/>
        <v>1</v>
      </c>
      <c r="BB14" s="38">
        <f t="shared" ca="1" si="6"/>
        <v>0</v>
      </c>
      <c r="BC14" s="36">
        <f t="shared" ca="1" si="6"/>
        <v>0</v>
      </c>
      <c r="BD14" s="37">
        <f t="shared" ca="1" si="6"/>
        <v>0</v>
      </c>
      <c r="BE14" s="37">
        <f t="shared" ca="1" si="6"/>
        <v>0</v>
      </c>
      <c r="BF14" s="38">
        <f t="shared" ca="1" si="6"/>
        <v>0</v>
      </c>
      <c r="BG14" s="36">
        <f t="shared" ca="1" si="6"/>
        <v>0</v>
      </c>
      <c r="BH14" s="37">
        <f t="shared" ca="1" si="7"/>
        <v>0</v>
      </c>
      <c r="BI14" s="10">
        <f t="shared" ca="1" si="11"/>
        <v>12.75</v>
      </c>
    </row>
    <row r="15" spans="1:61" s="1" customFormat="1" ht="15.75">
      <c r="A15" s="30"/>
      <c r="B15" s="14" t="s">
        <v>51</v>
      </c>
      <c r="C15" s="8">
        <f t="shared" ca="1" si="0"/>
        <v>0</v>
      </c>
      <c r="D15" s="29">
        <f t="shared" ca="1" si="1"/>
        <v>0</v>
      </c>
      <c r="E15" s="15"/>
      <c r="F15" s="8">
        <f t="shared" ca="1" si="2"/>
        <v>0</v>
      </c>
      <c r="G15" s="29">
        <f t="shared" ca="1" si="3"/>
        <v>0</v>
      </c>
      <c r="H15" s="15"/>
      <c r="I15" s="9">
        <f t="shared" ca="1" si="8"/>
        <v>0</v>
      </c>
      <c r="J15" s="47" t="str">
        <f t="shared" si="9"/>
        <v>RH</v>
      </c>
      <c r="K15" s="36">
        <f t="shared" ca="1" si="10"/>
        <v>0</v>
      </c>
      <c r="L15" s="37">
        <f t="shared" ca="1" si="4"/>
        <v>0</v>
      </c>
      <c r="M15" s="37">
        <f t="shared" ca="1" si="4"/>
        <v>0</v>
      </c>
      <c r="N15" s="38">
        <f t="shared" ca="1" si="4"/>
        <v>0</v>
      </c>
      <c r="O15" s="36">
        <f t="shared" ca="1" si="4"/>
        <v>0</v>
      </c>
      <c r="P15" s="37">
        <f t="shared" ca="1" si="4"/>
        <v>0</v>
      </c>
      <c r="Q15" s="37">
        <f t="shared" ca="1" si="4"/>
        <v>0</v>
      </c>
      <c r="R15" s="38">
        <f t="shared" ca="1" si="4"/>
        <v>0</v>
      </c>
      <c r="S15" s="36">
        <f t="shared" ca="1" si="4"/>
        <v>0</v>
      </c>
      <c r="T15" s="37">
        <f t="shared" ca="1" si="4"/>
        <v>0</v>
      </c>
      <c r="U15" s="37">
        <f t="shared" ca="1" si="4"/>
        <v>0</v>
      </c>
      <c r="V15" s="38">
        <f t="shared" ca="1" si="4"/>
        <v>0</v>
      </c>
      <c r="W15" s="36">
        <f t="shared" ca="1" si="4"/>
        <v>0</v>
      </c>
      <c r="X15" s="37">
        <f t="shared" ca="1" si="4"/>
        <v>0</v>
      </c>
      <c r="Y15" s="37">
        <f t="shared" ca="1" si="4"/>
        <v>0</v>
      </c>
      <c r="Z15" s="38">
        <f t="shared" ca="1" si="4"/>
        <v>0</v>
      </c>
      <c r="AA15" s="36">
        <f t="shared" ca="1" si="4"/>
        <v>0</v>
      </c>
      <c r="AB15" s="37">
        <f t="shared" ca="1" si="5"/>
        <v>0</v>
      </c>
      <c r="AC15" s="37">
        <f t="shared" ca="1" si="5"/>
        <v>0</v>
      </c>
      <c r="AD15" s="38">
        <f t="shared" ca="1" si="5"/>
        <v>0</v>
      </c>
      <c r="AE15" s="36">
        <f t="shared" ca="1" si="5"/>
        <v>0</v>
      </c>
      <c r="AF15" s="37">
        <f t="shared" ca="1" si="5"/>
        <v>0</v>
      </c>
      <c r="AG15" s="37">
        <f t="shared" ca="1" si="5"/>
        <v>0</v>
      </c>
      <c r="AH15" s="38">
        <f t="shared" ca="1" si="5"/>
        <v>0</v>
      </c>
      <c r="AI15" s="36">
        <f t="shared" ca="1" si="5"/>
        <v>0</v>
      </c>
      <c r="AJ15" s="37">
        <f t="shared" ca="1" si="5"/>
        <v>0</v>
      </c>
      <c r="AK15" s="37">
        <f t="shared" ca="1" si="5"/>
        <v>0</v>
      </c>
      <c r="AL15" s="38">
        <f t="shared" ca="1" si="5"/>
        <v>0</v>
      </c>
      <c r="AM15" s="36">
        <f t="shared" ca="1" si="5"/>
        <v>0</v>
      </c>
      <c r="AN15" s="37">
        <f t="shared" ca="1" si="5"/>
        <v>0</v>
      </c>
      <c r="AO15" s="37">
        <f t="shared" ca="1" si="5"/>
        <v>0</v>
      </c>
      <c r="AP15" s="38">
        <f t="shared" ca="1" si="5"/>
        <v>0</v>
      </c>
      <c r="AQ15" s="36">
        <f t="shared" ca="1" si="5"/>
        <v>0</v>
      </c>
      <c r="AR15" s="37">
        <f t="shared" ca="1" si="6"/>
        <v>0</v>
      </c>
      <c r="AS15" s="37">
        <f t="shared" ca="1" si="6"/>
        <v>0</v>
      </c>
      <c r="AT15" s="38">
        <f t="shared" ca="1" si="6"/>
        <v>0</v>
      </c>
      <c r="AU15" s="36">
        <f t="shared" ca="1" si="6"/>
        <v>0</v>
      </c>
      <c r="AV15" s="37">
        <f t="shared" ca="1" si="6"/>
        <v>0</v>
      </c>
      <c r="AW15" s="37">
        <f t="shared" ca="1" si="6"/>
        <v>0</v>
      </c>
      <c r="AX15" s="38">
        <f t="shared" ca="1" si="6"/>
        <v>0</v>
      </c>
      <c r="AY15" s="36">
        <f t="shared" ca="1" si="6"/>
        <v>0</v>
      </c>
      <c r="AZ15" s="37">
        <f t="shared" ca="1" si="6"/>
        <v>0</v>
      </c>
      <c r="BA15" s="37">
        <f t="shared" ca="1" si="6"/>
        <v>0</v>
      </c>
      <c r="BB15" s="38">
        <f t="shared" ca="1" si="6"/>
        <v>0</v>
      </c>
      <c r="BC15" s="36">
        <f t="shared" ca="1" si="6"/>
        <v>0</v>
      </c>
      <c r="BD15" s="37">
        <f t="shared" ca="1" si="6"/>
        <v>0</v>
      </c>
      <c r="BE15" s="37">
        <f t="shared" ca="1" si="6"/>
        <v>0</v>
      </c>
      <c r="BF15" s="38">
        <f t="shared" ca="1" si="6"/>
        <v>0</v>
      </c>
      <c r="BG15" s="36">
        <f t="shared" ca="1" si="6"/>
        <v>0</v>
      </c>
      <c r="BH15" s="37">
        <f t="shared" ca="1" si="7"/>
        <v>0</v>
      </c>
      <c r="BI15" s="10">
        <f t="shared" si="11"/>
        <v>0</v>
      </c>
    </row>
    <row r="16" spans="1:61" s="1" customFormat="1" ht="15.75">
      <c r="A16" s="30"/>
      <c r="B16" s="14" t="s">
        <v>52</v>
      </c>
      <c r="C16" s="8">
        <f t="shared" ca="1" si="0"/>
        <v>0</v>
      </c>
      <c r="D16" s="29">
        <f t="shared" ca="1" si="1"/>
        <v>0</v>
      </c>
      <c r="E16" s="15"/>
      <c r="F16" s="8">
        <f t="shared" ca="1" si="2"/>
        <v>0</v>
      </c>
      <c r="G16" s="29">
        <f t="shared" ca="1" si="3"/>
        <v>0</v>
      </c>
      <c r="H16" s="15"/>
      <c r="I16" s="9">
        <f t="shared" ca="1" si="8"/>
        <v>0</v>
      </c>
      <c r="J16" s="47" t="str">
        <f t="shared" si="9"/>
        <v>RP</v>
      </c>
      <c r="K16" s="36">
        <f t="shared" ca="1" si="10"/>
        <v>0</v>
      </c>
      <c r="L16" s="37">
        <f t="shared" ca="1" si="4"/>
        <v>0</v>
      </c>
      <c r="M16" s="37">
        <f t="shared" ca="1" si="4"/>
        <v>0</v>
      </c>
      <c r="N16" s="38">
        <f t="shared" ca="1" si="4"/>
        <v>0</v>
      </c>
      <c r="O16" s="36">
        <f t="shared" ca="1" si="4"/>
        <v>0</v>
      </c>
      <c r="P16" s="37">
        <f t="shared" ca="1" si="4"/>
        <v>0</v>
      </c>
      <c r="Q16" s="37">
        <f t="shared" ca="1" si="4"/>
        <v>0</v>
      </c>
      <c r="R16" s="38">
        <f t="shared" ca="1" si="4"/>
        <v>0</v>
      </c>
      <c r="S16" s="36">
        <f t="shared" ca="1" si="4"/>
        <v>0</v>
      </c>
      <c r="T16" s="37">
        <f t="shared" ca="1" si="4"/>
        <v>0</v>
      </c>
      <c r="U16" s="37">
        <f t="shared" ca="1" si="4"/>
        <v>0</v>
      </c>
      <c r="V16" s="38">
        <f t="shared" ca="1" si="4"/>
        <v>0</v>
      </c>
      <c r="W16" s="36">
        <f t="shared" ca="1" si="4"/>
        <v>0</v>
      </c>
      <c r="X16" s="37">
        <f t="shared" ca="1" si="4"/>
        <v>0</v>
      </c>
      <c r="Y16" s="37">
        <f t="shared" ca="1" si="4"/>
        <v>0</v>
      </c>
      <c r="Z16" s="38">
        <f t="shared" ca="1" si="4"/>
        <v>0</v>
      </c>
      <c r="AA16" s="36">
        <f t="shared" ca="1" si="4"/>
        <v>0</v>
      </c>
      <c r="AB16" s="37">
        <f t="shared" ca="1" si="5"/>
        <v>0</v>
      </c>
      <c r="AC16" s="37">
        <f t="shared" ca="1" si="5"/>
        <v>0</v>
      </c>
      <c r="AD16" s="38">
        <f t="shared" ca="1" si="5"/>
        <v>0</v>
      </c>
      <c r="AE16" s="36">
        <f t="shared" ca="1" si="5"/>
        <v>0</v>
      </c>
      <c r="AF16" s="37">
        <f t="shared" ca="1" si="5"/>
        <v>0</v>
      </c>
      <c r="AG16" s="37">
        <f t="shared" ca="1" si="5"/>
        <v>0</v>
      </c>
      <c r="AH16" s="38">
        <f t="shared" ca="1" si="5"/>
        <v>0</v>
      </c>
      <c r="AI16" s="36">
        <f t="shared" ca="1" si="5"/>
        <v>0</v>
      </c>
      <c r="AJ16" s="37">
        <f t="shared" ca="1" si="5"/>
        <v>0</v>
      </c>
      <c r="AK16" s="37">
        <f t="shared" ca="1" si="5"/>
        <v>0</v>
      </c>
      <c r="AL16" s="38">
        <f t="shared" ca="1" si="5"/>
        <v>0</v>
      </c>
      <c r="AM16" s="36">
        <f t="shared" ca="1" si="5"/>
        <v>0</v>
      </c>
      <c r="AN16" s="37">
        <f t="shared" ca="1" si="5"/>
        <v>0</v>
      </c>
      <c r="AO16" s="37">
        <f t="shared" ca="1" si="5"/>
        <v>0</v>
      </c>
      <c r="AP16" s="38">
        <f t="shared" ca="1" si="5"/>
        <v>0</v>
      </c>
      <c r="AQ16" s="36">
        <f t="shared" ca="1" si="5"/>
        <v>0</v>
      </c>
      <c r="AR16" s="37">
        <f t="shared" ca="1" si="6"/>
        <v>0</v>
      </c>
      <c r="AS16" s="37">
        <f t="shared" ca="1" si="6"/>
        <v>0</v>
      </c>
      <c r="AT16" s="38">
        <f t="shared" ca="1" si="6"/>
        <v>0</v>
      </c>
      <c r="AU16" s="36">
        <f t="shared" ca="1" si="6"/>
        <v>0</v>
      </c>
      <c r="AV16" s="37">
        <f t="shared" ca="1" si="6"/>
        <v>0</v>
      </c>
      <c r="AW16" s="37">
        <f t="shared" ca="1" si="6"/>
        <v>0</v>
      </c>
      <c r="AX16" s="38">
        <f t="shared" ca="1" si="6"/>
        <v>0</v>
      </c>
      <c r="AY16" s="36">
        <f t="shared" ca="1" si="6"/>
        <v>0</v>
      </c>
      <c r="AZ16" s="37">
        <f t="shared" ca="1" si="6"/>
        <v>0</v>
      </c>
      <c r="BA16" s="37">
        <f t="shared" ca="1" si="6"/>
        <v>0</v>
      </c>
      <c r="BB16" s="38">
        <f t="shared" ca="1" si="6"/>
        <v>0</v>
      </c>
      <c r="BC16" s="36">
        <f t="shared" ca="1" si="6"/>
        <v>0</v>
      </c>
      <c r="BD16" s="37">
        <f t="shared" ca="1" si="6"/>
        <v>0</v>
      </c>
      <c r="BE16" s="37">
        <f t="shared" ca="1" si="6"/>
        <v>0</v>
      </c>
      <c r="BF16" s="38">
        <f t="shared" ca="1" si="6"/>
        <v>0</v>
      </c>
      <c r="BG16" s="36">
        <f t="shared" ca="1" si="6"/>
        <v>0</v>
      </c>
      <c r="BH16" s="37">
        <f t="shared" ca="1" si="7"/>
        <v>0</v>
      </c>
      <c r="BI16" s="10">
        <f t="shared" si="11"/>
        <v>0</v>
      </c>
    </row>
    <row r="17" spans="1:61" s="1" customFormat="1" ht="15.75">
      <c r="A17" s="30"/>
      <c r="B17" s="14" t="s">
        <v>33</v>
      </c>
      <c r="C17" s="8">
        <f t="shared" ca="1" si="0"/>
        <v>0.34722222222222227</v>
      </c>
      <c r="D17" s="29">
        <f t="shared" ca="1" si="1"/>
        <v>0</v>
      </c>
      <c r="E17" s="15"/>
      <c r="F17" s="8">
        <f t="shared" ca="1" si="2"/>
        <v>0</v>
      </c>
      <c r="G17" s="29">
        <f t="shared" ca="1" si="3"/>
        <v>0.5625</v>
      </c>
      <c r="H17" s="15"/>
      <c r="I17" s="9">
        <f t="shared" ca="1" si="8"/>
        <v>0.21527777777777773</v>
      </c>
      <c r="J17" s="47">
        <f t="shared" ca="1" si="9"/>
        <v>0</v>
      </c>
      <c r="K17" s="36">
        <f t="shared" ca="1" si="10"/>
        <v>0</v>
      </c>
      <c r="L17" s="37">
        <f t="shared" ca="1" si="4"/>
        <v>0</v>
      </c>
      <c r="M17" s="37">
        <f t="shared" ca="1" si="4"/>
        <v>1</v>
      </c>
      <c r="N17" s="38">
        <f t="shared" ca="1" si="4"/>
        <v>1</v>
      </c>
      <c r="O17" s="36">
        <f t="shared" ca="1" si="4"/>
        <v>1</v>
      </c>
      <c r="P17" s="37">
        <f t="shared" ca="1" si="4"/>
        <v>1</v>
      </c>
      <c r="Q17" s="37">
        <f t="shared" ca="1" si="4"/>
        <v>1</v>
      </c>
      <c r="R17" s="38">
        <f t="shared" ca="1" si="4"/>
        <v>1</v>
      </c>
      <c r="S17" s="36">
        <f t="shared" ca="1" si="4"/>
        <v>1</v>
      </c>
      <c r="T17" s="37">
        <f t="shared" ca="1" si="4"/>
        <v>1</v>
      </c>
      <c r="U17" s="37">
        <f t="shared" ca="1" si="4"/>
        <v>1</v>
      </c>
      <c r="V17" s="38">
        <f t="shared" ca="1" si="4"/>
        <v>1</v>
      </c>
      <c r="W17" s="36">
        <f t="shared" ca="1" si="4"/>
        <v>1</v>
      </c>
      <c r="X17" s="37">
        <f t="shared" ca="1" si="4"/>
        <v>1</v>
      </c>
      <c r="Y17" s="37">
        <f t="shared" ca="1" si="4"/>
        <v>1</v>
      </c>
      <c r="Z17" s="38">
        <f t="shared" ca="1" si="4"/>
        <v>1</v>
      </c>
      <c r="AA17" s="36">
        <f t="shared" ca="1" si="4"/>
        <v>1</v>
      </c>
      <c r="AB17" s="37">
        <f t="shared" ca="1" si="5"/>
        <v>1</v>
      </c>
      <c r="AC17" s="37">
        <f t="shared" ca="1" si="5"/>
        <v>1</v>
      </c>
      <c r="AD17" s="38">
        <f t="shared" ca="1" si="5"/>
        <v>1</v>
      </c>
      <c r="AE17" s="36">
        <f t="shared" ca="1" si="5"/>
        <v>1</v>
      </c>
      <c r="AF17" s="37">
        <f t="shared" ca="1" si="5"/>
        <v>1</v>
      </c>
      <c r="AG17" s="37">
        <f t="shared" ca="1" si="5"/>
        <v>0</v>
      </c>
      <c r="AH17" s="38">
        <f t="shared" ca="1" si="5"/>
        <v>0</v>
      </c>
      <c r="AI17" s="36">
        <f t="shared" ca="1" si="5"/>
        <v>0</v>
      </c>
      <c r="AJ17" s="37">
        <f t="shared" ca="1" si="5"/>
        <v>0</v>
      </c>
      <c r="AK17" s="37">
        <f t="shared" ca="1" si="5"/>
        <v>0</v>
      </c>
      <c r="AL17" s="38">
        <f t="shared" ca="1" si="5"/>
        <v>0</v>
      </c>
      <c r="AM17" s="36">
        <f t="shared" ca="1" si="5"/>
        <v>0</v>
      </c>
      <c r="AN17" s="37">
        <f t="shared" ca="1" si="5"/>
        <v>0</v>
      </c>
      <c r="AO17" s="37">
        <f t="shared" ca="1" si="5"/>
        <v>0</v>
      </c>
      <c r="AP17" s="38">
        <f t="shared" ca="1" si="5"/>
        <v>0</v>
      </c>
      <c r="AQ17" s="36">
        <f t="shared" ca="1" si="5"/>
        <v>0</v>
      </c>
      <c r="AR17" s="37">
        <f t="shared" ca="1" si="6"/>
        <v>0</v>
      </c>
      <c r="AS17" s="37">
        <f t="shared" ca="1" si="6"/>
        <v>0</v>
      </c>
      <c r="AT17" s="38">
        <f t="shared" ca="1" si="6"/>
        <v>0</v>
      </c>
      <c r="AU17" s="36">
        <f t="shared" ca="1" si="6"/>
        <v>0</v>
      </c>
      <c r="AV17" s="37">
        <f t="shared" ca="1" si="6"/>
        <v>0</v>
      </c>
      <c r="AW17" s="37">
        <f t="shared" ca="1" si="6"/>
        <v>0</v>
      </c>
      <c r="AX17" s="38">
        <f t="shared" ca="1" si="6"/>
        <v>0</v>
      </c>
      <c r="AY17" s="36">
        <f t="shared" ca="1" si="6"/>
        <v>0</v>
      </c>
      <c r="AZ17" s="37">
        <f t="shared" ca="1" si="6"/>
        <v>0</v>
      </c>
      <c r="BA17" s="37">
        <f t="shared" ca="1" si="6"/>
        <v>0</v>
      </c>
      <c r="BB17" s="38">
        <f t="shared" ca="1" si="6"/>
        <v>0</v>
      </c>
      <c r="BC17" s="36">
        <f t="shared" ca="1" si="6"/>
        <v>0</v>
      </c>
      <c r="BD17" s="37">
        <f t="shared" ca="1" si="6"/>
        <v>0</v>
      </c>
      <c r="BE17" s="37">
        <f t="shared" ca="1" si="6"/>
        <v>0</v>
      </c>
      <c r="BF17" s="38">
        <f t="shared" ca="1" si="6"/>
        <v>0</v>
      </c>
      <c r="BG17" s="36">
        <f t="shared" ca="1" si="6"/>
        <v>0</v>
      </c>
      <c r="BH17" s="37">
        <f t="shared" ca="1" si="7"/>
        <v>0</v>
      </c>
      <c r="BI17" s="10">
        <f t="shared" ca="1" si="11"/>
        <v>12.75</v>
      </c>
    </row>
    <row r="18" spans="1:61" s="1" customFormat="1" ht="15.75">
      <c r="A18" s="30"/>
      <c r="B18" s="14" t="s">
        <v>34</v>
      </c>
      <c r="C18" s="8">
        <f t="shared" ca="1" si="0"/>
        <v>0.5625</v>
      </c>
      <c r="D18" s="29">
        <f t="shared" ca="1" si="1"/>
        <v>0</v>
      </c>
      <c r="E18" s="15"/>
      <c r="F18" s="8">
        <f t="shared" ca="1" si="2"/>
        <v>0</v>
      </c>
      <c r="G18" s="29">
        <f t="shared" ca="1" si="3"/>
        <v>0.77777777777777779</v>
      </c>
      <c r="H18" s="15"/>
      <c r="I18" s="9">
        <f t="shared" ca="1" si="8"/>
        <v>0.21527777777777779</v>
      </c>
      <c r="J18" s="47">
        <f t="shared" ca="1" si="9"/>
        <v>0</v>
      </c>
      <c r="K18" s="36">
        <f t="shared" ca="1" si="10"/>
        <v>0</v>
      </c>
      <c r="L18" s="37">
        <f t="shared" ca="1" si="4"/>
        <v>0</v>
      </c>
      <c r="M18" s="37">
        <f t="shared" ca="1" si="4"/>
        <v>0</v>
      </c>
      <c r="N18" s="38">
        <f t="shared" ca="1" si="4"/>
        <v>0</v>
      </c>
      <c r="O18" s="36">
        <f t="shared" ca="1" si="4"/>
        <v>0</v>
      </c>
      <c r="P18" s="37">
        <f t="shared" ca="1" si="4"/>
        <v>0</v>
      </c>
      <c r="Q18" s="37">
        <f t="shared" ca="1" si="4"/>
        <v>0</v>
      </c>
      <c r="R18" s="38">
        <f t="shared" ca="1" si="4"/>
        <v>0</v>
      </c>
      <c r="S18" s="36">
        <f t="shared" ca="1" si="4"/>
        <v>0</v>
      </c>
      <c r="T18" s="37">
        <f t="shared" ca="1" si="4"/>
        <v>0</v>
      </c>
      <c r="U18" s="37">
        <f t="shared" ca="1" si="4"/>
        <v>0</v>
      </c>
      <c r="V18" s="38">
        <f t="shared" ca="1" si="4"/>
        <v>0</v>
      </c>
      <c r="W18" s="36">
        <f t="shared" ca="1" si="4"/>
        <v>0</v>
      </c>
      <c r="X18" s="37">
        <f t="shared" ca="1" si="4"/>
        <v>0</v>
      </c>
      <c r="Y18" s="37">
        <f t="shared" ca="1" si="4"/>
        <v>0</v>
      </c>
      <c r="Z18" s="38">
        <f t="shared" ca="1" si="4"/>
        <v>0</v>
      </c>
      <c r="AA18" s="36">
        <f t="shared" ca="1" si="4"/>
        <v>0</v>
      </c>
      <c r="AB18" s="37">
        <f t="shared" ca="1" si="5"/>
        <v>0</v>
      </c>
      <c r="AC18" s="37">
        <f t="shared" ca="1" si="5"/>
        <v>0</v>
      </c>
      <c r="AD18" s="38">
        <f t="shared" ca="1" si="5"/>
        <v>0</v>
      </c>
      <c r="AE18" s="36">
        <f t="shared" ca="1" si="5"/>
        <v>0</v>
      </c>
      <c r="AF18" s="37">
        <f t="shared" ca="1" si="5"/>
        <v>0</v>
      </c>
      <c r="AG18" s="37">
        <f t="shared" ca="1" si="5"/>
        <v>1</v>
      </c>
      <c r="AH18" s="38">
        <f t="shared" ca="1" si="5"/>
        <v>1</v>
      </c>
      <c r="AI18" s="36">
        <f t="shared" ca="1" si="5"/>
        <v>1</v>
      </c>
      <c r="AJ18" s="37">
        <f t="shared" ca="1" si="5"/>
        <v>1</v>
      </c>
      <c r="AK18" s="37">
        <f t="shared" ca="1" si="5"/>
        <v>1</v>
      </c>
      <c r="AL18" s="38">
        <f t="shared" ca="1" si="5"/>
        <v>1</v>
      </c>
      <c r="AM18" s="36">
        <f t="shared" ca="1" si="5"/>
        <v>1</v>
      </c>
      <c r="AN18" s="37">
        <f t="shared" ca="1" si="5"/>
        <v>1</v>
      </c>
      <c r="AO18" s="37">
        <f t="shared" ca="1" si="5"/>
        <v>1</v>
      </c>
      <c r="AP18" s="38">
        <f t="shared" ca="1" si="5"/>
        <v>1</v>
      </c>
      <c r="AQ18" s="36">
        <f t="shared" ca="1" si="5"/>
        <v>1</v>
      </c>
      <c r="AR18" s="37">
        <f t="shared" ca="1" si="6"/>
        <v>1</v>
      </c>
      <c r="AS18" s="37">
        <f t="shared" ca="1" si="6"/>
        <v>1</v>
      </c>
      <c r="AT18" s="38">
        <f t="shared" ca="1" si="6"/>
        <v>1</v>
      </c>
      <c r="AU18" s="36">
        <f t="shared" ca="1" si="6"/>
        <v>1</v>
      </c>
      <c r="AV18" s="37">
        <f t="shared" ca="1" si="6"/>
        <v>1</v>
      </c>
      <c r="AW18" s="37">
        <f t="shared" ca="1" si="6"/>
        <v>1</v>
      </c>
      <c r="AX18" s="38">
        <f t="shared" ca="1" si="6"/>
        <v>1</v>
      </c>
      <c r="AY18" s="36">
        <f t="shared" ca="1" si="6"/>
        <v>1</v>
      </c>
      <c r="AZ18" s="37">
        <f t="shared" ca="1" si="6"/>
        <v>1</v>
      </c>
      <c r="BA18" s="37">
        <f t="shared" ca="1" si="6"/>
        <v>1</v>
      </c>
      <c r="BB18" s="38">
        <f t="shared" ca="1" si="6"/>
        <v>0</v>
      </c>
      <c r="BC18" s="36">
        <f t="shared" ca="1" si="6"/>
        <v>0</v>
      </c>
      <c r="BD18" s="37">
        <f t="shared" ca="1" si="6"/>
        <v>0</v>
      </c>
      <c r="BE18" s="37">
        <f t="shared" ca="1" si="6"/>
        <v>0</v>
      </c>
      <c r="BF18" s="38">
        <f t="shared" ca="1" si="6"/>
        <v>0</v>
      </c>
      <c r="BG18" s="36">
        <f t="shared" ca="1" si="6"/>
        <v>0</v>
      </c>
      <c r="BH18" s="37">
        <f t="shared" ca="1" si="7"/>
        <v>0</v>
      </c>
      <c r="BI18" s="10">
        <f t="shared" ca="1" si="11"/>
        <v>12.75</v>
      </c>
    </row>
    <row r="19" spans="1:61" s="1" customFormat="1" ht="15.75">
      <c r="A19" s="30"/>
      <c r="B19" s="14" t="s">
        <v>35</v>
      </c>
      <c r="C19" s="8">
        <f t="shared" ca="1" si="0"/>
        <v>0.34722222222222227</v>
      </c>
      <c r="D19" s="29">
        <f t="shared" ca="1" si="1"/>
        <v>0</v>
      </c>
      <c r="E19" s="15"/>
      <c r="F19" s="8">
        <f t="shared" ca="1" si="2"/>
        <v>0</v>
      </c>
      <c r="G19" s="29">
        <f t="shared" ca="1" si="3"/>
        <v>0.56944444444444442</v>
      </c>
      <c r="H19" s="15"/>
      <c r="I19" s="9">
        <f t="shared" ref="I19:I27" ca="1" si="12">D19-C19+G19-F19</f>
        <v>0.22222222222222215</v>
      </c>
      <c r="J19" s="47">
        <f t="shared" ca="1" si="9"/>
        <v>0</v>
      </c>
      <c r="K19" s="36">
        <f t="shared" ca="1" si="10"/>
        <v>0</v>
      </c>
      <c r="L19" s="37">
        <f t="shared" ca="1" si="4"/>
        <v>0</v>
      </c>
      <c r="M19" s="37">
        <f t="shared" ca="1" si="4"/>
        <v>1</v>
      </c>
      <c r="N19" s="38">
        <f t="shared" ca="1" si="4"/>
        <v>1</v>
      </c>
      <c r="O19" s="36">
        <f t="shared" ca="1" si="4"/>
        <v>1</v>
      </c>
      <c r="P19" s="37">
        <f t="shared" ca="1" si="4"/>
        <v>1</v>
      </c>
      <c r="Q19" s="37">
        <f t="shared" ca="1" si="4"/>
        <v>1</v>
      </c>
      <c r="R19" s="38">
        <f t="shared" ca="1" si="4"/>
        <v>1</v>
      </c>
      <c r="S19" s="36">
        <f t="shared" ca="1" si="4"/>
        <v>1</v>
      </c>
      <c r="T19" s="37">
        <f t="shared" ca="1" si="4"/>
        <v>1</v>
      </c>
      <c r="U19" s="37">
        <f t="shared" ca="1" si="4"/>
        <v>1</v>
      </c>
      <c r="V19" s="38">
        <f t="shared" ca="1" si="4"/>
        <v>1</v>
      </c>
      <c r="W19" s="36">
        <f t="shared" ca="1" si="4"/>
        <v>1</v>
      </c>
      <c r="X19" s="37">
        <f t="shared" ca="1" si="4"/>
        <v>1</v>
      </c>
      <c r="Y19" s="37">
        <f t="shared" ca="1" si="4"/>
        <v>1</v>
      </c>
      <c r="Z19" s="38">
        <f t="shared" ca="1" si="4"/>
        <v>1</v>
      </c>
      <c r="AA19" s="36">
        <f t="shared" ref="AA19:AP34" ca="1" si="13">AND(AA$3&gt;=$C19,AA$3&lt;$G19)*OR($D19=0,NOT(AND(AA$3&gt;=$D19,AA$3&lt;$F19)))</f>
        <v>1</v>
      </c>
      <c r="AB19" s="37">
        <f t="shared" ca="1" si="5"/>
        <v>1</v>
      </c>
      <c r="AC19" s="37">
        <f t="shared" ca="1" si="5"/>
        <v>1</v>
      </c>
      <c r="AD19" s="38">
        <f t="shared" ca="1" si="5"/>
        <v>1</v>
      </c>
      <c r="AE19" s="36">
        <f t="shared" ca="1" si="5"/>
        <v>1</v>
      </c>
      <c r="AF19" s="37">
        <f t="shared" ca="1" si="5"/>
        <v>1</v>
      </c>
      <c r="AG19" s="37">
        <f t="shared" ca="1" si="5"/>
        <v>1</v>
      </c>
      <c r="AH19" s="38">
        <f t="shared" ca="1" si="5"/>
        <v>0</v>
      </c>
      <c r="AI19" s="36">
        <f t="shared" ca="1" si="5"/>
        <v>0</v>
      </c>
      <c r="AJ19" s="37">
        <f t="shared" ca="1" si="5"/>
        <v>0</v>
      </c>
      <c r="AK19" s="37">
        <f t="shared" ca="1" si="5"/>
        <v>0</v>
      </c>
      <c r="AL19" s="38">
        <f t="shared" ca="1" si="5"/>
        <v>0</v>
      </c>
      <c r="AM19" s="36">
        <f t="shared" ca="1" si="5"/>
        <v>0</v>
      </c>
      <c r="AN19" s="37">
        <f t="shared" ca="1" si="5"/>
        <v>0</v>
      </c>
      <c r="AO19" s="37">
        <f t="shared" ca="1" si="5"/>
        <v>0</v>
      </c>
      <c r="AP19" s="38">
        <f t="shared" ca="1" si="5"/>
        <v>0</v>
      </c>
      <c r="AQ19" s="36">
        <f t="shared" ref="AQ19:BF34" ca="1" si="14">AND(AQ$3&gt;=$C19,AQ$3&lt;$G19)*OR($D19=0,NOT(AND(AQ$3&gt;=$D19,AQ$3&lt;$F19)))</f>
        <v>0</v>
      </c>
      <c r="AR19" s="37">
        <f t="shared" ca="1" si="6"/>
        <v>0</v>
      </c>
      <c r="AS19" s="37">
        <f t="shared" ca="1" si="6"/>
        <v>0</v>
      </c>
      <c r="AT19" s="38">
        <f t="shared" ca="1" si="6"/>
        <v>0</v>
      </c>
      <c r="AU19" s="36">
        <f t="shared" ca="1" si="6"/>
        <v>0</v>
      </c>
      <c r="AV19" s="37">
        <f t="shared" ca="1" si="6"/>
        <v>0</v>
      </c>
      <c r="AW19" s="37">
        <f t="shared" ca="1" si="6"/>
        <v>0</v>
      </c>
      <c r="AX19" s="38">
        <f t="shared" ca="1" si="6"/>
        <v>0</v>
      </c>
      <c r="AY19" s="36">
        <f t="shared" ca="1" si="6"/>
        <v>0</v>
      </c>
      <c r="AZ19" s="37">
        <f t="shared" ca="1" si="6"/>
        <v>0</v>
      </c>
      <c r="BA19" s="37">
        <f t="shared" ca="1" si="6"/>
        <v>0</v>
      </c>
      <c r="BB19" s="38">
        <f t="shared" ca="1" si="6"/>
        <v>0</v>
      </c>
      <c r="BC19" s="36">
        <f t="shared" ca="1" si="6"/>
        <v>0</v>
      </c>
      <c r="BD19" s="37">
        <f t="shared" ca="1" si="6"/>
        <v>0</v>
      </c>
      <c r="BE19" s="37">
        <f t="shared" ca="1" si="6"/>
        <v>0</v>
      </c>
      <c r="BF19" s="38">
        <f t="shared" ca="1" si="6"/>
        <v>0</v>
      </c>
      <c r="BG19" s="36">
        <f t="shared" ref="BG19:BH34" ca="1" si="15">AND(BG$3&gt;=$C19,BG$3&lt;$G19)*OR($D19=0,NOT(AND(BG$3&gt;=$D19,BG$3&lt;$F19)))</f>
        <v>0</v>
      </c>
      <c r="BH19" s="37">
        <f t="shared" ca="1" si="7"/>
        <v>0</v>
      </c>
      <c r="BI19" s="10">
        <f t="shared" ref="BI19:BI27" ca="1" si="16">IF(J19="RH","0",IF(J19="RP","0",COUNTA(J19:BH19)/4))-IF(H19="Nocturne","0,09","0")</f>
        <v>12.75</v>
      </c>
    </row>
    <row r="20" spans="1:61" s="1" customFormat="1" ht="15.75">
      <c r="A20" s="30"/>
      <c r="B20" s="14" t="s">
        <v>36</v>
      </c>
      <c r="C20" s="8">
        <f t="shared" ca="1" si="0"/>
        <v>0.36458333333333331</v>
      </c>
      <c r="D20" s="29">
        <f t="shared" ca="1" si="1"/>
        <v>0</v>
      </c>
      <c r="E20" s="15"/>
      <c r="F20" s="8">
        <f t="shared" ca="1" si="2"/>
        <v>0</v>
      </c>
      <c r="G20" s="29">
        <f t="shared" ca="1" si="3"/>
        <v>0.57291666666666663</v>
      </c>
      <c r="H20" s="15"/>
      <c r="I20" s="9">
        <f t="shared" ca="1" si="12"/>
        <v>0.20833333333333331</v>
      </c>
      <c r="J20" s="47">
        <f t="shared" ca="1" si="9"/>
        <v>0</v>
      </c>
      <c r="K20" s="36">
        <f t="shared" ca="1" si="10"/>
        <v>0</v>
      </c>
      <c r="L20" s="37">
        <f t="shared" ca="1" si="10"/>
        <v>0</v>
      </c>
      <c r="M20" s="37">
        <f t="shared" ca="1" si="10"/>
        <v>0</v>
      </c>
      <c r="N20" s="38">
        <f t="shared" ca="1" si="10"/>
        <v>1</v>
      </c>
      <c r="O20" s="36">
        <f t="shared" ca="1" si="10"/>
        <v>1</v>
      </c>
      <c r="P20" s="37">
        <f t="shared" ca="1" si="10"/>
        <v>1</v>
      </c>
      <c r="Q20" s="37">
        <f t="shared" ca="1" si="10"/>
        <v>1</v>
      </c>
      <c r="R20" s="38">
        <f t="shared" ca="1" si="10"/>
        <v>1</v>
      </c>
      <c r="S20" s="36">
        <f t="shared" ca="1" si="10"/>
        <v>1</v>
      </c>
      <c r="T20" s="37">
        <f t="shared" ca="1" si="10"/>
        <v>1</v>
      </c>
      <c r="U20" s="37">
        <f t="shared" ca="1" si="10"/>
        <v>1</v>
      </c>
      <c r="V20" s="38">
        <f t="shared" ca="1" si="10"/>
        <v>1</v>
      </c>
      <c r="W20" s="36">
        <f t="shared" ca="1" si="10"/>
        <v>1</v>
      </c>
      <c r="X20" s="37">
        <f t="shared" ca="1" si="10"/>
        <v>1</v>
      </c>
      <c r="Y20" s="37">
        <f t="shared" ca="1" si="10"/>
        <v>1</v>
      </c>
      <c r="Z20" s="38">
        <f t="shared" ca="1" si="10"/>
        <v>1</v>
      </c>
      <c r="AA20" s="36">
        <f t="shared" ca="1" si="13"/>
        <v>1</v>
      </c>
      <c r="AB20" s="37">
        <f t="shared" ca="1" si="13"/>
        <v>1</v>
      </c>
      <c r="AC20" s="37">
        <f t="shared" ca="1" si="13"/>
        <v>1</v>
      </c>
      <c r="AD20" s="38">
        <f t="shared" ca="1" si="13"/>
        <v>1</v>
      </c>
      <c r="AE20" s="36">
        <f t="shared" ca="1" si="13"/>
        <v>1</v>
      </c>
      <c r="AF20" s="37">
        <f t="shared" ca="1" si="13"/>
        <v>1</v>
      </c>
      <c r="AG20" s="37">
        <f t="shared" ca="1" si="13"/>
        <v>1</v>
      </c>
      <c r="AH20" s="38">
        <f t="shared" ca="1" si="13"/>
        <v>0</v>
      </c>
      <c r="AI20" s="36">
        <f t="shared" ca="1" si="13"/>
        <v>0</v>
      </c>
      <c r="AJ20" s="37">
        <f t="shared" ca="1" si="13"/>
        <v>0</v>
      </c>
      <c r="AK20" s="37">
        <f t="shared" ca="1" si="13"/>
        <v>0</v>
      </c>
      <c r="AL20" s="38">
        <f t="shared" ca="1" si="13"/>
        <v>0</v>
      </c>
      <c r="AM20" s="36">
        <f t="shared" ca="1" si="13"/>
        <v>0</v>
      </c>
      <c r="AN20" s="37">
        <f t="shared" ca="1" si="13"/>
        <v>0</v>
      </c>
      <c r="AO20" s="37">
        <f t="shared" ca="1" si="13"/>
        <v>0</v>
      </c>
      <c r="AP20" s="38">
        <f t="shared" ca="1" si="13"/>
        <v>0</v>
      </c>
      <c r="AQ20" s="36">
        <f t="shared" ca="1" si="14"/>
        <v>0</v>
      </c>
      <c r="AR20" s="37">
        <f t="shared" ca="1" si="14"/>
        <v>0</v>
      </c>
      <c r="AS20" s="37">
        <f t="shared" ca="1" si="14"/>
        <v>0</v>
      </c>
      <c r="AT20" s="38">
        <f t="shared" ca="1" si="14"/>
        <v>0</v>
      </c>
      <c r="AU20" s="36">
        <f t="shared" ca="1" si="14"/>
        <v>0</v>
      </c>
      <c r="AV20" s="37">
        <f t="shared" ca="1" si="14"/>
        <v>0</v>
      </c>
      <c r="AW20" s="37">
        <f t="shared" ca="1" si="14"/>
        <v>0</v>
      </c>
      <c r="AX20" s="38">
        <f t="shared" ca="1" si="14"/>
        <v>0</v>
      </c>
      <c r="AY20" s="36">
        <f t="shared" ca="1" si="14"/>
        <v>0</v>
      </c>
      <c r="AZ20" s="37">
        <f t="shared" ca="1" si="14"/>
        <v>0</v>
      </c>
      <c r="BA20" s="37">
        <f t="shared" ca="1" si="14"/>
        <v>0</v>
      </c>
      <c r="BB20" s="38">
        <f t="shared" ca="1" si="14"/>
        <v>0</v>
      </c>
      <c r="BC20" s="36">
        <f t="shared" ca="1" si="14"/>
        <v>0</v>
      </c>
      <c r="BD20" s="37">
        <f t="shared" ca="1" si="14"/>
        <v>0</v>
      </c>
      <c r="BE20" s="37">
        <f t="shared" ca="1" si="14"/>
        <v>0</v>
      </c>
      <c r="BF20" s="38">
        <f t="shared" ca="1" si="14"/>
        <v>0</v>
      </c>
      <c r="BG20" s="36">
        <f t="shared" ca="1" si="15"/>
        <v>0</v>
      </c>
      <c r="BH20" s="37">
        <f t="shared" ca="1" si="7"/>
        <v>0</v>
      </c>
      <c r="BI20" s="10">
        <f t="shared" ca="1" si="16"/>
        <v>12.75</v>
      </c>
    </row>
    <row r="21" spans="1:61" s="1" customFormat="1" ht="15.75">
      <c r="A21" s="30"/>
      <c r="B21" s="14" t="s">
        <v>37</v>
      </c>
      <c r="C21" s="8">
        <f t="shared" ca="1" si="0"/>
        <v>0.54861111111111105</v>
      </c>
      <c r="D21" s="29">
        <f t="shared" ca="1" si="1"/>
        <v>0</v>
      </c>
      <c r="E21" s="15"/>
      <c r="F21" s="8">
        <f t="shared" ca="1" si="2"/>
        <v>0</v>
      </c>
      <c r="G21" s="29">
        <f t="shared" ca="1" si="3"/>
        <v>0.75694444444444453</v>
      </c>
      <c r="H21" s="15"/>
      <c r="I21" s="9">
        <f t="shared" ca="1" si="12"/>
        <v>0.20833333333333348</v>
      </c>
      <c r="J21" s="47">
        <f t="shared" ca="1" si="9"/>
        <v>0</v>
      </c>
      <c r="K21" s="36">
        <f t="shared" ref="K21:Z34" ca="1" si="17">AND(K$3&gt;=$C21,K$3&lt;$G21)*OR($D21=0,NOT(AND(K$3&gt;=$D21,K$3&lt;$F21)))</f>
        <v>0</v>
      </c>
      <c r="L21" s="37">
        <f t="shared" ca="1" si="17"/>
        <v>0</v>
      </c>
      <c r="M21" s="37">
        <f t="shared" ca="1" si="17"/>
        <v>0</v>
      </c>
      <c r="N21" s="38">
        <f t="shared" ca="1" si="17"/>
        <v>0</v>
      </c>
      <c r="O21" s="36">
        <f t="shared" ca="1" si="17"/>
        <v>0</v>
      </c>
      <c r="P21" s="37">
        <f t="shared" ca="1" si="17"/>
        <v>0</v>
      </c>
      <c r="Q21" s="37">
        <f t="shared" ca="1" si="17"/>
        <v>0</v>
      </c>
      <c r="R21" s="38">
        <f t="shared" ca="1" si="17"/>
        <v>0</v>
      </c>
      <c r="S21" s="36">
        <f t="shared" ca="1" si="17"/>
        <v>0</v>
      </c>
      <c r="T21" s="37">
        <f t="shared" ca="1" si="17"/>
        <v>0</v>
      </c>
      <c r="U21" s="37">
        <f t="shared" ca="1" si="17"/>
        <v>0</v>
      </c>
      <c r="V21" s="38">
        <f t="shared" ca="1" si="17"/>
        <v>0</v>
      </c>
      <c r="W21" s="36">
        <f t="shared" ca="1" si="17"/>
        <v>0</v>
      </c>
      <c r="X21" s="37">
        <f t="shared" ca="1" si="17"/>
        <v>0</v>
      </c>
      <c r="Y21" s="37">
        <f t="shared" ca="1" si="17"/>
        <v>0</v>
      </c>
      <c r="Z21" s="38">
        <f t="shared" ca="1" si="17"/>
        <v>0</v>
      </c>
      <c r="AA21" s="36">
        <f t="shared" ca="1" si="13"/>
        <v>0</v>
      </c>
      <c r="AB21" s="37">
        <f t="shared" ca="1" si="13"/>
        <v>0</v>
      </c>
      <c r="AC21" s="37">
        <f t="shared" ca="1" si="13"/>
        <v>0</v>
      </c>
      <c r="AD21" s="38">
        <f t="shared" ca="1" si="13"/>
        <v>0</v>
      </c>
      <c r="AE21" s="36">
        <f t="shared" ca="1" si="13"/>
        <v>0</v>
      </c>
      <c r="AF21" s="37">
        <f t="shared" ca="1" si="13"/>
        <v>1</v>
      </c>
      <c r="AG21" s="37">
        <f t="shared" ca="1" si="13"/>
        <v>1</v>
      </c>
      <c r="AH21" s="38">
        <f t="shared" ca="1" si="13"/>
        <v>1</v>
      </c>
      <c r="AI21" s="36">
        <f t="shared" ca="1" si="13"/>
        <v>1</v>
      </c>
      <c r="AJ21" s="37">
        <f t="shared" ca="1" si="13"/>
        <v>1</v>
      </c>
      <c r="AK21" s="37">
        <f t="shared" ca="1" si="13"/>
        <v>1</v>
      </c>
      <c r="AL21" s="38">
        <f t="shared" ca="1" si="13"/>
        <v>1</v>
      </c>
      <c r="AM21" s="36">
        <f t="shared" ca="1" si="13"/>
        <v>1</v>
      </c>
      <c r="AN21" s="37">
        <f t="shared" ca="1" si="13"/>
        <v>1</v>
      </c>
      <c r="AO21" s="37">
        <f t="shared" ca="1" si="13"/>
        <v>1</v>
      </c>
      <c r="AP21" s="38">
        <f t="shared" ca="1" si="13"/>
        <v>1</v>
      </c>
      <c r="AQ21" s="36">
        <f t="shared" ca="1" si="14"/>
        <v>1</v>
      </c>
      <c r="AR21" s="37">
        <f t="shared" ca="1" si="14"/>
        <v>1</v>
      </c>
      <c r="AS21" s="37">
        <f t="shared" ca="1" si="14"/>
        <v>1</v>
      </c>
      <c r="AT21" s="38">
        <f t="shared" ca="1" si="14"/>
        <v>1</v>
      </c>
      <c r="AU21" s="36">
        <f t="shared" ca="1" si="14"/>
        <v>1</v>
      </c>
      <c r="AV21" s="37">
        <f t="shared" ca="1" si="14"/>
        <v>1</v>
      </c>
      <c r="AW21" s="37">
        <f t="shared" ca="1" si="14"/>
        <v>1</v>
      </c>
      <c r="AX21" s="38">
        <f t="shared" ca="1" si="14"/>
        <v>1</v>
      </c>
      <c r="AY21" s="36">
        <f t="shared" ca="1" si="14"/>
        <v>1</v>
      </c>
      <c r="AZ21" s="37">
        <f t="shared" ca="1" si="14"/>
        <v>0</v>
      </c>
      <c r="BA21" s="37">
        <f t="shared" ca="1" si="14"/>
        <v>0</v>
      </c>
      <c r="BB21" s="38">
        <f t="shared" ca="1" si="14"/>
        <v>0</v>
      </c>
      <c r="BC21" s="36">
        <f t="shared" ca="1" si="14"/>
        <v>0</v>
      </c>
      <c r="BD21" s="37">
        <f t="shared" ca="1" si="14"/>
        <v>0</v>
      </c>
      <c r="BE21" s="37">
        <f t="shared" ca="1" si="14"/>
        <v>0</v>
      </c>
      <c r="BF21" s="38">
        <f t="shared" ca="1" si="14"/>
        <v>0</v>
      </c>
      <c r="BG21" s="36">
        <f t="shared" ca="1" si="15"/>
        <v>0</v>
      </c>
      <c r="BH21" s="37">
        <f t="shared" ca="1" si="7"/>
        <v>0</v>
      </c>
      <c r="BI21" s="10">
        <f t="shared" ca="1" si="16"/>
        <v>12.75</v>
      </c>
    </row>
    <row r="22" spans="1:61" s="1" customFormat="1" ht="15.75">
      <c r="A22" s="30"/>
      <c r="B22" s="14" t="s">
        <v>38</v>
      </c>
      <c r="C22" s="8">
        <f t="shared" ca="1" si="0"/>
        <v>0.36458333333333331</v>
      </c>
      <c r="D22" s="29">
        <f t="shared" ca="1" si="1"/>
        <v>0.54166666666666663</v>
      </c>
      <c r="E22" s="15"/>
      <c r="F22" s="8">
        <f t="shared" ca="1" si="2"/>
        <v>0.58333333333333337</v>
      </c>
      <c r="G22" s="29">
        <f t="shared" ca="1" si="3"/>
        <v>0.75694444444444453</v>
      </c>
      <c r="H22" s="15"/>
      <c r="I22" s="9">
        <f t="shared" ca="1" si="12"/>
        <v>0.35069444444444453</v>
      </c>
      <c r="J22" s="47">
        <f t="shared" ca="1" si="9"/>
        <v>0</v>
      </c>
      <c r="K22" s="36">
        <f t="shared" ca="1" si="17"/>
        <v>0</v>
      </c>
      <c r="L22" s="37">
        <f t="shared" ca="1" si="17"/>
        <v>0</v>
      </c>
      <c r="M22" s="37">
        <f t="shared" ca="1" si="17"/>
        <v>0</v>
      </c>
      <c r="N22" s="38">
        <f t="shared" ca="1" si="17"/>
        <v>1</v>
      </c>
      <c r="O22" s="36">
        <f t="shared" ca="1" si="17"/>
        <v>1</v>
      </c>
      <c r="P22" s="37">
        <f t="shared" ca="1" si="17"/>
        <v>1</v>
      </c>
      <c r="Q22" s="37">
        <f t="shared" ca="1" si="17"/>
        <v>1</v>
      </c>
      <c r="R22" s="38">
        <f t="shared" ca="1" si="17"/>
        <v>1</v>
      </c>
      <c r="S22" s="36">
        <f t="shared" ca="1" si="17"/>
        <v>1</v>
      </c>
      <c r="T22" s="37">
        <f t="shared" ca="1" si="17"/>
        <v>1</v>
      </c>
      <c r="U22" s="37">
        <f t="shared" ca="1" si="17"/>
        <v>1</v>
      </c>
      <c r="V22" s="38">
        <f t="shared" ca="1" si="17"/>
        <v>1</v>
      </c>
      <c r="W22" s="36">
        <f t="shared" ca="1" si="17"/>
        <v>1</v>
      </c>
      <c r="X22" s="37">
        <f t="shared" ca="1" si="17"/>
        <v>1</v>
      </c>
      <c r="Y22" s="37">
        <f t="shared" ca="1" si="17"/>
        <v>1</v>
      </c>
      <c r="Z22" s="38">
        <f t="shared" ca="1" si="17"/>
        <v>1</v>
      </c>
      <c r="AA22" s="36">
        <f t="shared" ca="1" si="13"/>
        <v>1</v>
      </c>
      <c r="AB22" s="37">
        <f t="shared" ca="1" si="13"/>
        <v>1</v>
      </c>
      <c r="AC22" s="37">
        <f t="shared" ca="1" si="13"/>
        <v>1</v>
      </c>
      <c r="AD22" s="38">
        <f t="shared" ca="1" si="13"/>
        <v>1</v>
      </c>
      <c r="AE22" s="36">
        <f t="shared" ca="1" si="13"/>
        <v>0</v>
      </c>
      <c r="AF22" s="37">
        <f t="shared" ca="1" si="13"/>
        <v>0</v>
      </c>
      <c r="AG22" s="37">
        <f t="shared" ca="1" si="13"/>
        <v>0</v>
      </c>
      <c r="AH22" s="38">
        <f t="shared" ca="1" si="13"/>
        <v>0</v>
      </c>
      <c r="AI22" s="36">
        <f t="shared" ca="1" si="13"/>
        <v>1</v>
      </c>
      <c r="AJ22" s="37">
        <f t="shared" ca="1" si="13"/>
        <v>1</v>
      </c>
      <c r="AK22" s="37">
        <f t="shared" ca="1" si="13"/>
        <v>1</v>
      </c>
      <c r="AL22" s="38">
        <f t="shared" ca="1" si="13"/>
        <v>1</v>
      </c>
      <c r="AM22" s="36">
        <f t="shared" ca="1" si="13"/>
        <v>1</v>
      </c>
      <c r="AN22" s="37">
        <f t="shared" ca="1" si="13"/>
        <v>1</v>
      </c>
      <c r="AO22" s="37">
        <f t="shared" ca="1" si="13"/>
        <v>1</v>
      </c>
      <c r="AP22" s="38">
        <f t="shared" ca="1" si="13"/>
        <v>1</v>
      </c>
      <c r="AQ22" s="36">
        <f t="shared" ca="1" si="14"/>
        <v>1</v>
      </c>
      <c r="AR22" s="37">
        <f t="shared" ca="1" si="14"/>
        <v>1</v>
      </c>
      <c r="AS22" s="37">
        <f t="shared" ca="1" si="14"/>
        <v>1</v>
      </c>
      <c r="AT22" s="38">
        <f t="shared" ca="1" si="14"/>
        <v>1</v>
      </c>
      <c r="AU22" s="36">
        <f t="shared" ca="1" si="14"/>
        <v>1</v>
      </c>
      <c r="AV22" s="37">
        <f t="shared" ca="1" si="14"/>
        <v>1</v>
      </c>
      <c r="AW22" s="37">
        <f t="shared" ca="1" si="14"/>
        <v>1</v>
      </c>
      <c r="AX22" s="38">
        <f t="shared" ca="1" si="14"/>
        <v>1</v>
      </c>
      <c r="AY22" s="36">
        <f t="shared" ca="1" si="14"/>
        <v>1</v>
      </c>
      <c r="AZ22" s="37">
        <f t="shared" ca="1" si="14"/>
        <v>0</v>
      </c>
      <c r="BA22" s="37">
        <f t="shared" ca="1" si="14"/>
        <v>0</v>
      </c>
      <c r="BB22" s="38">
        <f t="shared" ca="1" si="14"/>
        <v>0</v>
      </c>
      <c r="BC22" s="36">
        <f t="shared" ca="1" si="14"/>
        <v>0</v>
      </c>
      <c r="BD22" s="37">
        <f t="shared" ca="1" si="14"/>
        <v>0</v>
      </c>
      <c r="BE22" s="37">
        <f t="shared" ca="1" si="14"/>
        <v>0</v>
      </c>
      <c r="BF22" s="38">
        <f t="shared" ca="1" si="14"/>
        <v>0</v>
      </c>
      <c r="BG22" s="36">
        <f t="shared" ca="1" si="15"/>
        <v>0</v>
      </c>
      <c r="BH22" s="37">
        <f t="shared" ca="1" si="7"/>
        <v>0</v>
      </c>
      <c r="BI22" s="10">
        <f t="shared" ca="1" si="16"/>
        <v>12.75</v>
      </c>
    </row>
    <row r="23" spans="1:61" s="1" customFormat="1" ht="15.75">
      <c r="A23" s="30"/>
      <c r="B23" s="14" t="s">
        <v>39</v>
      </c>
      <c r="C23" s="8">
        <f t="shared" ca="1" si="0"/>
        <v>0.32291666666666669</v>
      </c>
      <c r="D23" s="29">
        <f t="shared" ca="1" si="1"/>
        <v>0</v>
      </c>
      <c r="E23" s="15"/>
      <c r="F23" s="8">
        <f t="shared" ca="1" si="2"/>
        <v>0</v>
      </c>
      <c r="G23" s="29">
        <f t="shared" ca="1" si="3"/>
        <v>0.58333333333333337</v>
      </c>
      <c r="H23" s="15"/>
      <c r="I23" s="9">
        <f t="shared" ca="1" si="12"/>
        <v>0.26041666666666669</v>
      </c>
      <c r="J23" s="47">
        <f t="shared" ca="1" si="9"/>
        <v>1</v>
      </c>
      <c r="K23" s="36">
        <f t="shared" ca="1" si="17"/>
        <v>1</v>
      </c>
      <c r="L23" s="37">
        <f t="shared" ca="1" si="17"/>
        <v>1</v>
      </c>
      <c r="M23" s="37">
        <f t="shared" ca="1" si="17"/>
        <v>1</v>
      </c>
      <c r="N23" s="38">
        <f t="shared" ca="1" si="17"/>
        <v>1</v>
      </c>
      <c r="O23" s="36">
        <f t="shared" ca="1" si="17"/>
        <v>1</v>
      </c>
      <c r="P23" s="37">
        <f t="shared" ca="1" si="17"/>
        <v>1</v>
      </c>
      <c r="Q23" s="37">
        <f t="shared" ca="1" si="17"/>
        <v>1</v>
      </c>
      <c r="R23" s="38">
        <f t="shared" ca="1" si="17"/>
        <v>1</v>
      </c>
      <c r="S23" s="36">
        <f t="shared" ca="1" si="17"/>
        <v>1</v>
      </c>
      <c r="T23" s="37">
        <f t="shared" ca="1" si="17"/>
        <v>1</v>
      </c>
      <c r="U23" s="37">
        <f t="shared" ca="1" si="17"/>
        <v>1</v>
      </c>
      <c r="V23" s="38">
        <f t="shared" ca="1" si="17"/>
        <v>1</v>
      </c>
      <c r="W23" s="36">
        <f t="shared" ca="1" si="17"/>
        <v>1</v>
      </c>
      <c r="X23" s="37">
        <f t="shared" ca="1" si="17"/>
        <v>1</v>
      </c>
      <c r="Y23" s="37">
        <f t="shared" ca="1" si="17"/>
        <v>1</v>
      </c>
      <c r="Z23" s="38">
        <f t="shared" ca="1" si="17"/>
        <v>1</v>
      </c>
      <c r="AA23" s="36">
        <f t="shared" ca="1" si="13"/>
        <v>1</v>
      </c>
      <c r="AB23" s="37">
        <f t="shared" ca="1" si="13"/>
        <v>1</v>
      </c>
      <c r="AC23" s="37">
        <f t="shared" ca="1" si="13"/>
        <v>1</v>
      </c>
      <c r="AD23" s="38">
        <f t="shared" ca="1" si="13"/>
        <v>1</v>
      </c>
      <c r="AE23" s="36">
        <f t="shared" ca="1" si="13"/>
        <v>1</v>
      </c>
      <c r="AF23" s="37">
        <f t="shared" ca="1" si="13"/>
        <v>1</v>
      </c>
      <c r="AG23" s="37">
        <f t="shared" ca="1" si="13"/>
        <v>1</v>
      </c>
      <c r="AH23" s="38">
        <f t="shared" ca="1" si="13"/>
        <v>1</v>
      </c>
      <c r="AI23" s="36">
        <f t="shared" ca="1" si="13"/>
        <v>0</v>
      </c>
      <c r="AJ23" s="37">
        <f t="shared" ca="1" si="13"/>
        <v>0</v>
      </c>
      <c r="AK23" s="37">
        <f t="shared" ca="1" si="13"/>
        <v>0</v>
      </c>
      <c r="AL23" s="38">
        <f t="shared" ca="1" si="13"/>
        <v>0</v>
      </c>
      <c r="AM23" s="36">
        <f t="shared" ca="1" si="13"/>
        <v>0</v>
      </c>
      <c r="AN23" s="37">
        <f t="shared" ca="1" si="13"/>
        <v>0</v>
      </c>
      <c r="AO23" s="37">
        <f t="shared" ca="1" si="13"/>
        <v>0</v>
      </c>
      <c r="AP23" s="38">
        <f t="shared" ca="1" si="13"/>
        <v>0</v>
      </c>
      <c r="AQ23" s="36">
        <f t="shared" ca="1" si="14"/>
        <v>0</v>
      </c>
      <c r="AR23" s="37">
        <f t="shared" ca="1" si="14"/>
        <v>0</v>
      </c>
      <c r="AS23" s="37">
        <f t="shared" ca="1" si="14"/>
        <v>0</v>
      </c>
      <c r="AT23" s="38">
        <f t="shared" ca="1" si="14"/>
        <v>0</v>
      </c>
      <c r="AU23" s="36">
        <f t="shared" ca="1" si="14"/>
        <v>0</v>
      </c>
      <c r="AV23" s="37">
        <f t="shared" ca="1" si="14"/>
        <v>0</v>
      </c>
      <c r="AW23" s="37">
        <f t="shared" ca="1" si="14"/>
        <v>0</v>
      </c>
      <c r="AX23" s="38">
        <f t="shared" ca="1" si="14"/>
        <v>0</v>
      </c>
      <c r="AY23" s="36">
        <f t="shared" ca="1" si="14"/>
        <v>0</v>
      </c>
      <c r="AZ23" s="37">
        <f t="shared" ca="1" si="14"/>
        <v>0</v>
      </c>
      <c r="BA23" s="37">
        <f t="shared" ca="1" si="14"/>
        <v>0</v>
      </c>
      <c r="BB23" s="38">
        <f t="shared" ca="1" si="14"/>
        <v>0</v>
      </c>
      <c r="BC23" s="36">
        <f t="shared" ca="1" si="14"/>
        <v>0</v>
      </c>
      <c r="BD23" s="37">
        <f t="shared" ca="1" si="14"/>
        <v>0</v>
      </c>
      <c r="BE23" s="37">
        <f t="shared" ca="1" si="14"/>
        <v>0</v>
      </c>
      <c r="BF23" s="38">
        <f t="shared" ca="1" si="14"/>
        <v>0</v>
      </c>
      <c r="BG23" s="36">
        <f t="shared" ca="1" si="15"/>
        <v>0</v>
      </c>
      <c r="BH23" s="37">
        <f t="shared" ca="1" si="7"/>
        <v>0</v>
      </c>
      <c r="BI23" s="10">
        <f t="shared" ca="1" si="16"/>
        <v>12.75</v>
      </c>
    </row>
    <row r="24" spans="1:61" s="1" customFormat="1" ht="15.75">
      <c r="A24" s="30"/>
      <c r="B24" s="14" t="s">
        <v>40</v>
      </c>
      <c r="C24" s="8">
        <f t="shared" ca="1" si="0"/>
        <v>0.32291666666666669</v>
      </c>
      <c r="D24" s="29">
        <f t="shared" ca="1" si="1"/>
        <v>0</v>
      </c>
      <c r="E24" s="15"/>
      <c r="F24" s="8">
        <f t="shared" ca="1" si="2"/>
        <v>0</v>
      </c>
      <c r="G24" s="29">
        <f t="shared" ca="1" si="3"/>
        <v>0.5625</v>
      </c>
      <c r="H24" s="15"/>
      <c r="I24" s="9">
        <f t="shared" ca="1" si="12"/>
        <v>0.23958333333333331</v>
      </c>
      <c r="J24" s="47">
        <f t="shared" ca="1" si="9"/>
        <v>1</v>
      </c>
      <c r="K24" s="36">
        <f t="shared" ca="1" si="17"/>
        <v>1</v>
      </c>
      <c r="L24" s="37">
        <f t="shared" ca="1" si="17"/>
        <v>1</v>
      </c>
      <c r="M24" s="37">
        <f t="shared" ca="1" si="17"/>
        <v>1</v>
      </c>
      <c r="N24" s="38">
        <f t="shared" ca="1" si="17"/>
        <v>1</v>
      </c>
      <c r="O24" s="36">
        <f t="shared" ca="1" si="17"/>
        <v>1</v>
      </c>
      <c r="P24" s="37">
        <f t="shared" ca="1" si="17"/>
        <v>1</v>
      </c>
      <c r="Q24" s="37">
        <f t="shared" ca="1" si="17"/>
        <v>1</v>
      </c>
      <c r="R24" s="38">
        <f t="shared" ca="1" si="17"/>
        <v>1</v>
      </c>
      <c r="S24" s="36">
        <f t="shared" ca="1" si="17"/>
        <v>1</v>
      </c>
      <c r="T24" s="37">
        <f t="shared" ca="1" si="17"/>
        <v>1</v>
      </c>
      <c r="U24" s="37">
        <f t="shared" ca="1" si="17"/>
        <v>1</v>
      </c>
      <c r="V24" s="38">
        <f t="shared" ca="1" si="17"/>
        <v>1</v>
      </c>
      <c r="W24" s="36">
        <f t="shared" ca="1" si="17"/>
        <v>1</v>
      </c>
      <c r="X24" s="37">
        <f t="shared" ca="1" si="17"/>
        <v>1</v>
      </c>
      <c r="Y24" s="37">
        <f t="shared" ca="1" si="17"/>
        <v>1</v>
      </c>
      <c r="Z24" s="38">
        <f t="shared" ca="1" si="17"/>
        <v>1</v>
      </c>
      <c r="AA24" s="36">
        <f t="shared" ca="1" si="13"/>
        <v>1</v>
      </c>
      <c r="AB24" s="37">
        <f t="shared" ca="1" si="13"/>
        <v>1</v>
      </c>
      <c r="AC24" s="37">
        <f t="shared" ca="1" si="13"/>
        <v>1</v>
      </c>
      <c r="AD24" s="38">
        <f t="shared" ca="1" si="13"/>
        <v>1</v>
      </c>
      <c r="AE24" s="36">
        <f t="shared" ca="1" si="13"/>
        <v>1</v>
      </c>
      <c r="AF24" s="37">
        <f t="shared" ca="1" si="13"/>
        <v>1</v>
      </c>
      <c r="AG24" s="37">
        <f t="shared" ca="1" si="13"/>
        <v>0</v>
      </c>
      <c r="AH24" s="38">
        <f t="shared" ca="1" si="13"/>
        <v>0</v>
      </c>
      <c r="AI24" s="36">
        <f t="shared" ca="1" si="13"/>
        <v>0</v>
      </c>
      <c r="AJ24" s="37">
        <f t="shared" ca="1" si="13"/>
        <v>0</v>
      </c>
      <c r="AK24" s="37">
        <f t="shared" ca="1" si="13"/>
        <v>0</v>
      </c>
      <c r="AL24" s="38">
        <f t="shared" ca="1" si="13"/>
        <v>0</v>
      </c>
      <c r="AM24" s="36">
        <f t="shared" ca="1" si="13"/>
        <v>0</v>
      </c>
      <c r="AN24" s="37">
        <f t="shared" ca="1" si="13"/>
        <v>0</v>
      </c>
      <c r="AO24" s="37">
        <f t="shared" ca="1" si="13"/>
        <v>0</v>
      </c>
      <c r="AP24" s="38">
        <f t="shared" ca="1" si="13"/>
        <v>0</v>
      </c>
      <c r="AQ24" s="36">
        <f t="shared" ca="1" si="14"/>
        <v>0</v>
      </c>
      <c r="AR24" s="37">
        <f t="shared" ca="1" si="14"/>
        <v>0</v>
      </c>
      <c r="AS24" s="37">
        <f t="shared" ca="1" si="14"/>
        <v>0</v>
      </c>
      <c r="AT24" s="38">
        <f t="shared" ca="1" si="14"/>
        <v>0</v>
      </c>
      <c r="AU24" s="36">
        <f t="shared" ca="1" si="14"/>
        <v>0</v>
      </c>
      <c r="AV24" s="37">
        <f t="shared" ca="1" si="14"/>
        <v>0</v>
      </c>
      <c r="AW24" s="37">
        <f t="shared" ca="1" si="14"/>
        <v>0</v>
      </c>
      <c r="AX24" s="38">
        <f t="shared" ca="1" si="14"/>
        <v>0</v>
      </c>
      <c r="AY24" s="36">
        <f t="shared" ca="1" si="14"/>
        <v>0</v>
      </c>
      <c r="AZ24" s="37">
        <f t="shared" ca="1" si="14"/>
        <v>0</v>
      </c>
      <c r="BA24" s="37">
        <f t="shared" ca="1" si="14"/>
        <v>0</v>
      </c>
      <c r="BB24" s="38">
        <f t="shared" ca="1" si="14"/>
        <v>0</v>
      </c>
      <c r="BC24" s="36">
        <f t="shared" ca="1" si="14"/>
        <v>0</v>
      </c>
      <c r="BD24" s="37">
        <f t="shared" ca="1" si="14"/>
        <v>0</v>
      </c>
      <c r="BE24" s="37">
        <f t="shared" ca="1" si="14"/>
        <v>0</v>
      </c>
      <c r="BF24" s="38">
        <f t="shared" ca="1" si="14"/>
        <v>0</v>
      </c>
      <c r="BG24" s="36">
        <f t="shared" ca="1" si="15"/>
        <v>0</v>
      </c>
      <c r="BH24" s="37">
        <f t="shared" ca="1" si="7"/>
        <v>0</v>
      </c>
      <c r="BI24" s="10">
        <f t="shared" ca="1" si="16"/>
        <v>12.75</v>
      </c>
    </row>
    <row r="25" spans="1:61" s="1" customFormat="1" ht="15.75">
      <c r="A25" s="30"/>
      <c r="B25" s="14" t="s">
        <v>41</v>
      </c>
      <c r="C25" s="8">
        <f t="shared" ca="1" si="0"/>
        <v>0.55902777777777779</v>
      </c>
      <c r="D25" s="29">
        <f t="shared" ca="1" si="1"/>
        <v>0</v>
      </c>
      <c r="E25" s="15"/>
      <c r="F25" s="8">
        <f t="shared" ca="1" si="2"/>
        <v>0</v>
      </c>
      <c r="G25" s="29">
        <f t="shared" ca="1" si="3"/>
        <v>0.79861111111111116</v>
      </c>
      <c r="H25" s="15"/>
      <c r="I25" s="9">
        <f t="shared" ca="1" si="12"/>
        <v>0.23958333333333337</v>
      </c>
      <c r="J25" s="47">
        <f t="shared" ca="1" si="9"/>
        <v>0</v>
      </c>
      <c r="K25" s="36">
        <f t="shared" ca="1" si="17"/>
        <v>0</v>
      </c>
      <c r="L25" s="37">
        <f t="shared" ca="1" si="17"/>
        <v>0</v>
      </c>
      <c r="M25" s="37">
        <f t="shared" ca="1" si="17"/>
        <v>0</v>
      </c>
      <c r="N25" s="38">
        <f t="shared" ca="1" si="17"/>
        <v>0</v>
      </c>
      <c r="O25" s="36">
        <f t="shared" ca="1" si="17"/>
        <v>0</v>
      </c>
      <c r="P25" s="37">
        <f t="shared" ca="1" si="17"/>
        <v>0</v>
      </c>
      <c r="Q25" s="37">
        <f t="shared" ca="1" si="17"/>
        <v>0</v>
      </c>
      <c r="R25" s="38">
        <f t="shared" ca="1" si="17"/>
        <v>0</v>
      </c>
      <c r="S25" s="36">
        <f t="shared" ca="1" si="17"/>
        <v>0</v>
      </c>
      <c r="T25" s="37">
        <f t="shared" ca="1" si="17"/>
        <v>0</v>
      </c>
      <c r="U25" s="37">
        <f t="shared" ca="1" si="17"/>
        <v>0</v>
      </c>
      <c r="V25" s="38">
        <f t="shared" ca="1" si="17"/>
        <v>0</v>
      </c>
      <c r="W25" s="36">
        <f t="shared" ca="1" si="17"/>
        <v>0</v>
      </c>
      <c r="X25" s="37">
        <f t="shared" ca="1" si="17"/>
        <v>0</v>
      </c>
      <c r="Y25" s="37">
        <f t="shared" ca="1" si="17"/>
        <v>0</v>
      </c>
      <c r="Z25" s="38">
        <f t="shared" ca="1" si="17"/>
        <v>0</v>
      </c>
      <c r="AA25" s="36">
        <f t="shared" ca="1" si="13"/>
        <v>0</v>
      </c>
      <c r="AB25" s="37">
        <f t="shared" ca="1" si="13"/>
        <v>0</v>
      </c>
      <c r="AC25" s="37">
        <f t="shared" ca="1" si="13"/>
        <v>0</v>
      </c>
      <c r="AD25" s="38">
        <f t="shared" ca="1" si="13"/>
        <v>0</v>
      </c>
      <c r="AE25" s="36">
        <f t="shared" ca="1" si="13"/>
        <v>0</v>
      </c>
      <c r="AF25" s="37">
        <f t="shared" ca="1" si="13"/>
        <v>0</v>
      </c>
      <c r="AG25" s="37">
        <f t="shared" ca="1" si="13"/>
        <v>1</v>
      </c>
      <c r="AH25" s="38">
        <f t="shared" ca="1" si="13"/>
        <v>1</v>
      </c>
      <c r="AI25" s="36">
        <f t="shared" ca="1" si="13"/>
        <v>1</v>
      </c>
      <c r="AJ25" s="37">
        <f t="shared" ca="1" si="13"/>
        <v>1</v>
      </c>
      <c r="AK25" s="37">
        <f t="shared" ca="1" si="13"/>
        <v>1</v>
      </c>
      <c r="AL25" s="38">
        <f t="shared" ca="1" si="13"/>
        <v>1</v>
      </c>
      <c r="AM25" s="36">
        <f t="shared" ca="1" si="13"/>
        <v>1</v>
      </c>
      <c r="AN25" s="37">
        <f t="shared" ca="1" si="13"/>
        <v>1</v>
      </c>
      <c r="AO25" s="37">
        <f t="shared" ca="1" si="13"/>
        <v>1</v>
      </c>
      <c r="AP25" s="38">
        <f t="shared" ca="1" si="13"/>
        <v>1</v>
      </c>
      <c r="AQ25" s="36">
        <f t="shared" ca="1" si="14"/>
        <v>1</v>
      </c>
      <c r="AR25" s="37">
        <f t="shared" ca="1" si="14"/>
        <v>1</v>
      </c>
      <c r="AS25" s="37">
        <f t="shared" ca="1" si="14"/>
        <v>1</v>
      </c>
      <c r="AT25" s="38">
        <f t="shared" ca="1" si="14"/>
        <v>1</v>
      </c>
      <c r="AU25" s="36">
        <f t="shared" ca="1" si="14"/>
        <v>1</v>
      </c>
      <c r="AV25" s="37">
        <f t="shared" ca="1" si="14"/>
        <v>1</v>
      </c>
      <c r="AW25" s="37">
        <f t="shared" ca="1" si="14"/>
        <v>1</v>
      </c>
      <c r="AX25" s="38">
        <f t="shared" ca="1" si="14"/>
        <v>1</v>
      </c>
      <c r="AY25" s="36">
        <f t="shared" ca="1" si="14"/>
        <v>1</v>
      </c>
      <c r="AZ25" s="37">
        <f t="shared" ca="1" si="14"/>
        <v>1</v>
      </c>
      <c r="BA25" s="37">
        <f t="shared" ca="1" si="14"/>
        <v>1</v>
      </c>
      <c r="BB25" s="38">
        <f t="shared" ca="1" si="14"/>
        <v>1</v>
      </c>
      <c r="BC25" s="36">
        <f t="shared" ca="1" si="14"/>
        <v>1</v>
      </c>
      <c r="BD25" s="37">
        <f t="shared" ca="1" si="14"/>
        <v>0</v>
      </c>
      <c r="BE25" s="37">
        <f t="shared" ca="1" si="14"/>
        <v>0</v>
      </c>
      <c r="BF25" s="38">
        <f t="shared" ca="1" si="14"/>
        <v>0</v>
      </c>
      <c r="BG25" s="36">
        <f t="shared" ca="1" si="15"/>
        <v>0</v>
      </c>
      <c r="BH25" s="37">
        <f t="shared" ca="1" si="7"/>
        <v>0</v>
      </c>
      <c r="BI25" s="10">
        <f t="shared" ca="1" si="16"/>
        <v>12.75</v>
      </c>
    </row>
    <row r="26" spans="1:61" s="1" customFormat="1" ht="15.75">
      <c r="A26" s="30"/>
      <c r="B26" s="14" t="s">
        <v>42</v>
      </c>
      <c r="C26" s="8">
        <f t="shared" ca="1" si="0"/>
        <v>0.375</v>
      </c>
      <c r="D26" s="29">
        <f t="shared" ca="1" si="1"/>
        <v>0</v>
      </c>
      <c r="E26" s="15"/>
      <c r="F26" s="8">
        <f t="shared" ca="1" si="2"/>
        <v>0</v>
      </c>
      <c r="G26" s="29">
        <f t="shared" ca="1" si="3"/>
        <v>0.76041666666666663</v>
      </c>
      <c r="H26" s="15"/>
      <c r="I26" s="9">
        <f t="shared" ca="1" si="12"/>
        <v>0.38541666666666663</v>
      </c>
      <c r="J26" s="47">
        <f t="shared" ca="1" si="9"/>
        <v>0</v>
      </c>
      <c r="K26" s="36">
        <f t="shared" ca="1" si="17"/>
        <v>0</v>
      </c>
      <c r="L26" s="37">
        <f t="shared" ca="1" si="17"/>
        <v>0</v>
      </c>
      <c r="M26" s="37">
        <f t="shared" ca="1" si="17"/>
        <v>0</v>
      </c>
      <c r="N26" s="38">
        <f t="shared" ca="1" si="17"/>
        <v>0</v>
      </c>
      <c r="O26" s="36">
        <f t="shared" ca="1" si="17"/>
        <v>1</v>
      </c>
      <c r="P26" s="37">
        <f t="shared" ca="1" si="17"/>
        <v>1</v>
      </c>
      <c r="Q26" s="37">
        <f t="shared" ca="1" si="17"/>
        <v>1</v>
      </c>
      <c r="R26" s="38">
        <f t="shared" ca="1" si="17"/>
        <v>1</v>
      </c>
      <c r="S26" s="36">
        <f t="shared" ca="1" si="17"/>
        <v>1</v>
      </c>
      <c r="T26" s="37">
        <f t="shared" ca="1" si="17"/>
        <v>1</v>
      </c>
      <c r="U26" s="37">
        <f t="shared" ca="1" si="17"/>
        <v>1</v>
      </c>
      <c r="V26" s="38">
        <f t="shared" ca="1" si="17"/>
        <v>1</v>
      </c>
      <c r="W26" s="36">
        <f t="shared" ca="1" si="17"/>
        <v>1</v>
      </c>
      <c r="X26" s="37">
        <f t="shared" ca="1" si="17"/>
        <v>1</v>
      </c>
      <c r="Y26" s="37">
        <f t="shared" ca="1" si="17"/>
        <v>1</v>
      </c>
      <c r="Z26" s="38">
        <f t="shared" ca="1" si="17"/>
        <v>1</v>
      </c>
      <c r="AA26" s="36">
        <f t="shared" ca="1" si="13"/>
        <v>1</v>
      </c>
      <c r="AB26" s="37">
        <f t="shared" ca="1" si="13"/>
        <v>1</v>
      </c>
      <c r="AC26" s="37">
        <f t="shared" ca="1" si="13"/>
        <v>1</v>
      </c>
      <c r="AD26" s="38">
        <f t="shared" ca="1" si="13"/>
        <v>1</v>
      </c>
      <c r="AE26" s="36">
        <f t="shared" ca="1" si="13"/>
        <v>1</v>
      </c>
      <c r="AF26" s="37">
        <f t="shared" ca="1" si="13"/>
        <v>1</v>
      </c>
      <c r="AG26" s="37">
        <f t="shared" ca="1" si="13"/>
        <v>1</v>
      </c>
      <c r="AH26" s="38">
        <f t="shared" ca="1" si="13"/>
        <v>1</v>
      </c>
      <c r="AI26" s="36">
        <f t="shared" ca="1" si="13"/>
        <v>1</v>
      </c>
      <c r="AJ26" s="37">
        <f t="shared" ca="1" si="13"/>
        <v>1</v>
      </c>
      <c r="AK26" s="37">
        <f t="shared" ca="1" si="13"/>
        <v>1</v>
      </c>
      <c r="AL26" s="38">
        <f t="shared" ca="1" si="13"/>
        <v>1</v>
      </c>
      <c r="AM26" s="36">
        <f t="shared" ca="1" si="13"/>
        <v>1</v>
      </c>
      <c r="AN26" s="37">
        <f t="shared" ca="1" si="13"/>
        <v>1</v>
      </c>
      <c r="AO26" s="37">
        <f t="shared" ca="1" si="13"/>
        <v>1</v>
      </c>
      <c r="AP26" s="38">
        <f t="shared" ca="1" si="13"/>
        <v>1</v>
      </c>
      <c r="AQ26" s="36">
        <f t="shared" ca="1" si="14"/>
        <v>1</v>
      </c>
      <c r="AR26" s="37">
        <f t="shared" ca="1" si="14"/>
        <v>1</v>
      </c>
      <c r="AS26" s="37">
        <f t="shared" ca="1" si="14"/>
        <v>1</v>
      </c>
      <c r="AT26" s="38">
        <f t="shared" ca="1" si="14"/>
        <v>1</v>
      </c>
      <c r="AU26" s="36">
        <f t="shared" ca="1" si="14"/>
        <v>1</v>
      </c>
      <c r="AV26" s="37">
        <f t="shared" ca="1" si="14"/>
        <v>1</v>
      </c>
      <c r="AW26" s="37">
        <f t="shared" ca="1" si="14"/>
        <v>1</v>
      </c>
      <c r="AX26" s="38">
        <f t="shared" ca="1" si="14"/>
        <v>1</v>
      </c>
      <c r="AY26" s="36">
        <f t="shared" ca="1" si="14"/>
        <v>1</v>
      </c>
      <c r="AZ26" s="37">
        <f t="shared" ca="1" si="14"/>
        <v>0</v>
      </c>
      <c r="BA26" s="37">
        <f t="shared" ca="1" si="14"/>
        <v>0</v>
      </c>
      <c r="BB26" s="38">
        <f t="shared" ca="1" si="14"/>
        <v>0</v>
      </c>
      <c r="BC26" s="36">
        <f t="shared" ca="1" si="14"/>
        <v>0</v>
      </c>
      <c r="BD26" s="37">
        <f t="shared" ca="1" si="14"/>
        <v>0</v>
      </c>
      <c r="BE26" s="37">
        <f t="shared" ca="1" si="14"/>
        <v>0</v>
      </c>
      <c r="BF26" s="38">
        <f t="shared" ca="1" si="14"/>
        <v>0</v>
      </c>
      <c r="BG26" s="36">
        <f t="shared" ca="1" si="15"/>
        <v>0</v>
      </c>
      <c r="BH26" s="37">
        <f t="shared" ca="1" si="7"/>
        <v>0</v>
      </c>
      <c r="BI26" s="10">
        <f t="shared" ca="1" si="16"/>
        <v>12.75</v>
      </c>
    </row>
    <row r="27" spans="1:61" s="1" customFormat="1" ht="15.75">
      <c r="A27" s="30"/>
      <c r="B27" s="14" t="s">
        <v>48</v>
      </c>
      <c r="C27" s="8">
        <f t="shared" ca="1" si="0"/>
        <v>0.4236111111111111</v>
      </c>
      <c r="D27" s="29">
        <f t="shared" ca="1" si="1"/>
        <v>0</v>
      </c>
      <c r="E27" s="15"/>
      <c r="F27" s="8">
        <f t="shared" ca="1" si="2"/>
        <v>0</v>
      </c>
      <c r="G27" s="29">
        <f t="shared" ca="1" si="3"/>
        <v>0.79861111111111116</v>
      </c>
      <c r="H27" s="15"/>
      <c r="I27" s="9">
        <f t="shared" ca="1" si="12"/>
        <v>0.37500000000000006</v>
      </c>
      <c r="J27" s="47">
        <f t="shared" ca="1" si="9"/>
        <v>0</v>
      </c>
      <c r="K27" s="36">
        <f t="shared" ca="1" si="17"/>
        <v>0</v>
      </c>
      <c r="L27" s="37">
        <f t="shared" ca="1" si="17"/>
        <v>0</v>
      </c>
      <c r="M27" s="37">
        <f t="shared" ca="1" si="17"/>
        <v>0</v>
      </c>
      <c r="N27" s="38">
        <f t="shared" ca="1" si="17"/>
        <v>0</v>
      </c>
      <c r="O27" s="36">
        <f t="shared" ca="1" si="17"/>
        <v>0</v>
      </c>
      <c r="P27" s="37">
        <f t="shared" ca="1" si="17"/>
        <v>0</v>
      </c>
      <c r="Q27" s="37">
        <f t="shared" ca="1" si="17"/>
        <v>0</v>
      </c>
      <c r="R27" s="38">
        <f t="shared" ca="1" si="17"/>
        <v>0</v>
      </c>
      <c r="S27" s="36">
        <f t="shared" ca="1" si="17"/>
        <v>0</v>
      </c>
      <c r="T27" s="37">
        <f t="shared" ca="1" si="17"/>
        <v>1</v>
      </c>
      <c r="U27" s="37">
        <f t="shared" ca="1" si="17"/>
        <v>1</v>
      </c>
      <c r="V27" s="38">
        <f t="shared" ca="1" si="17"/>
        <v>1</v>
      </c>
      <c r="W27" s="36">
        <f t="shared" ca="1" si="17"/>
        <v>1</v>
      </c>
      <c r="X27" s="37">
        <f t="shared" ca="1" si="17"/>
        <v>1</v>
      </c>
      <c r="Y27" s="37">
        <f t="shared" ca="1" si="17"/>
        <v>1</v>
      </c>
      <c r="Z27" s="38">
        <f t="shared" ca="1" si="17"/>
        <v>1</v>
      </c>
      <c r="AA27" s="36">
        <f t="shared" ca="1" si="13"/>
        <v>1</v>
      </c>
      <c r="AB27" s="37">
        <f t="shared" ca="1" si="13"/>
        <v>1</v>
      </c>
      <c r="AC27" s="37">
        <f t="shared" ca="1" si="13"/>
        <v>1</v>
      </c>
      <c r="AD27" s="38">
        <f t="shared" ca="1" si="13"/>
        <v>1</v>
      </c>
      <c r="AE27" s="36">
        <f t="shared" ca="1" si="13"/>
        <v>1</v>
      </c>
      <c r="AF27" s="37">
        <f t="shared" ca="1" si="13"/>
        <v>1</v>
      </c>
      <c r="AG27" s="37">
        <f t="shared" ca="1" si="13"/>
        <v>1</v>
      </c>
      <c r="AH27" s="38">
        <f t="shared" ca="1" si="13"/>
        <v>1</v>
      </c>
      <c r="AI27" s="36">
        <f t="shared" ca="1" si="13"/>
        <v>1</v>
      </c>
      <c r="AJ27" s="37">
        <f t="shared" ca="1" si="13"/>
        <v>1</v>
      </c>
      <c r="AK27" s="37">
        <f t="shared" ca="1" si="13"/>
        <v>1</v>
      </c>
      <c r="AL27" s="38">
        <f t="shared" ca="1" si="13"/>
        <v>1</v>
      </c>
      <c r="AM27" s="36">
        <f t="shared" ca="1" si="13"/>
        <v>1</v>
      </c>
      <c r="AN27" s="37">
        <f t="shared" ca="1" si="13"/>
        <v>1</v>
      </c>
      <c r="AO27" s="37">
        <f t="shared" ca="1" si="13"/>
        <v>1</v>
      </c>
      <c r="AP27" s="38">
        <f t="shared" ca="1" si="13"/>
        <v>1</v>
      </c>
      <c r="AQ27" s="36">
        <f t="shared" ca="1" si="14"/>
        <v>1</v>
      </c>
      <c r="AR27" s="37">
        <f t="shared" ca="1" si="14"/>
        <v>1</v>
      </c>
      <c r="AS27" s="37">
        <f t="shared" ca="1" si="14"/>
        <v>1</v>
      </c>
      <c r="AT27" s="38">
        <f t="shared" ca="1" si="14"/>
        <v>1</v>
      </c>
      <c r="AU27" s="36">
        <f t="shared" ca="1" si="14"/>
        <v>1</v>
      </c>
      <c r="AV27" s="37">
        <f t="shared" ca="1" si="14"/>
        <v>1</v>
      </c>
      <c r="AW27" s="37">
        <f t="shared" ca="1" si="14"/>
        <v>1</v>
      </c>
      <c r="AX27" s="38">
        <f t="shared" ca="1" si="14"/>
        <v>1</v>
      </c>
      <c r="AY27" s="36">
        <f t="shared" ca="1" si="14"/>
        <v>1</v>
      </c>
      <c r="AZ27" s="37">
        <f t="shared" ca="1" si="14"/>
        <v>1</v>
      </c>
      <c r="BA27" s="37">
        <f t="shared" ca="1" si="14"/>
        <v>1</v>
      </c>
      <c r="BB27" s="38">
        <f t="shared" ca="1" si="14"/>
        <v>1</v>
      </c>
      <c r="BC27" s="36">
        <f t="shared" ca="1" si="14"/>
        <v>1</v>
      </c>
      <c r="BD27" s="37">
        <f t="shared" ca="1" si="14"/>
        <v>0</v>
      </c>
      <c r="BE27" s="37">
        <f t="shared" ca="1" si="14"/>
        <v>0</v>
      </c>
      <c r="BF27" s="38">
        <f t="shared" ca="1" si="14"/>
        <v>0</v>
      </c>
      <c r="BG27" s="36">
        <f t="shared" ca="1" si="15"/>
        <v>0</v>
      </c>
      <c r="BH27" s="37">
        <f t="shared" ca="1" si="7"/>
        <v>0</v>
      </c>
      <c r="BI27" s="10">
        <f t="shared" ca="1" si="16"/>
        <v>12.75</v>
      </c>
    </row>
    <row r="28" spans="1:61" ht="15.75">
      <c r="A28" s="30"/>
      <c r="B28" s="14" t="s">
        <v>43</v>
      </c>
      <c r="C28" s="8">
        <f t="shared" ca="1" si="0"/>
        <v>0.38541666666666669</v>
      </c>
      <c r="D28" s="29">
        <f t="shared" ca="1" si="1"/>
        <v>0.5625</v>
      </c>
      <c r="E28" s="15"/>
      <c r="F28" s="8">
        <f t="shared" ca="1" si="2"/>
        <v>0.60416666666666663</v>
      </c>
      <c r="G28" s="29">
        <f t="shared" ca="1" si="3"/>
        <v>0.6875</v>
      </c>
      <c r="H28" s="15"/>
      <c r="I28" s="9">
        <f t="shared" ca="1" si="8"/>
        <v>0.26041666666666663</v>
      </c>
      <c r="J28" s="47">
        <f t="shared" ca="1" si="9"/>
        <v>0</v>
      </c>
      <c r="K28" s="36">
        <f t="shared" ca="1" si="17"/>
        <v>0</v>
      </c>
      <c r="L28" s="37">
        <f t="shared" ca="1" si="17"/>
        <v>0</v>
      </c>
      <c r="M28" s="37">
        <f t="shared" ca="1" si="17"/>
        <v>0</v>
      </c>
      <c r="N28" s="38">
        <f t="shared" ca="1" si="17"/>
        <v>0</v>
      </c>
      <c r="O28" s="36">
        <f t="shared" ca="1" si="17"/>
        <v>0</v>
      </c>
      <c r="P28" s="37">
        <f t="shared" ca="1" si="17"/>
        <v>1</v>
      </c>
      <c r="Q28" s="37">
        <f t="shared" ca="1" si="17"/>
        <v>1</v>
      </c>
      <c r="R28" s="38">
        <f t="shared" ca="1" si="17"/>
        <v>1</v>
      </c>
      <c r="S28" s="36">
        <f t="shared" ca="1" si="17"/>
        <v>1</v>
      </c>
      <c r="T28" s="37">
        <f t="shared" ca="1" si="17"/>
        <v>1</v>
      </c>
      <c r="U28" s="37">
        <f t="shared" ca="1" si="17"/>
        <v>1</v>
      </c>
      <c r="V28" s="38">
        <f t="shared" ca="1" si="17"/>
        <v>1</v>
      </c>
      <c r="W28" s="36">
        <f t="shared" ca="1" si="17"/>
        <v>1</v>
      </c>
      <c r="X28" s="37">
        <f t="shared" ca="1" si="17"/>
        <v>1</v>
      </c>
      <c r="Y28" s="37">
        <f t="shared" ca="1" si="17"/>
        <v>1</v>
      </c>
      <c r="Z28" s="38">
        <f t="shared" ca="1" si="17"/>
        <v>1</v>
      </c>
      <c r="AA28" s="36">
        <f t="shared" ca="1" si="13"/>
        <v>1</v>
      </c>
      <c r="AB28" s="37">
        <f t="shared" ca="1" si="13"/>
        <v>1</v>
      </c>
      <c r="AC28" s="37">
        <f t="shared" ca="1" si="13"/>
        <v>1</v>
      </c>
      <c r="AD28" s="38">
        <f t="shared" ca="1" si="13"/>
        <v>1</v>
      </c>
      <c r="AE28" s="36">
        <f t="shared" ca="1" si="13"/>
        <v>1</v>
      </c>
      <c r="AF28" s="37">
        <f t="shared" ca="1" si="13"/>
        <v>1</v>
      </c>
      <c r="AG28" s="37">
        <f t="shared" ca="1" si="13"/>
        <v>0</v>
      </c>
      <c r="AH28" s="38">
        <f t="shared" ca="1" si="13"/>
        <v>0</v>
      </c>
      <c r="AI28" s="36">
        <f t="shared" ca="1" si="13"/>
        <v>0</v>
      </c>
      <c r="AJ28" s="37">
        <f t="shared" ca="1" si="13"/>
        <v>0</v>
      </c>
      <c r="AK28" s="37">
        <f t="shared" ca="1" si="13"/>
        <v>1</v>
      </c>
      <c r="AL28" s="38">
        <f t="shared" ca="1" si="13"/>
        <v>1</v>
      </c>
      <c r="AM28" s="36">
        <f t="shared" ca="1" si="13"/>
        <v>1</v>
      </c>
      <c r="AN28" s="37">
        <f t="shared" ca="1" si="13"/>
        <v>1</v>
      </c>
      <c r="AO28" s="37">
        <f t="shared" ca="1" si="13"/>
        <v>1</v>
      </c>
      <c r="AP28" s="38">
        <f t="shared" ca="1" si="13"/>
        <v>1</v>
      </c>
      <c r="AQ28" s="36">
        <f t="shared" ca="1" si="14"/>
        <v>1</v>
      </c>
      <c r="AR28" s="37">
        <f t="shared" ca="1" si="14"/>
        <v>1</v>
      </c>
      <c r="AS28" s="37">
        <f t="shared" ca="1" si="14"/>
        <v>0</v>
      </c>
      <c r="AT28" s="38">
        <f t="shared" ca="1" si="14"/>
        <v>0</v>
      </c>
      <c r="AU28" s="36">
        <f t="shared" ca="1" si="14"/>
        <v>0</v>
      </c>
      <c r="AV28" s="37">
        <f t="shared" ca="1" si="14"/>
        <v>0</v>
      </c>
      <c r="AW28" s="37">
        <f t="shared" ca="1" si="14"/>
        <v>0</v>
      </c>
      <c r="AX28" s="38">
        <f t="shared" ca="1" si="14"/>
        <v>0</v>
      </c>
      <c r="AY28" s="36">
        <f t="shared" ca="1" si="14"/>
        <v>0</v>
      </c>
      <c r="AZ28" s="37">
        <f t="shared" ca="1" si="14"/>
        <v>0</v>
      </c>
      <c r="BA28" s="37">
        <f t="shared" ca="1" si="14"/>
        <v>0</v>
      </c>
      <c r="BB28" s="38">
        <f t="shared" ca="1" si="14"/>
        <v>0</v>
      </c>
      <c r="BC28" s="36">
        <f t="shared" ca="1" si="14"/>
        <v>0</v>
      </c>
      <c r="BD28" s="37">
        <f t="shared" ca="1" si="14"/>
        <v>0</v>
      </c>
      <c r="BE28" s="37">
        <f t="shared" ca="1" si="14"/>
        <v>0</v>
      </c>
      <c r="BF28" s="38">
        <f t="shared" ca="1" si="14"/>
        <v>0</v>
      </c>
      <c r="BG28" s="36">
        <f t="shared" ca="1" si="15"/>
        <v>0</v>
      </c>
      <c r="BH28" s="37">
        <f t="shared" ca="1" si="7"/>
        <v>0</v>
      </c>
      <c r="BI28" s="10">
        <f t="shared" ca="1" si="11"/>
        <v>12.75</v>
      </c>
    </row>
    <row r="29" spans="1:61" ht="15.75">
      <c r="A29" s="30"/>
      <c r="B29" s="14" t="s">
        <v>44</v>
      </c>
      <c r="C29" s="8">
        <f t="shared" ca="1" si="0"/>
        <v>0.4375</v>
      </c>
      <c r="D29" s="29">
        <f t="shared" ca="1" si="1"/>
        <v>0.51041666666666663</v>
      </c>
      <c r="E29" s="15"/>
      <c r="F29" s="8">
        <f t="shared" ca="1" si="2"/>
        <v>0.55208333333333337</v>
      </c>
      <c r="G29" s="29">
        <f t="shared" ca="1" si="3"/>
        <v>0.78125</v>
      </c>
      <c r="H29" s="15"/>
      <c r="I29" s="9">
        <f t="shared" ca="1" si="8"/>
        <v>0.30208333333333326</v>
      </c>
      <c r="J29" s="47">
        <f t="shared" ca="1" si="9"/>
        <v>0</v>
      </c>
      <c r="K29" s="36">
        <f t="shared" ca="1" si="17"/>
        <v>0</v>
      </c>
      <c r="L29" s="37">
        <f t="shared" ca="1" si="17"/>
        <v>0</v>
      </c>
      <c r="M29" s="37">
        <f t="shared" ca="1" si="17"/>
        <v>0</v>
      </c>
      <c r="N29" s="38">
        <f t="shared" ca="1" si="17"/>
        <v>0</v>
      </c>
      <c r="O29" s="36">
        <f t="shared" ca="1" si="17"/>
        <v>0</v>
      </c>
      <c r="P29" s="37">
        <f t="shared" ca="1" si="17"/>
        <v>0</v>
      </c>
      <c r="Q29" s="37">
        <f t="shared" ca="1" si="17"/>
        <v>0</v>
      </c>
      <c r="R29" s="38">
        <f t="shared" ca="1" si="17"/>
        <v>0</v>
      </c>
      <c r="S29" s="36">
        <f t="shared" ca="1" si="17"/>
        <v>0</v>
      </c>
      <c r="T29" s="37">
        <f t="shared" ca="1" si="17"/>
        <v>0</v>
      </c>
      <c r="U29" s="37">
        <f t="shared" ca="1" si="17"/>
        <v>1</v>
      </c>
      <c r="V29" s="38">
        <f t="shared" ca="1" si="17"/>
        <v>1</v>
      </c>
      <c r="W29" s="36">
        <f t="shared" ca="1" si="17"/>
        <v>1</v>
      </c>
      <c r="X29" s="37">
        <f t="shared" ca="1" si="17"/>
        <v>1</v>
      </c>
      <c r="Y29" s="37">
        <f t="shared" ca="1" si="17"/>
        <v>1</v>
      </c>
      <c r="Z29" s="38">
        <f t="shared" ca="1" si="17"/>
        <v>1</v>
      </c>
      <c r="AA29" s="36">
        <f t="shared" ca="1" si="13"/>
        <v>1</v>
      </c>
      <c r="AB29" s="37">
        <f t="shared" ca="1" si="13"/>
        <v>0</v>
      </c>
      <c r="AC29" s="37">
        <f t="shared" ca="1" si="13"/>
        <v>0</v>
      </c>
      <c r="AD29" s="38">
        <f t="shared" ca="1" si="13"/>
        <v>0</v>
      </c>
      <c r="AE29" s="36">
        <f t="shared" ca="1" si="13"/>
        <v>0</v>
      </c>
      <c r="AF29" s="37">
        <f t="shared" ca="1" si="13"/>
        <v>1</v>
      </c>
      <c r="AG29" s="37">
        <f t="shared" ca="1" si="13"/>
        <v>1</v>
      </c>
      <c r="AH29" s="38">
        <f t="shared" ca="1" si="13"/>
        <v>1</v>
      </c>
      <c r="AI29" s="36">
        <f t="shared" ca="1" si="13"/>
        <v>1</v>
      </c>
      <c r="AJ29" s="37">
        <f t="shared" ca="1" si="13"/>
        <v>1</v>
      </c>
      <c r="AK29" s="37">
        <f t="shared" ca="1" si="13"/>
        <v>1</v>
      </c>
      <c r="AL29" s="38">
        <f t="shared" ca="1" si="13"/>
        <v>1</v>
      </c>
      <c r="AM29" s="36">
        <f t="shared" ca="1" si="13"/>
        <v>1</v>
      </c>
      <c r="AN29" s="37">
        <f t="shared" ca="1" si="13"/>
        <v>1</v>
      </c>
      <c r="AO29" s="37">
        <f t="shared" ca="1" si="13"/>
        <v>1</v>
      </c>
      <c r="AP29" s="38">
        <f t="shared" ca="1" si="13"/>
        <v>1</v>
      </c>
      <c r="AQ29" s="36">
        <f t="shared" ca="1" si="14"/>
        <v>1</v>
      </c>
      <c r="AR29" s="37">
        <f t="shared" ca="1" si="14"/>
        <v>1</v>
      </c>
      <c r="AS29" s="37">
        <f t="shared" ca="1" si="14"/>
        <v>1</v>
      </c>
      <c r="AT29" s="38">
        <f t="shared" ca="1" si="14"/>
        <v>1</v>
      </c>
      <c r="AU29" s="36">
        <f t="shared" ca="1" si="14"/>
        <v>1</v>
      </c>
      <c r="AV29" s="37">
        <f t="shared" ca="1" si="14"/>
        <v>1</v>
      </c>
      <c r="AW29" s="37">
        <f t="shared" ca="1" si="14"/>
        <v>1</v>
      </c>
      <c r="AX29" s="38">
        <f t="shared" ca="1" si="14"/>
        <v>1</v>
      </c>
      <c r="AY29" s="36">
        <f t="shared" ca="1" si="14"/>
        <v>1</v>
      </c>
      <c r="AZ29" s="37">
        <f t="shared" ca="1" si="14"/>
        <v>1</v>
      </c>
      <c r="BA29" s="37">
        <f t="shared" ca="1" si="14"/>
        <v>1</v>
      </c>
      <c r="BB29" s="38">
        <f t="shared" ca="1" si="14"/>
        <v>0</v>
      </c>
      <c r="BC29" s="36">
        <f t="shared" ca="1" si="14"/>
        <v>0</v>
      </c>
      <c r="BD29" s="37">
        <f t="shared" ca="1" si="14"/>
        <v>0</v>
      </c>
      <c r="BE29" s="37">
        <f t="shared" ca="1" si="14"/>
        <v>0</v>
      </c>
      <c r="BF29" s="38">
        <f t="shared" ca="1" si="14"/>
        <v>0</v>
      </c>
      <c r="BG29" s="36">
        <f t="shared" ca="1" si="15"/>
        <v>0</v>
      </c>
      <c r="BH29" s="37">
        <f t="shared" ca="1" si="7"/>
        <v>0</v>
      </c>
      <c r="BI29" s="10">
        <f t="shared" ca="1" si="11"/>
        <v>12.75</v>
      </c>
    </row>
    <row r="30" spans="1:61" ht="15.75">
      <c r="A30" s="30"/>
      <c r="B30" s="14" t="s">
        <v>45</v>
      </c>
      <c r="C30" s="8">
        <f t="shared" ca="1" si="0"/>
        <v>0.58333333333333337</v>
      </c>
      <c r="D30" s="29">
        <f t="shared" ca="1" si="1"/>
        <v>0</v>
      </c>
      <c r="E30" s="15"/>
      <c r="F30" s="8">
        <f t="shared" ca="1" si="2"/>
        <v>0</v>
      </c>
      <c r="G30" s="29">
        <f t="shared" ca="1" si="3"/>
        <v>0.84027777777777779</v>
      </c>
      <c r="H30" s="15"/>
      <c r="I30" s="9">
        <f t="shared" ca="1" si="8"/>
        <v>0.25694444444444442</v>
      </c>
      <c r="J30" s="47">
        <f t="shared" ca="1" si="9"/>
        <v>0</v>
      </c>
      <c r="K30" s="36">
        <f t="shared" ca="1" si="17"/>
        <v>0</v>
      </c>
      <c r="L30" s="37">
        <f t="shared" ca="1" si="17"/>
        <v>0</v>
      </c>
      <c r="M30" s="37">
        <f t="shared" ca="1" si="17"/>
        <v>0</v>
      </c>
      <c r="N30" s="38">
        <f t="shared" ca="1" si="17"/>
        <v>0</v>
      </c>
      <c r="O30" s="36">
        <f t="shared" ca="1" si="17"/>
        <v>0</v>
      </c>
      <c r="P30" s="37">
        <f t="shared" ca="1" si="17"/>
        <v>0</v>
      </c>
      <c r="Q30" s="37">
        <f t="shared" ca="1" si="17"/>
        <v>0</v>
      </c>
      <c r="R30" s="38">
        <f t="shared" ca="1" si="17"/>
        <v>0</v>
      </c>
      <c r="S30" s="36">
        <f t="shared" ca="1" si="17"/>
        <v>0</v>
      </c>
      <c r="T30" s="37">
        <f t="shared" ca="1" si="17"/>
        <v>0</v>
      </c>
      <c r="U30" s="37">
        <f t="shared" ca="1" si="17"/>
        <v>0</v>
      </c>
      <c r="V30" s="38">
        <f t="shared" ca="1" si="17"/>
        <v>0</v>
      </c>
      <c r="W30" s="36">
        <f t="shared" ca="1" si="17"/>
        <v>0</v>
      </c>
      <c r="X30" s="37">
        <f t="shared" ca="1" si="17"/>
        <v>0</v>
      </c>
      <c r="Y30" s="37">
        <f t="shared" ca="1" si="17"/>
        <v>0</v>
      </c>
      <c r="Z30" s="38">
        <f t="shared" ca="1" si="17"/>
        <v>0</v>
      </c>
      <c r="AA30" s="36">
        <f t="shared" ca="1" si="13"/>
        <v>0</v>
      </c>
      <c r="AB30" s="37">
        <f t="shared" ca="1" si="13"/>
        <v>0</v>
      </c>
      <c r="AC30" s="37">
        <f t="shared" ca="1" si="13"/>
        <v>0</v>
      </c>
      <c r="AD30" s="38">
        <f t="shared" ca="1" si="13"/>
        <v>0</v>
      </c>
      <c r="AE30" s="36">
        <f t="shared" ca="1" si="13"/>
        <v>0</v>
      </c>
      <c r="AF30" s="37">
        <f t="shared" ca="1" si="13"/>
        <v>0</v>
      </c>
      <c r="AG30" s="37">
        <f t="shared" ca="1" si="13"/>
        <v>0</v>
      </c>
      <c r="AH30" s="38">
        <f t="shared" ca="1" si="13"/>
        <v>0</v>
      </c>
      <c r="AI30" s="36">
        <f t="shared" ca="1" si="13"/>
        <v>1</v>
      </c>
      <c r="AJ30" s="37">
        <f t="shared" ca="1" si="13"/>
        <v>1</v>
      </c>
      <c r="AK30" s="37">
        <f t="shared" ca="1" si="13"/>
        <v>1</v>
      </c>
      <c r="AL30" s="38">
        <f t="shared" ca="1" si="13"/>
        <v>1</v>
      </c>
      <c r="AM30" s="36">
        <f t="shared" ca="1" si="13"/>
        <v>1</v>
      </c>
      <c r="AN30" s="37">
        <f t="shared" ca="1" si="13"/>
        <v>1</v>
      </c>
      <c r="AO30" s="37">
        <f t="shared" ca="1" si="13"/>
        <v>1</v>
      </c>
      <c r="AP30" s="38">
        <f t="shared" ca="1" si="13"/>
        <v>1</v>
      </c>
      <c r="AQ30" s="36">
        <f t="shared" ca="1" si="14"/>
        <v>1</v>
      </c>
      <c r="AR30" s="37">
        <f t="shared" ca="1" si="14"/>
        <v>1</v>
      </c>
      <c r="AS30" s="37">
        <f t="shared" ca="1" si="14"/>
        <v>1</v>
      </c>
      <c r="AT30" s="38">
        <f t="shared" ca="1" si="14"/>
        <v>1</v>
      </c>
      <c r="AU30" s="36">
        <f t="shared" ca="1" si="14"/>
        <v>1</v>
      </c>
      <c r="AV30" s="37">
        <f t="shared" ca="1" si="14"/>
        <v>1</v>
      </c>
      <c r="AW30" s="37">
        <f t="shared" ca="1" si="14"/>
        <v>1</v>
      </c>
      <c r="AX30" s="38">
        <f t="shared" ca="1" si="14"/>
        <v>1</v>
      </c>
      <c r="AY30" s="36">
        <f t="shared" ca="1" si="14"/>
        <v>1</v>
      </c>
      <c r="AZ30" s="37">
        <f t="shared" ca="1" si="14"/>
        <v>1</v>
      </c>
      <c r="BA30" s="37">
        <f t="shared" ca="1" si="14"/>
        <v>1</v>
      </c>
      <c r="BB30" s="38">
        <f t="shared" ca="1" si="14"/>
        <v>1</v>
      </c>
      <c r="BC30" s="36">
        <f t="shared" ca="1" si="14"/>
        <v>1</v>
      </c>
      <c r="BD30" s="37">
        <f t="shared" ca="1" si="14"/>
        <v>1</v>
      </c>
      <c r="BE30" s="37">
        <f t="shared" ca="1" si="14"/>
        <v>1</v>
      </c>
      <c r="BF30" s="38">
        <f t="shared" ca="1" si="14"/>
        <v>1</v>
      </c>
      <c r="BG30" s="36">
        <f t="shared" ca="1" si="15"/>
        <v>1</v>
      </c>
      <c r="BH30" s="37">
        <f t="shared" ca="1" si="7"/>
        <v>0</v>
      </c>
      <c r="BI30" s="10">
        <f t="shared" ca="1" si="11"/>
        <v>12.75</v>
      </c>
    </row>
    <row r="31" spans="1:61" ht="15.75">
      <c r="A31" s="30"/>
      <c r="B31" s="14"/>
      <c r="C31" s="8">
        <f t="shared" ca="1" si="0"/>
        <v>0</v>
      </c>
      <c r="D31" s="29">
        <f t="shared" ca="1" si="1"/>
        <v>0</v>
      </c>
      <c r="E31" s="15"/>
      <c r="F31" s="8">
        <f t="shared" ca="1" si="2"/>
        <v>0</v>
      </c>
      <c r="G31" s="29">
        <f t="shared" ca="1" si="3"/>
        <v>0</v>
      </c>
      <c r="H31" s="15"/>
      <c r="I31" s="9">
        <f t="shared" ca="1" si="8"/>
        <v>0</v>
      </c>
      <c r="J31" s="47">
        <f t="shared" ca="1" si="9"/>
        <v>0</v>
      </c>
      <c r="K31" s="36">
        <f t="shared" ca="1" si="17"/>
        <v>0</v>
      </c>
      <c r="L31" s="37">
        <f t="shared" ca="1" si="17"/>
        <v>0</v>
      </c>
      <c r="M31" s="37">
        <f t="shared" ca="1" si="17"/>
        <v>0</v>
      </c>
      <c r="N31" s="38">
        <f t="shared" ca="1" si="17"/>
        <v>0</v>
      </c>
      <c r="O31" s="36">
        <f t="shared" ca="1" si="17"/>
        <v>0</v>
      </c>
      <c r="P31" s="37">
        <f t="shared" ca="1" si="17"/>
        <v>0</v>
      </c>
      <c r="Q31" s="37">
        <f t="shared" ca="1" si="17"/>
        <v>0</v>
      </c>
      <c r="R31" s="38">
        <f t="shared" ca="1" si="17"/>
        <v>0</v>
      </c>
      <c r="S31" s="36">
        <f t="shared" ca="1" si="17"/>
        <v>0</v>
      </c>
      <c r="T31" s="37">
        <f t="shared" ca="1" si="17"/>
        <v>0</v>
      </c>
      <c r="U31" s="37">
        <f t="shared" ca="1" si="17"/>
        <v>0</v>
      </c>
      <c r="V31" s="38">
        <f t="shared" ca="1" si="17"/>
        <v>0</v>
      </c>
      <c r="W31" s="36">
        <f t="shared" ca="1" si="17"/>
        <v>0</v>
      </c>
      <c r="X31" s="37">
        <f t="shared" ca="1" si="17"/>
        <v>0</v>
      </c>
      <c r="Y31" s="37">
        <f t="shared" ca="1" si="17"/>
        <v>0</v>
      </c>
      <c r="Z31" s="38">
        <f t="shared" ca="1" si="17"/>
        <v>0</v>
      </c>
      <c r="AA31" s="36">
        <f t="shared" ca="1" si="13"/>
        <v>0</v>
      </c>
      <c r="AB31" s="37">
        <f t="shared" ca="1" si="13"/>
        <v>0</v>
      </c>
      <c r="AC31" s="37">
        <f t="shared" ca="1" si="13"/>
        <v>0</v>
      </c>
      <c r="AD31" s="38">
        <f t="shared" ca="1" si="13"/>
        <v>0</v>
      </c>
      <c r="AE31" s="36">
        <f t="shared" ca="1" si="13"/>
        <v>0</v>
      </c>
      <c r="AF31" s="37">
        <f t="shared" ca="1" si="13"/>
        <v>0</v>
      </c>
      <c r="AG31" s="37">
        <f t="shared" ca="1" si="13"/>
        <v>0</v>
      </c>
      <c r="AH31" s="38">
        <f t="shared" ca="1" si="13"/>
        <v>0</v>
      </c>
      <c r="AI31" s="36">
        <f t="shared" ca="1" si="13"/>
        <v>0</v>
      </c>
      <c r="AJ31" s="37">
        <f t="shared" ca="1" si="13"/>
        <v>0</v>
      </c>
      <c r="AK31" s="37">
        <f t="shared" ca="1" si="13"/>
        <v>0</v>
      </c>
      <c r="AL31" s="38">
        <f t="shared" ca="1" si="13"/>
        <v>0</v>
      </c>
      <c r="AM31" s="36">
        <f t="shared" ca="1" si="13"/>
        <v>0</v>
      </c>
      <c r="AN31" s="37">
        <f t="shared" ca="1" si="13"/>
        <v>0</v>
      </c>
      <c r="AO31" s="37">
        <f t="shared" ca="1" si="13"/>
        <v>0</v>
      </c>
      <c r="AP31" s="38">
        <f t="shared" ca="1" si="13"/>
        <v>0</v>
      </c>
      <c r="AQ31" s="36">
        <f t="shared" ca="1" si="14"/>
        <v>0</v>
      </c>
      <c r="AR31" s="37">
        <f t="shared" ca="1" si="14"/>
        <v>0</v>
      </c>
      <c r="AS31" s="37">
        <f t="shared" ca="1" si="14"/>
        <v>0</v>
      </c>
      <c r="AT31" s="38">
        <f t="shared" ca="1" si="14"/>
        <v>0</v>
      </c>
      <c r="AU31" s="36">
        <f t="shared" ca="1" si="14"/>
        <v>0</v>
      </c>
      <c r="AV31" s="37">
        <f t="shared" ca="1" si="14"/>
        <v>0</v>
      </c>
      <c r="AW31" s="37">
        <f t="shared" ca="1" si="14"/>
        <v>0</v>
      </c>
      <c r="AX31" s="38">
        <f t="shared" ca="1" si="14"/>
        <v>0</v>
      </c>
      <c r="AY31" s="36">
        <f t="shared" ca="1" si="14"/>
        <v>0</v>
      </c>
      <c r="AZ31" s="37">
        <f t="shared" ca="1" si="14"/>
        <v>0</v>
      </c>
      <c r="BA31" s="37">
        <f t="shared" ca="1" si="14"/>
        <v>0</v>
      </c>
      <c r="BB31" s="38">
        <f t="shared" ca="1" si="14"/>
        <v>0</v>
      </c>
      <c r="BC31" s="36">
        <f t="shared" ca="1" si="14"/>
        <v>0</v>
      </c>
      <c r="BD31" s="37">
        <f t="shared" ca="1" si="14"/>
        <v>0</v>
      </c>
      <c r="BE31" s="37">
        <f t="shared" ca="1" si="14"/>
        <v>0</v>
      </c>
      <c r="BF31" s="38">
        <f t="shared" ca="1" si="14"/>
        <v>0</v>
      </c>
      <c r="BG31" s="36">
        <f t="shared" ca="1" si="15"/>
        <v>0</v>
      </c>
      <c r="BH31" s="37">
        <f t="shared" ca="1" si="7"/>
        <v>0</v>
      </c>
      <c r="BI31" s="10">
        <f t="shared" ca="1" si="11"/>
        <v>12.75</v>
      </c>
    </row>
    <row r="32" spans="1:61" ht="15.75">
      <c r="A32" s="30"/>
      <c r="B32" s="14"/>
      <c r="C32" s="8">
        <f t="shared" ca="1" si="0"/>
        <v>0</v>
      </c>
      <c r="D32" s="29">
        <f t="shared" ca="1" si="1"/>
        <v>0</v>
      </c>
      <c r="E32" s="15"/>
      <c r="F32" s="8">
        <f t="shared" ca="1" si="2"/>
        <v>0</v>
      </c>
      <c r="G32" s="29">
        <f t="shared" ca="1" si="3"/>
        <v>0</v>
      </c>
      <c r="H32" s="15"/>
      <c r="I32" s="9">
        <f t="shared" ca="1" si="8"/>
        <v>0</v>
      </c>
      <c r="J32" s="47">
        <f t="shared" ca="1" si="9"/>
        <v>0</v>
      </c>
      <c r="K32" s="36">
        <f t="shared" ca="1" si="17"/>
        <v>0</v>
      </c>
      <c r="L32" s="37">
        <f t="shared" ca="1" si="17"/>
        <v>0</v>
      </c>
      <c r="M32" s="37">
        <f t="shared" ca="1" si="17"/>
        <v>0</v>
      </c>
      <c r="N32" s="38">
        <f t="shared" ca="1" si="17"/>
        <v>0</v>
      </c>
      <c r="O32" s="36">
        <f t="shared" ca="1" si="17"/>
        <v>0</v>
      </c>
      <c r="P32" s="37">
        <f t="shared" ca="1" si="17"/>
        <v>0</v>
      </c>
      <c r="Q32" s="37">
        <f t="shared" ca="1" si="17"/>
        <v>0</v>
      </c>
      <c r="R32" s="38">
        <f t="shared" ca="1" si="17"/>
        <v>0</v>
      </c>
      <c r="S32" s="36">
        <f t="shared" ca="1" si="17"/>
        <v>0</v>
      </c>
      <c r="T32" s="37">
        <f t="shared" ca="1" si="17"/>
        <v>0</v>
      </c>
      <c r="U32" s="37">
        <f t="shared" ca="1" si="17"/>
        <v>0</v>
      </c>
      <c r="V32" s="38">
        <f t="shared" ca="1" si="17"/>
        <v>0</v>
      </c>
      <c r="W32" s="36">
        <f t="shared" ca="1" si="17"/>
        <v>0</v>
      </c>
      <c r="X32" s="37">
        <f t="shared" ca="1" si="17"/>
        <v>0</v>
      </c>
      <c r="Y32" s="37">
        <f t="shared" ca="1" si="17"/>
        <v>0</v>
      </c>
      <c r="Z32" s="38">
        <f t="shared" ca="1" si="17"/>
        <v>0</v>
      </c>
      <c r="AA32" s="36">
        <f t="shared" ca="1" si="13"/>
        <v>0</v>
      </c>
      <c r="AB32" s="37">
        <f t="shared" ca="1" si="13"/>
        <v>0</v>
      </c>
      <c r="AC32" s="37">
        <f t="shared" ca="1" si="13"/>
        <v>0</v>
      </c>
      <c r="AD32" s="38">
        <f t="shared" ca="1" si="13"/>
        <v>0</v>
      </c>
      <c r="AE32" s="36">
        <f t="shared" ca="1" si="13"/>
        <v>0</v>
      </c>
      <c r="AF32" s="37">
        <f t="shared" ca="1" si="13"/>
        <v>0</v>
      </c>
      <c r="AG32" s="37">
        <f t="shared" ca="1" si="13"/>
        <v>0</v>
      </c>
      <c r="AH32" s="38">
        <f t="shared" ca="1" si="13"/>
        <v>0</v>
      </c>
      <c r="AI32" s="36">
        <f t="shared" ca="1" si="13"/>
        <v>0</v>
      </c>
      <c r="AJ32" s="37">
        <f t="shared" ca="1" si="13"/>
        <v>0</v>
      </c>
      <c r="AK32" s="37">
        <f t="shared" ca="1" si="13"/>
        <v>0</v>
      </c>
      <c r="AL32" s="38">
        <f t="shared" ca="1" si="13"/>
        <v>0</v>
      </c>
      <c r="AM32" s="36">
        <f t="shared" ca="1" si="13"/>
        <v>0</v>
      </c>
      <c r="AN32" s="37">
        <f t="shared" ca="1" si="13"/>
        <v>0</v>
      </c>
      <c r="AO32" s="37">
        <f t="shared" ca="1" si="13"/>
        <v>0</v>
      </c>
      <c r="AP32" s="38">
        <f t="shared" ca="1" si="13"/>
        <v>0</v>
      </c>
      <c r="AQ32" s="36">
        <f t="shared" ca="1" si="14"/>
        <v>0</v>
      </c>
      <c r="AR32" s="37">
        <f t="shared" ca="1" si="14"/>
        <v>0</v>
      </c>
      <c r="AS32" s="37">
        <f t="shared" ca="1" si="14"/>
        <v>0</v>
      </c>
      <c r="AT32" s="38">
        <f t="shared" ca="1" si="14"/>
        <v>0</v>
      </c>
      <c r="AU32" s="36">
        <f t="shared" ca="1" si="14"/>
        <v>0</v>
      </c>
      <c r="AV32" s="37">
        <f t="shared" ca="1" si="14"/>
        <v>0</v>
      </c>
      <c r="AW32" s="37">
        <f t="shared" ca="1" si="14"/>
        <v>0</v>
      </c>
      <c r="AX32" s="38">
        <f t="shared" ca="1" si="14"/>
        <v>0</v>
      </c>
      <c r="AY32" s="36">
        <f t="shared" ca="1" si="14"/>
        <v>0</v>
      </c>
      <c r="AZ32" s="37">
        <f t="shared" ca="1" si="14"/>
        <v>0</v>
      </c>
      <c r="BA32" s="37">
        <f t="shared" ca="1" si="14"/>
        <v>0</v>
      </c>
      <c r="BB32" s="38">
        <f t="shared" ca="1" si="14"/>
        <v>0</v>
      </c>
      <c r="BC32" s="36">
        <f t="shared" ca="1" si="14"/>
        <v>0</v>
      </c>
      <c r="BD32" s="37">
        <f t="shared" ca="1" si="14"/>
        <v>0</v>
      </c>
      <c r="BE32" s="37">
        <f t="shared" ca="1" si="14"/>
        <v>0</v>
      </c>
      <c r="BF32" s="38">
        <f t="shared" ca="1" si="14"/>
        <v>0</v>
      </c>
      <c r="BG32" s="36">
        <f t="shared" ca="1" si="15"/>
        <v>0</v>
      </c>
      <c r="BH32" s="37">
        <f t="shared" ca="1" si="7"/>
        <v>0</v>
      </c>
      <c r="BI32" s="10">
        <f t="shared" ca="1" si="11"/>
        <v>12.75</v>
      </c>
    </row>
    <row r="33" spans="1:61" ht="15.75">
      <c r="A33" s="30"/>
      <c r="B33" s="14"/>
      <c r="C33" s="8">
        <f t="shared" ca="1" si="0"/>
        <v>0</v>
      </c>
      <c r="D33" s="29">
        <f t="shared" ca="1" si="1"/>
        <v>0</v>
      </c>
      <c r="E33" s="15"/>
      <c r="F33" s="8">
        <f t="shared" ca="1" si="2"/>
        <v>0</v>
      </c>
      <c r="G33" s="29">
        <f t="shared" ca="1" si="3"/>
        <v>0</v>
      </c>
      <c r="H33" s="15"/>
      <c r="I33" s="9">
        <f t="shared" ca="1" si="8"/>
        <v>0</v>
      </c>
      <c r="J33" s="47">
        <f t="shared" ca="1" si="9"/>
        <v>0</v>
      </c>
      <c r="K33" s="36">
        <f t="shared" ca="1" si="17"/>
        <v>0</v>
      </c>
      <c r="L33" s="37">
        <f t="shared" ca="1" si="17"/>
        <v>0</v>
      </c>
      <c r="M33" s="37">
        <f t="shared" ca="1" si="17"/>
        <v>0</v>
      </c>
      <c r="N33" s="38">
        <f t="shared" ca="1" si="17"/>
        <v>0</v>
      </c>
      <c r="O33" s="36">
        <f t="shared" ca="1" si="17"/>
        <v>0</v>
      </c>
      <c r="P33" s="37">
        <f t="shared" ca="1" si="17"/>
        <v>0</v>
      </c>
      <c r="Q33" s="37">
        <f t="shared" ca="1" si="17"/>
        <v>0</v>
      </c>
      <c r="R33" s="38">
        <f t="shared" ca="1" si="17"/>
        <v>0</v>
      </c>
      <c r="S33" s="36">
        <f t="shared" ca="1" si="17"/>
        <v>0</v>
      </c>
      <c r="T33" s="37">
        <f t="shared" ca="1" si="17"/>
        <v>0</v>
      </c>
      <c r="U33" s="37">
        <f t="shared" ca="1" si="17"/>
        <v>0</v>
      </c>
      <c r="V33" s="38">
        <f t="shared" ca="1" si="17"/>
        <v>0</v>
      </c>
      <c r="W33" s="36">
        <f t="shared" ca="1" si="17"/>
        <v>0</v>
      </c>
      <c r="X33" s="37">
        <f t="shared" ca="1" si="17"/>
        <v>0</v>
      </c>
      <c r="Y33" s="37">
        <f t="shared" ca="1" si="17"/>
        <v>0</v>
      </c>
      <c r="Z33" s="38">
        <f t="shared" ca="1" si="17"/>
        <v>0</v>
      </c>
      <c r="AA33" s="36">
        <f t="shared" ca="1" si="13"/>
        <v>0</v>
      </c>
      <c r="AB33" s="37">
        <f t="shared" ca="1" si="13"/>
        <v>0</v>
      </c>
      <c r="AC33" s="37">
        <f t="shared" ca="1" si="13"/>
        <v>0</v>
      </c>
      <c r="AD33" s="38">
        <f t="shared" ca="1" si="13"/>
        <v>0</v>
      </c>
      <c r="AE33" s="36">
        <f t="shared" ca="1" si="13"/>
        <v>0</v>
      </c>
      <c r="AF33" s="37">
        <f t="shared" ca="1" si="13"/>
        <v>0</v>
      </c>
      <c r="AG33" s="37">
        <f t="shared" ca="1" si="13"/>
        <v>0</v>
      </c>
      <c r="AH33" s="38">
        <f t="shared" ca="1" si="13"/>
        <v>0</v>
      </c>
      <c r="AI33" s="36">
        <f t="shared" ca="1" si="13"/>
        <v>0</v>
      </c>
      <c r="AJ33" s="37">
        <f t="shared" ca="1" si="13"/>
        <v>0</v>
      </c>
      <c r="AK33" s="37">
        <f t="shared" ca="1" si="13"/>
        <v>0</v>
      </c>
      <c r="AL33" s="38">
        <f t="shared" ca="1" si="13"/>
        <v>0</v>
      </c>
      <c r="AM33" s="36">
        <f t="shared" ca="1" si="13"/>
        <v>0</v>
      </c>
      <c r="AN33" s="37">
        <f t="shared" ca="1" si="13"/>
        <v>0</v>
      </c>
      <c r="AO33" s="37">
        <f t="shared" ca="1" si="13"/>
        <v>0</v>
      </c>
      <c r="AP33" s="38">
        <f t="shared" ca="1" si="13"/>
        <v>0</v>
      </c>
      <c r="AQ33" s="36">
        <f t="shared" ca="1" si="14"/>
        <v>0</v>
      </c>
      <c r="AR33" s="37">
        <f t="shared" ca="1" si="14"/>
        <v>0</v>
      </c>
      <c r="AS33" s="37">
        <f t="shared" ca="1" si="14"/>
        <v>0</v>
      </c>
      <c r="AT33" s="38">
        <f t="shared" ca="1" si="14"/>
        <v>0</v>
      </c>
      <c r="AU33" s="36">
        <f t="shared" ca="1" si="14"/>
        <v>0</v>
      </c>
      <c r="AV33" s="37">
        <f t="shared" ca="1" si="14"/>
        <v>0</v>
      </c>
      <c r="AW33" s="37">
        <f t="shared" ca="1" si="14"/>
        <v>0</v>
      </c>
      <c r="AX33" s="38">
        <f t="shared" ca="1" si="14"/>
        <v>0</v>
      </c>
      <c r="AY33" s="36">
        <f t="shared" ca="1" si="14"/>
        <v>0</v>
      </c>
      <c r="AZ33" s="37">
        <f t="shared" ca="1" si="14"/>
        <v>0</v>
      </c>
      <c r="BA33" s="37">
        <f t="shared" ca="1" si="14"/>
        <v>0</v>
      </c>
      <c r="BB33" s="38">
        <f t="shared" ca="1" si="14"/>
        <v>0</v>
      </c>
      <c r="BC33" s="36">
        <f t="shared" ca="1" si="14"/>
        <v>0</v>
      </c>
      <c r="BD33" s="37">
        <f t="shared" ca="1" si="14"/>
        <v>0</v>
      </c>
      <c r="BE33" s="37">
        <f t="shared" ca="1" si="14"/>
        <v>0</v>
      </c>
      <c r="BF33" s="38">
        <f t="shared" ca="1" si="14"/>
        <v>0</v>
      </c>
      <c r="BG33" s="36">
        <f t="shared" ca="1" si="15"/>
        <v>0</v>
      </c>
      <c r="BH33" s="37">
        <f t="shared" ca="1" si="7"/>
        <v>0</v>
      </c>
      <c r="BI33" s="10">
        <f t="shared" ca="1" si="11"/>
        <v>12.75</v>
      </c>
    </row>
    <row r="34" spans="1:61" ht="16.5" thickBot="1">
      <c r="A34" s="30"/>
      <c r="B34" s="14"/>
      <c r="C34" s="8">
        <f t="shared" ca="1" si="0"/>
        <v>0</v>
      </c>
      <c r="D34" s="29">
        <f t="shared" ca="1" si="1"/>
        <v>0</v>
      </c>
      <c r="E34" s="15"/>
      <c r="F34" s="8">
        <f t="shared" ca="1" si="2"/>
        <v>0</v>
      </c>
      <c r="G34" s="29">
        <f t="shared" ca="1" si="3"/>
        <v>0</v>
      </c>
      <c r="H34" s="15"/>
      <c r="I34" s="9">
        <f t="shared" ca="1" si="8"/>
        <v>0</v>
      </c>
      <c r="J34" s="47">
        <f t="shared" ca="1" si="9"/>
        <v>0</v>
      </c>
      <c r="K34" s="36">
        <f t="shared" ca="1" si="17"/>
        <v>0</v>
      </c>
      <c r="L34" s="37">
        <f t="shared" ca="1" si="17"/>
        <v>0</v>
      </c>
      <c r="M34" s="37">
        <f t="shared" ca="1" si="17"/>
        <v>0</v>
      </c>
      <c r="N34" s="38">
        <f t="shared" ca="1" si="17"/>
        <v>0</v>
      </c>
      <c r="O34" s="36">
        <f t="shared" ca="1" si="17"/>
        <v>0</v>
      </c>
      <c r="P34" s="37">
        <f t="shared" ca="1" si="17"/>
        <v>0</v>
      </c>
      <c r="Q34" s="37">
        <f t="shared" ca="1" si="17"/>
        <v>0</v>
      </c>
      <c r="R34" s="38">
        <f t="shared" ca="1" si="17"/>
        <v>0</v>
      </c>
      <c r="S34" s="36">
        <f t="shared" ca="1" si="17"/>
        <v>0</v>
      </c>
      <c r="T34" s="37">
        <f t="shared" ca="1" si="17"/>
        <v>0</v>
      </c>
      <c r="U34" s="37">
        <f t="shared" ca="1" si="17"/>
        <v>0</v>
      </c>
      <c r="V34" s="38">
        <f t="shared" ca="1" si="17"/>
        <v>0</v>
      </c>
      <c r="W34" s="36">
        <f t="shared" ca="1" si="17"/>
        <v>0</v>
      </c>
      <c r="X34" s="37">
        <f t="shared" ca="1" si="17"/>
        <v>0</v>
      </c>
      <c r="Y34" s="37">
        <f t="shared" ca="1" si="17"/>
        <v>0</v>
      </c>
      <c r="Z34" s="38">
        <f t="shared" ca="1" si="17"/>
        <v>0</v>
      </c>
      <c r="AA34" s="36">
        <f t="shared" ca="1" si="13"/>
        <v>0</v>
      </c>
      <c r="AB34" s="37">
        <f t="shared" ca="1" si="13"/>
        <v>0</v>
      </c>
      <c r="AC34" s="37">
        <f t="shared" ca="1" si="13"/>
        <v>0</v>
      </c>
      <c r="AD34" s="38">
        <f t="shared" ca="1" si="13"/>
        <v>0</v>
      </c>
      <c r="AE34" s="36">
        <f t="shared" ca="1" si="13"/>
        <v>0</v>
      </c>
      <c r="AF34" s="37">
        <f t="shared" ca="1" si="13"/>
        <v>0</v>
      </c>
      <c r="AG34" s="37">
        <f t="shared" ca="1" si="13"/>
        <v>0</v>
      </c>
      <c r="AH34" s="38">
        <f t="shared" ca="1" si="13"/>
        <v>0</v>
      </c>
      <c r="AI34" s="36">
        <f t="shared" ca="1" si="13"/>
        <v>0</v>
      </c>
      <c r="AJ34" s="37">
        <f t="shared" ca="1" si="13"/>
        <v>0</v>
      </c>
      <c r="AK34" s="37">
        <f t="shared" ca="1" si="13"/>
        <v>0</v>
      </c>
      <c r="AL34" s="38">
        <f t="shared" ca="1" si="13"/>
        <v>0</v>
      </c>
      <c r="AM34" s="36">
        <f t="shared" ca="1" si="13"/>
        <v>0</v>
      </c>
      <c r="AN34" s="37">
        <f t="shared" ca="1" si="13"/>
        <v>0</v>
      </c>
      <c r="AO34" s="37">
        <f t="shared" ca="1" si="13"/>
        <v>0</v>
      </c>
      <c r="AP34" s="38">
        <f t="shared" ca="1" si="13"/>
        <v>0</v>
      </c>
      <c r="AQ34" s="36">
        <f t="shared" ca="1" si="14"/>
        <v>0</v>
      </c>
      <c r="AR34" s="37">
        <f t="shared" ca="1" si="14"/>
        <v>0</v>
      </c>
      <c r="AS34" s="37">
        <f t="shared" ca="1" si="14"/>
        <v>0</v>
      </c>
      <c r="AT34" s="38">
        <f t="shared" ca="1" si="14"/>
        <v>0</v>
      </c>
      <c r="AU34" s="36">
        <f t="shared" ca="1" si="14"/>
        <v>0</v>
      </c>
      <c r="AV34" s="37">
        <f t="shared" ca="1" si="14"/>
        <v>0</v>
      </c>
      <c r="AW34" s="37">
        <f t="shared" ca="1" si="14"/>
        <v>0</v>
      </c>
      <c r="AX34" s="38">
        <f t="shared" ca="1" si="14"/>
        <v>0</v>
      </c>
      <c r="AY34" s="36">
        <f t="shared" ca="1" si="14"/>
        <v>0</v>
      </c>
      <c r="AZ34" s="37">
        <f t="shared" ca="1" si="14"/>
        <v>0</v>
      </c>
      <c r="BA34" s="37">
        <f t="shared" ca="1" si="14"/>
        <v>0</v>
      </c>
      <c r="BB34" s="38">
        <f t="shared" ca="1" si="14"/>
        <v>0</v>
      </c>
      <c r="BC34" s="36">
        <f t="shared" ca="1" si="14"/>
        <v>0</v>
      </c>
      <c r="BD34" s="37">
        <f t="shared" ca="1" si="14"/>
        <v>0</v>
      </c>
      <c r="BE34" s="37">
        <f t="shared" ca="1" si="14"/>
        <v>0</v>
      </c>
      <c r="BF34" s="38">
        <f t="shared" ca="1" si="14"/>
        <v>0</v>
      </c>
      <c r="BG34" s="36">
        <f t="shared" ca="1" si="15"/>
        <v>0</v>
      </c>
      <c r="BH34" s="37">
        <f t="shared" ca="1" si="7"/>
        <v>0</v>
      </c>
      <c r="BI34" s="10">
        <f t="shared" ca="1" si="11"/>
        <v>12.75</v>
      </c>
    </row>
    <row r="35" spans="1:61" ht="16.5" thickBot="1">
      <c r="A35" s="63" t="s">
        <v>19</v>
      </c>
      <c r="B35" s="64"/>
      <c r="C35" s="64"/>
      <c r="D35" s="64"/>
      <c r="E35" s="64"/>
      <c r="F35" s="64"/>
      <c r="G35" s="64"/>
      <c r="H35" s="65"/>
      <c r="I35" s="11"/>
      <c r="J35" s="48">
        <f ca="1">COUNTIF(J4:J34,1)</f>
        <v>2</v>
      </c>
      <c r="K35" s="60">
        <f ca="1">MAX(COUNTIF(K4:K34,1),COUNTIF(L4:L34,1),COUNTIF(M4:M34,1),COUNTIF(N4:N34,1))</f>
        <v>11</v>
      </c>
      <c r="L35" s="61"/>
      <c r="M35" s="61"/>
      <c r="N35" s="62"/>
      <c r="O35" s="60">
        <f ca="1">MAX(COUNTIF(O4:O34,1),COUNTIF(P4:P34,1),COUNTIF(Q4:Q34,1),COUNTIF(R4:R34,1))</f>
        <v>17</v>
      </c>
      <c r="P35" s="61"/>
      <c r="Q35" s="61"/>
      <c r="R35" s="62"/>
      <c r="S35" s="60">
        <f ca="1">MAX(COUNTIF(S4:S34,1),COUNTIF(T4:T34,1),COUNTIF(U4:U34,1),COUNTIF(V4:V34,1))</f>
        <v>19</v>
      </c>
      <c r="T35" s="61"/>
      <c r="U35" s="61"/>
      <c r="V35" s="62"/>
      <c r="W35" s="60">
        <f ca="1">MAX(COUNTIF(W4:W34,1),COUNTIF(X4:X34,1),COUNTIF(Y4:Y34,1),COUNTIF(Z4:Z34,1))</f>
        <v>20</v>
      </c>
      <c r="X35" s="61"/>
      <c r="Y35" s="61"/>
      <c r="Z35" s="62"/>
      <c r="AA35" s="60">
        <f ca="1">MAX(COUNTIF(AA4:AA34,1),COUNTIF(AB4:AB34,1),COUNTIF(AC4:AC34,1),COUNTIF(AD4:AD34,1))</f>
        <v>19</v>
      </c>
      <c r="AB35" s="61"/>
      <c r="AC35" s="61"/>
      <c r="AD35" s="62"/>
      <c r="AE35" s="60">
        <f ca="1">MAX(COUNTIF(AE4:AE34,1),COUNTIF(AF4:AF34,1),COUNTIF(AG4:AG34,1),COUNTIF(AH4:AH34,1))</f>
        <v>17</v>
      </c>
      <c r="AF35" s="61"/>
      <c r="AG35" s="61"/>
      <c r="AH35" s="62"/>
      <c r="AI35" s="60">
        <f ca="1">MAX(COUNTIF(AI4:AI34,1),COUNTIF(AJ4:AJ34,1),COUNTIF(AK4:AK34,1),COUNTIF(AL4:AL34,1))</f>
        <v>19</v>
      </c>
      <c r="AJ35" s="61"/>
      <c r="AK35" s="61"/>
      <c r="AL35" s="62"/>
      <c r="AM35" s="60">
        <f ca="1">MAX(COUNTIF(AM4:AM34,1),COUNTIF(AN4:AN34,1),COUNTIF(AO4:AO34,1),COUNTIF(AP4:AP34,1))</f>
        <v>19</v>
      </c>
      <c r="AN35" s="61"/>
      <c r="AO35" s="61"/>
      <c r="AP35" s="62"/>
      <c r="AQ35" s="60">
        <f ca="1">MAX(COUNTIF(AQ4:AQ34,1),COUNTIF(AR4:AR34,1),COUNTIF(AS4:AS34,1),COUNTIF(AT4:AT34,1))</f>
        <v>18</v>
      </c>
      <c r="AR35" s="61"/>
      <c r="AS35" s="61"/>
      <c r="AT35" s="62"/>
      <c r="AU35" s="60">
        <f ca="1">MAX(COUNTIF(AU4:AU34,1),COUNTIF(AV4:AV34,1),COUNTIF(AW4:AW34,1),COUNTIF(AX4:AX34,1))</f>
        <v>15</v>
      </c>
      <c r="AV35" s="61"/>
      <c r="AW35" s="61"/>
      <c r="AX35" s="62"/>
      <c r="AY35" s="60">
        <f ca="1">MAX(COUNTIF(AY4:AY34,1),COUNTIF(AZ4:AZ34,1),COUNTIF(BA4:BA34,1),COUNTIF(BB4:BB34,1))</f>
        <v>12</v>
      </c>
      <c r="AZ35" s="61"/>
      <c r="BA35" s="61"/>
      <c r="BB35" s="62"/>
      <c r="BC35" s="60">
        <f ca="1">MAX(COUNTIF(BC4:BC34,1),COUNTIF(BD4:BD34,1),COUNTIF(BE4:BE34,1),COUNTIF(BF4:BF34,1))</f>
        <v>3</v>
      </c>
      <c r="BD35" s="61"/>
      <c r="BE35" s="61"/>
      <c r="BF35" s="62"/>
      <c r="BG35" s="60">
        <f ca="1">MAX(COUNTIF(BG4:BG34,1),COUNTIF(BH4:BH34,1))</f>
        <v>1</v>
      </c>
      <c r="BH35" s="62"/>
      <c r="BI35" s="52"/>
    </row>
    <row r="36" spans="1:61" ht="15.75">
      <c r="A36" s="2"/>
      <c r="B36" s="2"/>
      <c r="C36" s="2"/>
      <c r="D36" s="2"/>
      <c r="E36" s="2"/>
      <c r="F36" s="2"/>
      <c r="G36" s="2"/>
      <c r="H36" s="2"/>
      <c r="I36" s="2"/>
    </row>
    <row r="37" spans="1:61" ht="15.75">
      <c r="A37" s="2"/>
      <c r="B37" s="2"/>
      <c r="C37" s="2"/>
      <c r="D37" s="2"/>
      <c r="E37" s="2"/>
      <c r="F37" s="2"/>
      <c r="G37" s="2"/>
      <c r="H37" s="2"/>
      <c r="I37" s="2"/>
    </row>
    <row r="38" spans="1:61" ht="15.75">
      <c r="A38" s="2"/>
      <c r="B38" s="2"/>
      <c r="C38" s="2"/>
      <c r="D38" s="2"/>
      <c r="E38" s="2"/>
      <c r="F38" s="2"/>
      <c r="G38" s="2"/>
      <c r="H38" s="2"/>
      <c r="I38" s="2"/>
    </row>
    <row r="39" spans="1:61" ht="15.75">
      <c r="A39" s="2"/>
      <c r="B39" s="2"/>
      <c r="C39" s="2"/>
      <c r="D39" s="2"/>
      <c r="E39" s="2"/>
      <c r="F39" s="2"/>
      <c r="G39" s="2"/>
      <c r="H39" s="2"/>
      <c r="I39" s="2"/>
    </row>
    <row r="40" spans="1:61" ht="15.75">
      <c r="A40" s="2"/>
      <c r="B40" s="2"/>
      <c r="C40" s="2"/>
      <c r="D40" s="2"/>
      <c r="E40" s="2"/>
      <c r="F40" s="2"/>
      <c r="G40" s="2"/>
      <c r="H40" s="2"/>
      <c r="I40" s="2"/>
    </row>
    <row r="41" spans="1:61" ht="15.75">
      <c r="A41" s="2"/>
      <c r="B41" s="2"/>
      <c r="C41" s="2"/>
      <c r="D41" s="2"/>
      <c r="E41" s="2"/>
      <c r="F41" s="2"/>
      <c r="G41" s="2"/>
      <c r="H41" s="2"/>
      <c r="I41" s="2"/>
    </row>
    <row r="42" spans="1:61" ht="15.75">
      <c r="A42" s="2"/>
      <c r="B42" s="2"/>
      <c r="C42" s="2"/>
      <c r="D42" s="2"/>
      <c r="E42" s="2"/>
      <c r="F42" s="2"/>
      <c r="G42" s="2"/>
      <c r="H42" s="2"/>
      <c r="I42" s="2"/>
    </row>
    <row r="43" spans="1:61" ht="15.75">
      <c r="A43" s="2"/>
      <c r="B43" s="2"/>
      <c r="C43" s="2"/>
      <c r="D43" s="2"/>
      <c r="E43" s="2"/>
      <c r="F43" s="2"/>
      <c r="G43" s="2"/>
      <c r="H43" s="2"/>
      <c r="I43" s="2"/>
    </row>
    <row r="44" spans="1:61" ht="15.75">
      <c r="A44" s="2"/>
      <c r="B44" s="2"/>
      <c r="C44" s="2"/>
      <c r="D44" s="2"/>
      <c r="E44" s="2"/>
      <c r="F44" s="2"/>
      <c r="G44" s="2"/>
      <c r="H44" s="2"/>
      <c r="I44" s="2"/>
    </row>
    <row r="47" spans="1:61" ht="15.75">
      <c r="A47" s="2"/>
      <c r="B47" s="2"/>
      <c r="C47" s="2"/>
      <c r="D47" s="2"/>
      <c r="E47" s="2"/>
      <c r="F47" s="2"/>
      <c r="G47" s="2"/>
      <c r="H47" s="2"/>
      <c r="I47" s="2"/>
    </row>
    <row r="48" spans="1:61" ht="15.75">
      <c r="A48" s="2"/>
      <c r="B48" s="2"/>
      <c r="C48" s="2"/>
      <c r="D48" s="2"/>
      <c r="E48" s="2"/>
      <c r="F48" s="2"/>
      <c r="G48" s="2"/>
      <c r="H48" s="2"/>
      <c r="I48" s="2"/>
    </row>
    <row r="49" spans="1:9" ht="15.75">
      <c r="A49" s="2"/>
      <c r="B49" s="2"/>
      <c r="C49" s="2"/>
      <c r="D49" s="2"/>
      <c r="E49" s="2"/>
      <c r="F49" s="2"/>
      <c r="G49" s="2"/>
      <c r="H49" s="2"/>
      <c r="I49" s="2"/>
    </row>
  </sheetData>
  <mergeCells count="21">
    <mergeCell ref="BC35:BF35"/>
    <mergeCell ref="BG35:BH35"/>
    <mergeCell ref="J2:BI2"/>
    <mergeCell ref="P1:R1"/>
    <mergeCell ref="AA1:AD1"/>
    <mergeCell ref="AM35:AP35"/>
    <mergeCell ref="AQ35:AT35"/>
    <mergeCell ref="AU35:AX35"/>
    <mergeCell ref="O35:R35"/>
    <mergeCell ref="S35:V35"/>
    <mergeCell ref="W35:Z35"/>
    <mergeCell ref="AA35:AD35"/>
    <mergeCell ref="AE35:AH35"/>
    <mergeCell ref="K35:N35"/>
    <mergeCell ref="AI35:AL35"/>
    <mergeCell ref="C1:H2"/>
    <mergeCell ref="U1:X1"/>
    <mergeCell ref="AG1:AK1"/>
    <mergeCell ref="AN1:AR1"/>
    <mergeCell ref="AY35:BB35"/>
    <mergeCell ref="A35:H35"/>
  </mergeCells>
  <conditionalFormatting sqref="H4:H34 E4:E34">
    <cfRule type="containsText" dxfId="9" priority="5" operator="containsText" text="Eté">
      <formula>NOT(ISERROR(SEARCH("Eté",E4)))</formula>
    </cfRule>
    <cfRule type="containsText" dxfId="8" priority="6" operator="containsText" text="Nocture">
      <formula>NOT(ISERROR(SEARCH("Nocture",E4)))</formula>
    </cfRule>
    <cfRule type="containsText" dxfId="7" priority="7" operator="containsText" text="Guichet Gare">
      <formula>NOT(ISERROR(SEARCH("Guichet Gare",E4)))</formula>
    </cfRule>
    <cfRule type="containsText" dxfId="6" priority="8" operator="containsText" text="Gilet Rose">
      <formula>NOT(ISERROR(SEARCH("Gilet Rose",E4)))</formula>
    </cfRule>
    <cfRule type="containsText" dxfId="5" priority="9" operator="containsText" text="Formation">
      <formula>NOT(ISERROR(SEARCH("Formation",E4)))</formula>
    </cfRule>
    <cfRule type="containsText" dxfId="4" priority="10" operator="containsText" text="Réserve">
      <formula>NOT(ISERROR(SEARCH("Réserve",E4)))</formula>
    </cfRule>
    <cfRule type="beginsWith" dxfId="3" priority="11" operator="beginsWith" text="G">
      <formula>LEFT(E4,LEN("G"))="G"</formula>
    </cfRule>
  </conditionalFormatting>
  <conditionalFormatting sqref="J4:J34">
    <cfRule type="containsText" dxfId="2" priority="3" operator="containsText" text="RP">
      <formula>NOT(ISERROR(SEARCH("RP",J4)))</formula>
    </cfRule>
    <cfRule type="containsText" dxfId="1" priority="4" operator="containsText" text="RH">
      <formula>NOT(ISERROR(SEARCH("RH",J4)))</formula>
    </cfRule>
  </conditionalFormatting>
  <conditionalFormatting sqref="J4:BH34">
    <cfRule type="cellIs" dxfId="0" priority="2" operator="equal">
      <formula>1</formula>
    </cfRule>
  </conditionalFormatting>
  <dataValidations count="3">
    <dataValidation type="list" allowBlank="1" showInputMessage="1" showErrorMessage="1" sqref="A4:A34">
      <formula1>Personnel_Agence</formula1>
    </dataValidation>
    <dataValidation type="list" allowBlank="1" showInputMessage="1" showErrorMessage="1" sqref="B4:B34">
      <formula1>Code_Service</formula1>
    </dataValidation>
    <dataValidation type="list" allowBlank="1" showInputMessage="1" showErrorMessage="1" sqref="H4:H34 E4:E34">
      <formula1>Poste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E2" sqref="E2:E28"/>
    </sheetView>
  </sheetViews>
  <sheetFormatPr baseColWidth="10" defaultRowHeight="15"/>
  <cols>
    <col min="1" max="1" width="19.5703125" customWidth="1"/>
    <col min="2" max="2" width="3" style="1" customWidth="1"/>
    <col min="3" max="3" width="14" customWidth="1"/>
    <col min="4" max="4" width="3" style="1" customWidth="1"/>
    <col min="5" max="9" width="8.5703125" customWidth="1"/>
  </cols>
  <sheetData>
    <row r="1" spans="1:9" ht="47.25">
      <c r="A1" s="24" t="s">
        <v>46</v>
      </c>
      <c r="C1" s="26" t="s">
        <v>4</v>
      </c>
      <c r="E1" s="27" t="s">
        <v>23</v>
      </c>
      <c r="F1" s="27" t="s">
        <v>20</v>
      </c>
      <c r="G1" s="27" t="s">
        <v>49</v>
      </c>
      <c r="H1" s="27" t="s">
        <v>5</v>
      </c>
      <c r="I1" s="27" t="s">
        <v>21</v>
      </c>
    </row>
    <row r="2" spans="1:9" ht="15.75">
      <c r="A2" s="25" t="s">
        <v>50</v>
      </c>
      <c r="C2" s="32" t="s">
        <v>7</v>
      </c>
      <c r="E2" s="32" t="s">
        <v>26</v>
      </c>
      <c r="F2" s="31">
        <v>0.34722222222222227</v>
      </c>
      <c r="G2" s="31">
        <v>0.54166666666666663</v>
      </c>
      <c r="H2" s="31">
        <v>0.59722222222222221</v>
      </c>
      <c r="I2" s="31">
        <v>0.77777777777777779</v>
      </c>
    </row>
    <row r="3" spans="1:9" ht="15.75">
      <c r="A3" s="25" t="s">
        <v>58</v>
      </c>
      <c r="C3" s="32" t="s">
        <v>8</v>
      </c>
      <c r="E3" s="32" t="s">
        <v>25</v>
      </c>
      <c r="F3" s="31">
        <v>0.34722222222222227</v>
      </c>
      <c r="G3" s="31">
        <v>0.52083333333333337</v>
      </c>
      <c r="H3" s="31">
        <v>0.5625</v>
      </c>
      <c r="I3" s="31">
        <v>0.72222222222222221</v>
      </c>
    </row>
    <row r="4" spans="1:9" ht="15.75">
      <c r="A4" s="25" t="s">
        <v>53</v>
      </c>
      <c r="C4" s="32" t="s">
        <v>9</v>
      </c>
      <c r="E4" s="32" t="s">
        <v>24</v>
      </c>
      <c r="F4" s="31">
        <v>0.375</v>
      </c>
      <c r="G4" s="31">
        <v>0.54166666666666663</v>
      </c>
      <c r="H4" s="31">
        <v>0.58333333333333337</v>
      </c>
      <c r="I4" s="31">
        <v>0.75</v>
      </c>
    </row>
    <row r="5" spans="1:9" ht="15.75">
      <c r="A5" s="25" t="s">
        <v>54</v>
      </c>
      <c r="C5" s="32" t="s">
        <v>10</v>
      </c>
      <c r="E5" s="32" t="s">
        <v>27</v>
      </c>
      <c r="F5" s="31">
        <v>0.40277777777777773</v>
      </c>
      <c r="G5" s="31">
        <v>0.5625</v>
      </c>
      <c r="H5" s="31">
        <v>0.60416666666666663</v>
      </c>
      <c r="I5" s="31">
        <v>0.77777777777777779</v>
      </c>
    </row>
    <row r="6" spans="1:9" ht="15.75">
      <c r="A6" s="25" t="s">
        <v>55</v>
      </c>
      <c r="C6" s="32" t="s">
        <v>11</v>
      </c>
      <c r="E6" s="32" t="s">
        <v>59</v>
      </c>
      <c r="F6" s="31">
        <v>0.34722222222222227</v>
      </c>
      <c r="G6" s="31">
        <v>0.5</v>
      </c>
      <c r="H6" s="31">
        <v>0.53125</v>
      </c>
      <c r="I6" s="31">
        <v>0.67013888888888884</v>
      </c>
    </row>
    <row r="7" spans="1:9" ht="15.75">
      <c r="A7" s="25" t="s">
        <v>56</v>
      </c>
      <c r="C7" s="32" t="s">
        <v>12</v>
      </c>
      <c r="E7" s="32" t="s">
        <v>28</v>
      </c>
      <c r="F7" s="31">
        <v>0.375</v>
      </c>
      <c r="G7" s="31">
        <v>0.52083333333333337</v>
      </c>
      <c r="H7" s="31">
        <v>0.55208333333333337</v>
      </c>
      <c r="I7" s="31">
        <v>0.69791666666666663</v>
      </c>
    </row>
    <row r="8" spans="1:9" ht="15.75">
      <c r="A8" s="25" t="s">
        <v>57</v>
      </c>
      <c r="C8" s="32" t="s">
        <v>13</v>
      </c>
      <c r="E8" s="32" t="s">
        <v>47</v>
      </c>
      <c r="F8" s="31">
        <v>0.40625</v>
      </c>
      <c r="G8" s="31">
        <v>0.52083333333333337</v>
      </c>
      <c r="H8" s="31">
        <v>0.55208333333333337</v>
      </c>
      <c r="I8" s="31">
        <v>0.72916666666666663</v>
      </c>
    </row>
    <row r="9" spans="1:9" ht="15.75">
      <c r="A9" s="22"/>
      <c r="C9" s="32" t="s">
        <v>14</v>
      </c>
      <c r="E9" s="32" t="s">
        <v>29</v>
      </c>
      <c r="F9" s="31">
        <v>0.4548611111111111</v>
      </c>
      <c r="G9" s="31">
        <v>0.5625</v>
      </c>
      <c r="H9" s="31">
        <v>0.59375</v>
      </c>
      <c r="I9" s="31">
        <v>0.77777777777777779</v>
      </c>
    </row>
    <row r="10" spans="1:9" ht="15.75">
      <c r="A10" s="22"/>
      <c r="C10" s="32" t="s">
        <v>3</v>
      </c>
      <c r="E10" s="32" t="s">
        <v>30</v>
      </c>
      <c r="F10" s="31">
        <v>0.34722222222222227</v>
      </c>
      <c r="G10" s="31">
        <v>0.52083333333333337</v>
      </c>
      <c r="H10" s="31">
        <v>0.5625</v>
      </c>
      <c r="I10" s="31">
        <v>0.65972222222222221</v>
      </c>
    </row>
    <row r="11" spans="1:9" ht="15.75">
      <c r="A11" s="22"/>
      <c r="C11" s="32" t="s">
        <v>16</v>
      </c>
      <c r="E11" s="32" t="s">
        <v>31</v>
      </c>
      <c r="F11" s="31">
        <v>0.34722222222222227</v>
      </c>
      <c r="G11" s="31">
        <v>0</v>
      </c>
      <c r="H11" s="31">
        <v>0</v>
      </c>
      <c r="I11" s="31">
        <v>0.59722222222222221</v>
      </c>
    </row>
    <row r="12" spans="1:9" ht="15.75">
      <c r="A12" s="22"/>
      <c r="C12" s="32" t="s">
        <v>17</v>
      </c>
      <c r="E12" s="32" t="s">
        <v>32</v>
      </c>
      <c r="F12" s="31">
        <v>0.52777777777777779</v>
      </c>
      <c r="G12" s="31">
        <v>0</v>
      </c>
      <c r="H12" s="31">
        <v>0</v>
      </c>
      <c r="I12" s="31">
        <v>0.77777777777777779</v>
      </c>
    </row>
    <row r="13" spans="1:9" ht="15.75">
      <c r="A13" s="22"/>
      <c r="C13" s="32" t="s">
        <v>18</v>
      </c>
      <c r="E13" s="32" t="s">
        <v>51</v>
      </c>
      <c r="F13" s="31">
        <v>0</v>
      </c>
      <c r="G13" s="31">
        <v>0</v>
      </c>
      <c r="H13" s="31">
        <v>0</v>
      </c>
      <c r="I13" s="31">
        <v>0</v>
      </c>
    </row>
    <row r="14" spans="1:9" ht="15.75">
      <c r="A14" s="22"/>
      <c r="C14" s="32" t="s">
        <v>15</v>
      </c>
      <c r="E14" s="32" t="s">
        <v>52</v>
      </c>
      <c r="F14" s="31">
        <v>0</v>
      </c>
      <c r="G14" s="31">
        <v>0</v>
      </c>
      <c r="H14" s="31">
        <v>0</v>
      </c>
      <c r="I14" s="31">
        <v>0</v>
      </c>
    </row>
    <row r="15" spans="1:9" ht="15.75">
      <c r="A15" s="22"/>
      <c r="C15" s="23"/>
      <c r="E15" s="32" t="s">
        <v>33</v>
      </c>
      <c r="F15" s="31">
        <v>0.34722222222222227</v>
      </c>
      <c r="G15" s="31">
        <v>0</v>
      </c>
      <c r="H15" s="31">
        <v>0</v>
      </c>
      <c r="I15" s="31">
        <v>0.5625</v>
      </c>
    </row>
    <row r="16" spans="1:9" ht="15.75">
      <c r="A16" s="22"/>
      <c r="C16" s="23"/>
      <c r="E16" s="32" t="s">
        <v>34</v>
      </c>
      <c r="F16" s="31">
        <v>0.5625</v>
      </c>
      <c r="G16" s="31">
        <v>0</v>
      </c>
      <c r="H16" s="31">
        <v>0</v>
      </c>
      <c r="I16" s="31">
        <v>0.77777777777777779</v>
      </c>
    </row>
    <row r="17" spans="1:9" ht="15.75">
      <c r="A17" s="22"/>
      <c r="C17" s="23"/>
      <c r="E17" s="32" t="s">
        <v>35</v>
      </c>
      <c r="F17" s="31">
        <v>0.34722222222222227</v>
      </c>
      <c r="G17" s="31">
        <v>0</v>
      </c>
      <c r="H17" s="31">
        <v>0</v>
      </c>
      <c r="I17" s="31">
        <v>0.56944444444444442</v>
      </c>
    </row>
    <row r="18" spans="1:9" ht="15.75">
      <c r="A18" s="22"/>
      <c r="C18" s="23"/>
      <c r="E18" s="32" t="s">
        <v>36</v>
      </c>
      <c r="F18" s="31">
        <v>0.36458333333333331</v>
      </c>
      <c r="G18" s="31">
        <v>0</v>
      </c>
      <c r="H18" s="31">
        <v>0</v>
      </c>
      <c r="I18" s="31">
        <v>0.57291666666666663</v>
      </c>
    </row>
    <row r="19" spans="1:9" ht="15.75">
      <c r="A19" s="22"/>
      <c r="C19" s="23"/>
      <c r="E19" s="32" t="s">
        <v>37</v>
      </c>
      <c r="F19" s="31">
        <v>0.54861111111111105</v>
      </c>
      <c r="G19" s="31">
        <v>0</v>
      </c>
      <c r="H19" s="31">
        <v>0</v>
      </c>
      <c r="I19" s="31">
        <v>0.75694444444444453</v>
      </c>
    </row>
    <row r="20" spans="1:9" ht="15.75">
      <c r="A20" s="22"/>
      <c r="C20" s="23"/>
      <c r="E20" s="32" t="s">
        <v>38</v>
      </c>
      <c r="F20" s="31">
        <v>0.36458333333333331</v>
      </c>
      <c r="G20" s="31">
        <v>0.54166666666666663</v>
      </c>
      <c r="H20" s="31">
        <v>0.58333333333333337</v>
      </c>
      <c r="I20" s="31">
        <v>0.75694444444444453</v>
      </c>
    </row>
    <row r="21" spans="1:9" ht="15.75">
      <c r="A21" s="22"/>
      <c r="C21" s="23"/>
      <c r="E21" s="32" t="s">
        <v>39</v>
      </c>
      <c r="F21" s="31">
        <v>0.32291666666666669</v>
      </c>
      <c r="G21" s="31">
        <v>0</v>
      </c>
      <c r="H21" s="31">
        <v>0</v>
      </c>
      <c r="I21" s="31">
        <v>0.58333333333333337</v>
      </c>
    </row>
    <row r="22" spans="1:9" ht="15.75">
      <c r="A22" s="22"/>
      <c r="C22" s="23"/>
      <c r="E22" s="32" t="s">
        <v>40</v>
      </c>
      <c r="F22" s="31">
        <v>0.32291666666666669</v>
      </c>
      <c r="G22" s="31">
        <v>0</v>
      </c>
      <c r="H22" s="31">
        <v>0</v>
      </c>
      <c r="I22" s="31">
        <v>0.5625</v>
      </c>
    </row>
    <row r="23" spans="1:9" ht="15.75">
      <c r="A23" s="22"/>
      <c r="C23" s="23"/>
      <c r="E23" s="32" t="s">
        <v>41</v>
      </c>
      <c r="F23" s="31">
        <v>0.55902777777777779</v>
      </c>
      <c r="G23" s="31">
        <v>0</v>
      </c>
      <c r="H23" s="31">
        <v>0</v>
      </c>
      <c r="I23" s="31">
        <v>0.79861111111111116</v>
      </c>
    </row>
    <row r="24" spans="1:9" ht="15.75">
      <c r="A24" s="22"/>
      <c r="C24" s="23"/>
      <c r="E24" s="32" t="s">
        <v>42</v>
      </c>
      <c r="F24" s="31">
        <v>0.375</v>
      </c>
      <c r="G24" s="31">
        <v>0</v>
      </c>
      <c r="H24" s="31">
        <v>0</v>
      </c>
      <c r="I24" s="31">
        <v>0.76041666666666663</v>
      </c>
    </row>
    <row r="25" spans="1:9" ht="15.75">
      <c r="A25" s="22"/>
      <c r="C25" s="23"/>
      <c r="E25" s="32" t="s">
        <v>48</v>
      </c>
      <c r="F25" s="31">
        <v>0.4236111111111111</v>
      </c>
      <c r="G25" s="31">
        <v>0</v>
      </c>
      <c r="H25" s="31">
        <v>0</v>
      </c>
      <c r="I25" s="31">
        <v>0.79861111111111116</v>
      </c>
    </row>
    <row r="26" spans="1:9" ht="15.75">
      <c r="A26" s="22"/>
      <c r="C26" s="23"/>
      <c r="E26" s="32" t="s">
        <v>43</v>
      </c>
      <c r="F26" s="31">
        <v>0.38541666666666669</v>
      </c>
      <c r="G26" s="31">
        <v>0.5625</v>
      </c>
      <c r="H26" s="31">
        <v>0.60416666666666663</v>
      </c>
      <c r="I26" s="31">
        <v>0.6875</v>
      </c>
    </row>
    <row r="27" spans="1:9" ht="15.75">
      <c r="A27" s="22"/>
      <c r="C27" s="23"/>
      <c r="E27" s="32" t="s">
        <v>44</v>
      </c>
      <c r="F27" s="31">
        <v>0.4375</v>
      </c>
      <c r="G27" s="31">
        <v>0.51041666666666663</v>
      </c>
      <c r="H27" s="31">
        <v>0.55208333333333337</v>
      </c>
      <c r="I27" s="31">
        <v>0.78125</v>
      </c>
    </row>
    <row r="28" spans="1:9" ht="15.75">
      <c r="A28" s="22"/>
      <c r="C28" s="23"/>
      <c r="E28" s="32" t="s">
        <v>45</v>
      </c>
      <c r="F28" s="31">
        <v>0.58333333333333337</v>
      </c>
      <c r="G28" s="31">
        <v>0</v>
      </c>
      <c r="H28" s="31">
        <v>0</v>
      </c>
      <c r="I28" s="31">
        <v>0.84027777777777779</v>
      </c>
    </row>
    <row r="29" spans="1:9" ht="15.75">
      <c r="E29" s="32">
        <v>0</v>
      </c>
      <c r="F29" s="31">
        <v>0</v>
      </c>
      <c r="G29" s="31">
        <v>0</v>
      </c>
      <c r="H29" s="31">
        <v>0</v>
      </c>
      <c r="I29" s="31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Vierge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Léo</dc:creator>
  <cp:lastModifiedBy>Patrice</cp:lastModifiedBy>
  <dcterms:created xsi:type="dcterms:W3CDTF">2017-07-11T09:25:34Z</dcterms:created>
  <dcterms:modified xsi:type="dcterms:W3CDTF">2017-07-13T12:19:59Z</dcterms:modified>
</cp:coreProperties>
</file>