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5200" windowHeight="1117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1"/>
  <c r="G3"/>
  <c r="G4"/>
  <c r="G5"/>
  <c r="G6"/>
  <c r="G7"/>
  <c r="G8"/>
  <c r="G9"/>
  <c r="G10"/>
  <c r="G1"/>
  <c r="H1" s="1"/>
  <c r="H2" l="1"/>
  <c r="H3" s="1"/>
  <c r="H4" s="1"/>
  <c r="H5" s="1"/>
  <c r="H6" s="1"/>
  <c r="H7" s="1"/>
  <c r="H8" s="1"/>
  <c r="H9" s="1"/>
  <c r="H10" s="1"/>
  <c r="J9" l="1"/>
  <c r="J6"/>
  <c r="J3"/>
  <c r="J5"/>
  <c r="J10"/>
  <c r="J7"/>
  <c r="J4"/>
  <c r="J1"/>
  <c r="J2"/>
  <c r="J8"/>
</calcChain>
</file>

<file path=xl/sharedStrings.xml><?xml version="1.0" encoding="utf-8"?>
<sst xmlns="http://schemas.openxmlformats.org/spreadsheetml/2006/main" count="60" uniqueCount="31">
  <si>
    <t>Suppression d'une étape avec graphicage</t>
  </si>
  <si>
    <t>LCLADE941</t>
  </si>
  <si>
    <t>14</t>
  </si>
  <si>
    <t>09/03/2021 11:48</t>
  </si>
  <si>
    <t>KERDRAON Baptiste</t>
  </si>
  <si>
    <t>Suppression avec graphicage de l'étape train 193272/3 du mardi 09/03/2021.</t>
  </si>
  <si>
    <t>LCLADE944</t>
  </si>
  <si>
    <t>S4</t>
  </si>
  <si>
    <t>09/03/2021 08:20</t>
  </si>
  <si>
    <t>RONZEAU Leslie</t>
  </si>
  <si>
    <t>Suppression avec graphicage de l'étape train 149371 du mardi 09/03/2021.</t>
  </si>
  <si>
    <t>S3</t>
  </si>
  <si>
    <t>Suppression avec graphicage de l'étape train 192372 du mardi 09/03/2021.</t>
  </si>
  <si>
    <t>15</t>
  </si>
  <si>
    <t>09/03/2021 07:57</t>
  </si>
  <si>
    <t>Suppression avec graphicage de l'étape train 149876 du mardi 09/03/2021.</t>
  </si>
  <si>
    <t>56</t>
  </si>
  <si>
    <t>09/03/2021 07:16</t>
  </si>
  <si>
    <t>AUTIER Christelle</t>
  </si>
  <si>
    <t>Suppression avec graphicage de l'étape RAD RRTRA-RG du mardi 09/03/2021.</t>
  </si>
  <si>
    <t>12</t>
  </si>
  <si>
    <t>09/03/2021 07:12</t>
  </si>
  <si>
    <t>Suppression avec graphicage de l'étape RAD RRBY du mardi 09/03/2021.</t>
  </si>
  <si>
    <t>09/03/2021 06:52</t>
  </si>
  <si>
    <t>Suppression d'un élément avec graphicage</t>
  </si>
  <si>
    <t>4</t>
  </si>
  <si>
    <t>09/03/2021 03:31</t>
  </si>
  <si>
    <t>HOUITTE Sandrine</t>
  </si>
  <si>
    <t>Suppression avec graphicage de l'élément de rang 2/2 de l'étape 142482/3 du mardi 09/03/2021.</t>
  </si>
  <si>
    <t>Suppression avec graphicage de l'élément de rang 2/2 de l'étape 141458/9 du mardi 09/03/2021.</t>
  </si>
  <si>
    <t>09/03/2021 00:29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</si>
</sst>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7B2F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5D9F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0"/>
  <sheetViews>
    <sheetView tabSelected="1" workbookViewId="0">
      <selection activeCell="G19" sqref="G19"/>
    </sheetView>
  </sheetViews>
  <sheetFormatPr baseColWidth="10" defaultRowHeight="15"/>
  <cols>
    <col min="1" max="1" width="39.28515625" bestFit="1" customWidth="1"/>
    <col min="4" max="4" width="15.7109375" bestFit="1" customWidth="1"/>
    <col min="5" max="5" width="18.7109375" bestFit="1" customWidth="1"/>
    <col min="6" max="6" width="86.85546875" bestFit="1" customWidth="1"/>
    <col min="8" max="8" width="2" bestFit="1" customWidth="1"/>
  </cols>
  <sheetData>
    <row r="1" spans="1:10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t="str">
        <f>MID(Feuil1!F1,65,6)</f>
        <v>9/03/2</v>
      </c>
      <c r="H1">
        <f>IF(LEFT(G1,2)="14",1,0)</f>
        <v>0</v>
      </c>
      <c r="J1" s="5" t="str">
        <f>IFERROR(INDEX($G$1:$G$10,MATCH(ROWS($1:1),$H$1:$H$10,0)),"")</f>
        <v>142482</v>
      </c>
    </row>
    <row r="2" spans="1:10">
      <c r="A2" s="3" t="s">
        <v>0</v>
      </c>
      <c r="B2" s="4" t="s">
        <v>6</v>
      </c>
      <c r="C2" s="3" t="s">
        <v>7</v>
      </c>
      <c r="D2" s="4" t="s">
        <v>8</v>
      </c>
      <c r="E2" s="3" t="s">
        <v>9</v>
      </c>
      <c r="F2" s="4" t="s">
        <v>10</v>
      </c>
      <c r="G2" t="str">
        <f>MID(Feuil1!F2,65,6)</f>
        <v>03/202</v>
      </c>
      <c r="H2">
        <f>H1+IF(LEFT(G2,2)="14",1,0)</f>
        <v>0</v>
      </c>
      <c r="J2" s="5" t="str">
        <f>IFERROR(INDEX($G$1:$G$10,MATCH(ROWS($1:2),$H$1:$H$10,0)),"")</f>
        <v>141458</v>
      </c>
    </row>
    <row r="3" spans="1:10">
      <c r="A3" s="1" t="s">
        <v>0</v>
      </c>
      <c r="B3" s="2" t="s">
        <v>6</v>
      </c>
      <c r="C3" s="1" t="s">
        <v>11</v>
      </c>
      <c r="D3" s="2" t="s">
        <v>8</v>
      </c>
      <c r="E3" s="1" t="s">
        <v>9</v>
      </c>
      <c r="F3" s="2" t="s">
        <v>12</v>
      </c>
      <c r="G3" t="str">
        <f>MID(Feuil1!F3,65,6)</f>
        <v>03/202</v>
      </c>
      <c r="H3">
        <f t="shared" ref="H3:H10" si="0">H2+IF(LEFT(G3,2)="14",1,0)</f>
        <v>0</v>
      </c>
      <c r="J3" s="5" t="str">
        <f>IFERROR(INDEX($G$1:$G$10,MATCH(ROWS($1:3),$H$1:$H$10,0)),"")</f>
        <v/>
      </c>
    </row>
    <row r="4" spans="1:10">
      <c r="A4" s="3" t="s">
        <v>0</v>
      </c>
      <c r="B4" s="4" t="s">
        <v>6</v>
      </c>
      <c r="C4" s="3" t="s">
        <v>13</v>
      </c>
      <c r="D4" s="4" t="s">
        <v>14</v>
      </c>
      <c r="E4" s="3" t="s">
        <v>9</v>
      </c>
      <c r="F4" s="4" t="s">
        <v>15</v>
      </c>
      <c r="G4" t="str">
        <f>MID(Feuil1!F4,65,6)</f>
        <v>03/202</v>
      </c>
      <c r="H4">
        <f t="shared" si="0"/>
        <v>0</v>
      </c>
      <c r="J4" s="5" t="str">
        <f>IFERROR(INDEX($G$1:$G$10,MATCH(ROWS($1:4),$H$1:$H$10,0)),"")</f>
        <v/>
      </c>
    </row>
    <row r="5" spans="1:10">
      <c r="A5" s="3" t="s">
        <v>0</v>
      </c>
      <c r="B5" s="4" t="s">
        <v>6</v>
      </c>
      <c r="C5" s="3" t="s">
        <v>16</v>
      </c>
      <c r="D5" s="4" t="s">
        <v>17</v>
      </c>
      <c r="E5" s="3" t="s">
        <v>18</v>
      </c>
      <c r="F5" s="4" t="s">
        <v>19</v>
      </c>
      <c r="G5" t="str">
        <f>MID(Feuil1!F5,65,6)</f>
        <v>03/202</v>
      </c>
      <c r="H5">
        <f t="shared" si="0"/>
        <v>0</v>
      </c>
      <c r="J5" s="5" t="str">
        <f>IFERROR(INDEX($G$1:$G$10,MATCH(ROWS($1:5),$H$1:$H$10,0)),"")</f>
        <v/>
      </c>
    </row>
    <row r="6" spans="1:10">
      <c r="A6" s="1" t="s">
        <v>0</v>
      </c>
      <c r="B6" s="2" t="s">
        <v>1</v>
      </c>
      <c r="C6" s="1" t="s">
        <v>20</v>
      </c>
      <c r="D6" s="2" t="s">
        <v>21</v>
      </c>
      <c r="E6" s="1" t="s">
        <v>18</v>
      </c>
      <c r="F6" s="2" t="s">
        <v>22</v>
      </c>
      <c r="G6" t="str">
        <f>MID(Feuil1!F6,65,6)</f>
        <v>021.</v>
      </c>
      <c r="H6">
        <f t="shared" si="0"/>
        <v>0</v>
      </c>
      <c r="J6" s="5" t="str">
        <f>IFERROR(INDEX($G$1:$G$10,MATCH(ROWS($1:6),$H$1:$H$10,0)),"")</f>
        <v/>
      </c>
    </row>
    <row r="7" spans="1:10">
      <c r="A7" s="3" t="s">
        <v>0</v>
      </c>
      <c r="B7" s="4" t="s">
        <v>6</v>
      </c>
      <c r="C7" s="3" t="s">
        <v>16</v>
      </c>
      <c r="D7" s="4" t="s">
        <v>23</v>
      </c>
      <c r="E7" s="3" t="s">
        <v>9</v>
      </c>
      <c r="F7" s="4" t="s">
        <v>19</v>
      </c>
      <c r="G7" t="str">
        <f>MID(Feuil1!F7,65,6)</f>
        <v>03/202</v>
      </c>
      <c r="H7">
        <f t="shared" si="0"/>
        <v>0</v>
      </c>
      <c r="J7" s="5" t="str">
        <f>IFERROR(INDEX($G$1:$G$10,MATCH(ROWS($1:7),$H$1:$H$10,0)),"")</f>
        <v/>
      </c>
    </row>
    <row r="8" spans="1:10">
      <c r="A8" s="3" t="s">
        <v>24</v>
      </c>
      <c r="B8" s="4" t="s">
        <v>6</v>
      </c>
      <c r="C8" s="3" t="s">
        <v>25</v>
      </c>
      <c r="D8" s="4" t="s">
        <v>26</v>
      </c>
      <c r="E8" s="3" t="s">
        <v>27</v>
      </c>
      <c r="F8" s="4" t="s">
        <v>28</v>
      </c>
      <c r="G8" t="str">
        <f>MID(Feuil1!F8,65,6)</f>
        <v>142482</v>
      </c>
      <c r="H8">
        <f t="shared" si="0"/>
        <v>1</v>
      </c>
      <c r="J8" s="5" t="str">
        <f>IFERROR(INDEX($G$1:$G$10,MATCH(ROWS($1:8),$H$1:$H$10,0)),"")</f>
        <v/>
      </c>
    </row>
    <row r="9" spans="1:10">
      <c r="A9" s="1" t="s">
        <v>24</v>
      </c>
      <c r="B9" s="2" t="s">
        <v>6</v>
      </c>
      <c r="C9" s="1" t="s">
        <v>25</v>
      </c>
      <c r="D9" s="2" t="s">
        <v>26</v>
      </c>
      <c r="E9" s="1" t="s">
        <v>27</v>
      </c>
      <c r="F9" s="2" t="s">
        <v>29</v>
      </c>
      <c r="G9" t="str">
        <f>MID(Feuil1!F9,65,6)</f>
        <v>141458</v>
      </c>
      <c r="H9">
        <f t="shared" si="0"/>
        <v>2</v>
      </c>
      <c r="J9" s="5" t="str">
        <f>IFERROR(INDEX($G$1:$G$10,MATCH(ROWS($1:9),$H$1:$H$10,0)),"")</f>
        <v/>
      </c>
    </row>
    <row r="10" spans="1:10">
      <c r="A10" s="1" t="s">
        <v>0</v>
      </c>
      <c r="B10" s="2" t="s">
        <v>1</v>
      </c>
      <c r="C10" s="1" t="s">
        <v>20</v>
      </c>
      <c r="D10" s="2" t="s">
        <v>30</v>
      </c>
      <c r="E10" s="1" t="s">
        <v>27</v>
      </c>
      <c r="F10" s="2" t="s">
        <v>22</v>
      </c>
      <c r="G10" t="str">
        <f>MID(Feuil1!F10,65,6)</f>
        <v>021.</v>
      </c>
      <c r="H10">
        <f t="shared" si="0"/>
        <v>2</v>
      </c>
      <c r="J10" s="5" t="str">
        <f>IFERROR(INDEX($G$1:$G$10,MATCH(ROWS($1:10),$H$1:$H$10,0)),"")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0017475V</dc:creator>
  <cp:lastModifiedBy>Patrice</cp:lastModifiedBy>
  <dcterms:created xsi:type="dcterms:W3CDTF">2021-03-10T14:03:35Z</dcterms:created>
  <dcterms:modified xsi:type="dcterms:W3CDTF">2021-03-10T15:10:07Z</dcterms:modified>
</cp:coreProperties>
</file>