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055" windowHeight="71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4" i="1"/>
  <c r="G5"/>
  <c r="G6"/>
  <c r="G7"/>
  <c r="G8"/>
  <c r="G9"/>
  <c r="G10"/>
  <c r="G11"/>
  <c r="G12"/>
  <c r="G13"/>
  <c r="G14"/>
  <c r="G3"/>
  <c r="F4"/>
  <c r="F5"/>
  <c r="F6"/>
  <c r="F7"/>
  <c r="F8"/>
  <c r="F9"/>
  <c r="F10"/>
  <c r="F11"/>
  <c r="F12"/>
  <c r="F13"/>
  <c r="F14"/>
  <c r="F3"/>
  <c r="E11"/>
  <c r="E4"/>
  <c r="E5"/>
  <c r="E6"/>
  <c r="E7"/>
  <c r="E8"/>
  <c r="E9"/>
  <c r="E10"/>
  <c r="E12"/>
  <c r="E13"/>
  <c r="E14"/>
  <c r="E3"/>
  <c r="D3"/>
  <c r="D4"/>
  <c r="D5"/>
  <c r="D6"/>
  <c r="D7"/>
  <c r="D8"/>
  <c r="D9"/>
  <c r="D10"/>
  <c r="D11"/>
  <c r="D12"/>
  <c r="D13"/>
  <c r="D14"/>
  <c r="C4"/>
  <c r="C5"/>
  <c r="C6"/>
  <c r="C7"/>
  <c r="C8"/>
  <c r="C9"/>
  <c r="C10"/>
  <c r="C11"/>
  <c r="C12"/>
  <c r="C13"/>
  <c r="C14"/>
  <c r="C3"/>
</calcChain>
</file>

<file path=xl/sharedStrings.xml><?xml version="1.0" encoding="utf-8"?>
<sst xmlns="http://schemas.openxmlformats.org/spreadsheetml/2006/main" count="23" uniqueCount="23">
  <si>
    <t>Montant Bonus Qualité</t>
  </si>
  <si>
    <t>0 à 20</t>
  </si>
  <si>
    <t>90% à 70%</t>
  </si>
  <si>
    <t>70% à 40%</t>
  </si>
  <si>
    <t>40% à 0%</t>
  </si>
  <si>
    <t>100% à 90%</t>
  </si>
  <si>
    <t>Montant prime maximum qualité :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</si>
  <si>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</si>
  <si>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</si>
  <si>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</si>
  <si>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</si>
  <si>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</si>
  <si>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</si>
  <si>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</si>
  <si>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</si>
  <si>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</si>
  <si>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</si>
  <si>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</si>
  <si>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</si>
  <si>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nbr anomalie</t>
  </si>
  <si>
    <t>&gt;20 à 40</t>
  </si>
  <si>
    <t>&gt;40 à 50</t>
  </si>
  <si>
    <t>&gt;50 à 100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</si>
</sst>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Times New Roman"/>
      <family val="1"/>
    </font>
    <font>
      <sz val="12"/>
      <color theme="0"/>
      <name val="Times New Roman"/>
      <family val="1"/>
    </font>
    <font>
      <sz val="10"/>
      <name val="Arial"/>
      <family val="2"/>
    </font>
    <font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/>
  </cellStyleXfs>
  <cellXfs count="23">
    <xf numFmtId="0" fontId="0" fillId="0" borderId="0" xfId="0"/>
    <xf numFmtId="6" fontId="0" fillId="0" borderId="0" xfId="0" applyNumberFormat="1" applyAlignment="1">
      <alignment horizontal="center" vertical="center"/>
    </xf>
    <xf numFmtId="9" fontId="3" fillId="2" borderId="1" xfId="0" applyNumberFormat="1" applyFont="1" applyFill="1" applyBorder="1" applyAlignment="1" applyProtection="1">
      <alignment horizontal="center" vertical="center"/>
      <protection locked="0"/>
    </xf>
    <xf numFmtId="9" fontId="3" fillId="4" borderId="1" xfId="0" applyNumberFormat="1" applyFont="1" applyFill="1" applyBorder="1" applyAlignment="1" applyProtection="1">
      <alignment horizontal="center" vertical="center"/>
      <protection locked="0"/>
    </xf>
    <xf numFmtId="9" fontId="4" fillId="5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4" fillId="5" borderId="3" xfId="0" applyFont="1" applyFill="1" applyBorder="1" applyAlignment="1" applyProtection="1">
      <alignment horizontal="center" vertical="center"/>
      <protection locked="0"/>
    </xf>
    <xf numFmtId="0" fontId="6" fillId="7" borderId="4" xfId="2" applyFont="1" applyFill="1" applyBorder="1" applyProtection="1">
      <protection locked="0"/>
    </xf>
    <xf numFmtId="1" fontId="0" fillId="8" borderId="3" xfId="0" applyNumberFormat="1" applyFill="1" applyBorder="1" applyAlignment="1">
      <alignment horizontal="center" vertical="center"/>
    </xf>
    <xf numFmtId="1" fontId="0" fillId="8" borderId="3" xfId="0" applyNumberFormat="1" applyFill="1" applyBorder="1" applyAlignment="1">
      <alignment horizontal="center"/>
    </xf>
    <xf numFmtId="0" fontId="0" fillId="3" borderId="0" xfId="0" applyFill="1" applyAlignment="1">
      <alignment horizontal="center"/>
    </xf>
    <xf numFmtId="9" fontId="3" fillId="3" borderId="3" xfId="0" applyNumberFormat="1" applyFont="1" applyFill="1" applyBorder="1" applyAlignment="1" applyProtection="1">
      <alignment horizontal="center" vertical="center"/>
      <protection locked="0"/>
    </xf>
    <xf numFmtId="10" fontId="0" fillId="0" borderId="0" xfId="1" applyNumberFormat="1" applyFont="1"/>
    <xf numFmtId="10" fontId="0" fillId="0" borderId="0" xfId="1" quotePrefix="1" applyNumberFormat="1" applyFont="1"/>
    <xf numFmtId="6" fontId="0" fillId="0" borderId="3" xfId="0" quotePrefix="1" applyNumberFormat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9" fontId="0" fillId="0" borderId="3" xfId="1" quotePrefix="1" applyNumberFormat="1" applyFont="1" applyBorder="1" applyAlignment="1">
      <alignment vertical="center"/>
    </xf>
    <xf numFmtId="9" fontId="0" fillId="0" borderId="3" xfId="1" applyFont="1" applyBorder="1" applyAlignment="1">
      <alignment vertical="center"/>
    </xf>
    <xf numFmtId="164" fontId="0" fillId="8" borderId="3" xfId="0" applyNumberFormat="1" applyFill="1" applyBorder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4"/>
  <sheetViews>
    <sheetView tabSelected="1" workbookViewId="0"/>
  </sheetViews>
  <sheetFormatPr baseColWidth="10" defaultRowHeight="15"/>
  <cols>
    <col min="1" max="1" width="31.85546875" bestFit="1" customWidth="1"/>
    <col min="2" max="2" width="12.7109375" bestFit="1" customWidth="1"/>
    <col min="3" max="3" width="12.5703125" bestFit="1" customWidth="1"/>
    <col min="7" max="7" width="23.140625" bestFit="1" customWidth="1"/>
  </cols>
  <sheetData>
    <row r="1" spans="1:9" ht="15.75" customHeight="1">
      <c r="A1" t="s">
        <v>6</v>
      </c>
      <c r="B1" s="1">
        <v>453</v>
      </c>
      <c r="C1" s="4" t="s">
        <v>5</v>
      </c>
      <c r="D1" s="3" t="s">
        <v>2</v>
      </c>
      <c r="E1" s="14" t="s">
        <v>3</v>
      </c>
      <c r="F1" s="2" t="s">
        <v>4</v>
      </c>
      <c r="G1" s="18" t="s">
        <v>0</v>
      </c>
    </row>
    <row r="2" spans="1:9" ht="15.75">
      <c r="A2" s="5"/>
      <c r="B2" s="6" t="s">
        <v>19</v>
      </c>
      <c r="C2" s="9" t="s">
        <v>1</v>
      </c>
      <c r="D2" s="8" t="s">
        <v>20</v>
      </c>
      <c r="E2" s="13" t="s">
        <v>21</v>
      </c>
      <c r="F2" s="7" t="s">
        <v>22</v>
      </c>
      <c r="G2" s="19"/>
    </row>
    <row r="3" spans="1:9">
      <c r="A3" s="10" t="s">
        <v>7</v>
      </c>
      <c r="B3" s="11">
        <v>0</v>
      </c>
      <c r="C3" s="20">
        <f>IF(B3&lt;=20,100%-(100%-90%)*(B3-0)/(20-0),"")</f>
        <v>1</v>
      </c>
      <c r="D3" s="21" t="str">
        <f>IF(AND(B3&gt;20,B3&lt;=40),90%-(90%-70%)*(B3-20)/(40-20),"")</f>
        <v/>
      </c>
      <c r="E3" s="21" t="str">
        <f>IF(AND(B3&gt;40,B3&lt;=50),70%-(70%-40%)*(B3-40)/(50-40),"")</f>
        <v/>
      </c>
      <c r="F3" s="21" t="str">
        <f>IF(AND(B3&gt;50,B3&lt;=100),40%-(40%-0%)*(B3-50)/(100-50),"")</f>
        <v/>
      </c>
      <c r="G3" s="17">
        <f>MAX(C3:F3)*$B$1</f>
        <v>453</v>
      </c>
      <c r="I3" s="16"/>
    </row>
    <row r="4" spans="1:9">
      <c r="A4" s="10" t="s">
        <v>8</v>
      </c>
      <c r="B4" s="11">
        <v>10</v>
      </c>
      <c r="C4" s="20">
        <f t="shared" ref="C4:C14" si="0">IF(B4&lt;=20,100%-(100%-90%)*(B4-0)/(20-0),"")</f>
        <v>0.95</v>
      </c>
      <c r="D4" s="21" t="str">
        <f t="shared" ref="D4:D14" si="1">IF(AND(B4&gt;20,B4&lt;=40),90%-(90%-70%)*(B4-20)/(40-20),"")</f>
        <v/>
      </c>
      <c r="E4" s="21" t="str">
        <f t="shared" ref="E4:E14" si="2">IF(AND(B4&gt;40,B4&lt;=50),70%-(70%-40%)*(B4-40)/(50-40),"")</f>
        <v/>
      </c>
      <c r="F4" s="21" t="str">
        <f t="shared" ref="F4:F14" si="3">IF(AND(B4&gt;50,B4&lt;=100),40%-(40%-0%)*(B4-50)/(100-50),"")</f>
        <v/>
      </c>
      <c r="G4" s="17">
        <f t="shared" ref="G4:G14" si="4">MAX(C4:F4)*$B$1</f>
        <v>430.34999999999997</v>
      </c>
      <c r="I4" s="16"/>
    </row>
    <row r="5" spans="1:9">
      <c r="A5" s="10" t="s">
        <v>9</v>
      </c>
      <c r="B5" s="11">
        <v>20</v>
      </c>
      <c r="C5" s="20">
        <f t="shared" si="0"/>
        <v>0.9</v>
      </c>
      <c r="D5" s="21" t="str">
        <f t="shared" si="1"/>
        <v/>
      </c>
      <c r="E5" s="21" t="str">
        <f t="shared" si="2"/>
        <v/>
      </c>
      <c r="F5" s="21" t="str">
        <f t="shared" si="3"/>
        <v/>
      </c>
      <c r="G5" s="17">
        <f t="shared" si="4"/>
        <v>407.7</v>
      </c>
      <c r="I5" s="16"/>
    </row>
    <row r="6" spans="1:9">
      <c r="A6" s="10" t="s">
        <v>10</v>
      </c>
      <c r="B6" s="22">
        <v>20.100000000000001</v>
      </c>
      <c r="C6" s="20" t="str">
        <f t="shared" si="0"/>
        <v/>
      </c>
      <c r="D6" s="21">
        <f t="shared" si="1"/>
        <v>0.89900000000000002</v>
      </c>
      <c r="E6" s="21" t="str">
        <f t="shared" si="2"/>
        <v/>
      </c>
      <c r="F6" s="21" t="str">
        <f t="shared" si="3"/>
        <v/>
      </c>
      <c r="G6" s="17">
        <f t="shared" si="4"/>
        <v>407.24700000000001</v>
      </c>
      <c r="I6" s="16"/>
    </row>
    <row r="7" spans="1:9">
      <c r="A7" s="10" t="s">
        <v>11</v>
      </c>
      <c r="B7" s="11">
        <v>30</v>
      </c>
      <c r="C7" s="20" t="str">
        <f t="shared" si="0"/>
        <v/>
      </c>
      <c r="D7" s="21">
        <f t="shared" si="1"/>
        <v>0.79999999999999993</v>
      </c>
      <c r="E7" s="21" t="str">
        <f t="shared" si="2"/>
        <v/>
      </c>
      <c r="F7" s="21" t="str">
        <f t="shared" si="3"/>
        <v/>
      </c>
      <c r="G7" s="17">
        <f t="shared" si="4"/>
        <v>362.4</v>
      </c>
      <c r="I7" s="16"/>
    </row>
    <row r="8" spans="1:9">
      <c r="A8" s="10" t="s">
        <v>12</v>
      </c>
      <c r="B8" s="11">
        <v>40</v>
      </c>
      <c r="C8" s="20" t="str">
        <f t="shared" si="0"/>
        <v/>
      </c>
      <c r="D8" s="21">
        <f t="shared" si="1"/>
        <v>0.7</v>
      </c>
      <c r="E8" s="21" t="str">
        <f t="shared" si="2"/>
        <v/>
      </c>
      <c r="F8" s="21" t="str">
        <f t="shared" si="3"/>
        <v/>
      </c>
      <c r="G8" s="17">
        <f t="shared" si="4"/>
        <v>317.09999999999997</v>
      </c>
      <c r="I8" s="15"/>
    </row>
    <row r="9" spans="1:9">
      <c r="A9" s="10" t="s">
        <v>13</v>
      </c>
      <c r="B9" s="22">
        <v>40.1</v>
      </c>
      <c r="C9" s="20" t="str">
        <f t="shared" si="0"/>
        <v/>
      </c>
      <c r="D9" s="21" t="str">
        <f t="shared" si="1"/>
        <v/>
      </c>
      <c r="E9" s="21">
        <f t="shared" si="2"/>
        <v>0.69699999999999995</v>
      </c>
      <c r="F9" s="21" t="str">
        <f t="shared" si="3"/>
        <v/>
      </c>
      <c r="G9" s="17">
        <f t="shared" si="4"/>
        <v>315.74099999999999</v>
      </c>
    </row>
    <row r="10" spans="1:9">
      <c r="A10" s="10" t="s">
        <v>14</v>
      </c>
      <c r="B10" s="11">
        <v>45</v>
      </c>
      <c r="C10" s="20" t="str">
        <f t="shared" si="0"/>
        <v/>
      </c>
      <c r="D10" s="21" t="str">
        <f t="shared" si="1"/>
        <v/>
      </c>
      <c r="E10" s="21">
        <f t="shared" si="2"/>
        <v>0.55000000000000004</v>
      </c>
      <c r="F10" s="21" t="str">
        <f t="shared" si="3"/>
        <v/>
      </c>
      <c r="G10" s="17">
        <f t="shared" si="4"/>
        <v>249.15000000000003</v>
      </c>
    </row>
    <row r="11" spans="1:9">
      <c r="A11" s="10" t="s">
        <v>15</v>
      </c>
      <c r="B11" s="11">
        <v>50</v>
      </c>
      <c r="C11" s="20" t="str">
        <f t="shared" si="0"/>
        <v/>
      </c>
      <c r="D11" s="21" t="str">
        <f t="shared" si="1"/>
        <v/>
      </c>
      <c r="E11" s="21">
        <f>IF(AND(B11&gt;40,B11&lt;=50),70%-(70%-40%)*(B11-40)/(50-40),"")</f>
        <v>0.4</v>
      </c>
      <c r="F11" s="21" t="str">
        <f t="shared" si="3"/>
        <v/>
      </c>
      <c r="G11" s="17">
        <f t="shared" si="4"/>
        <v>181.20000000000002</v>
      </c>
    </row>
    <row r="12" spans="1:9">
      <c r="A12" s="10" t="s">
        <v>16</v>
      </c>
      <c r="B12" s="22">
        <v>50.1</v>
      </c>
      <c r="C12" s="20" t="str">
        <f t="shared" si="0"/>
        <v/>
      </c>
      <c r="D12" s="21" t="str">
        <f t="shared" si="1"/>
        <v/>
      </c>
      <c r="E12" s="21" t="str">
        <f t="shared" si="2"/>
        <v/>
      </c>
      <c r="F12" s="21">
        <f t="shared" si="3"/>
        <v>0.3992</v>
      </c>
      <c r="G12" s="17">
        <f t="shared" si="4"/>
        <v>180.83760000000001</v>
      </c>
    </row>
    <row r="13" spans="1:9">
      <c r="A13" s="10" t="s">
        <v>17</v>
      </c>
      <c r="B13" s="12">
        <v>75</v>
      </c>
      <c r="C13" s="20" t="str">
        <f t="shared" si="0"/>
        <v/>
      </c>
      <c r="D13" s="21" t="str">
        <f t="shared" si="1"/>
        <v/>
      </c>
      <c r="E13" s="21" t="str">
        <f t="shared" si="2"/>
        <v/>
      </c>
      <c r="F13" s="21">
        <f t="shared" si="3"/>
        <v>0.2</v>
      </c>
      <c r="G13" s="17">
        <f t="shared" si="4"/>
        <v>90.600000000000009</v>
      </c>
    </row>
    <row r="14" spans="1:9">
      <c r="A14" s="10" t="s">
        <v>18</v>
      </c>
      <c r="B14" s="12">
        <v>100</v>
      </c>
      <c r="C14" s="20" t="str">
        <f t="shared" si="0"/>
        <v/>
      </c>
      <c r="D14" s="21" t="str">
        <f t="shared" si="1"/>
        <v/>
      </c>
      <c r="E14" s="21" t="str">
        <f t="shared" si="2"/>
        <v/>
      </c>
      <c r="F14" s="21">
        <f t="shared" si="3"/>
        <v>0</v>
      </c>
      <c r="G14" s="17">
        <f t="shared" si="4"/>
        <v>0</v>
      </c>
    </row>
  </sheetData>
  <mergeCells count="1">
    <mergeCell ref="G1:G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ccand</dc:creator>
  <cp:lastModifiedBy>Patrice</cp:lastModifiedBy>
  <dcterms:created xsi:type="dcterms:W3CDTF">2020-11-05T04:13:50Z</dcterms:created>
  <dcterms:modified xsi:type="dcterms:W3CDTF">2020-11-05T08:34:06Z</dcterms:modified>
</cp:coreProperties>
</file>