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amicha\Desktop\"/>
    </mc:Choice>
  </mc:AlternateContent>
  <bookViews>
    <workbookView xWindow="0" yWindow="0" windowWidth="20400" windowHeight="7965"/>
  </bookViews>
  <sheets>
    <sheet name="Feuil1" sheetId="1" r:id="rId1"/>
  </sheets>
  <calcPr calcId="15251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1" l="1"/>
  <c r="F4" i="1" l="1"/>
  <c r="F14" i="1"/>
  <c r="F5" i="1"/>
  <c r="F16" i="1"/>
  <c r="F20" i="1"/>
  <c r="F10" i="1"/>
  <c r="F12" i="1"/>
  <c r="F7" i="1"/>
  <c r="F17" i="1"/>
  <c r="F18" i="1"/>
  <c r="F13" i="1"/>
  <c r="F6" i="1"/>
  <c r="F15" i="1"/>
  <c r="F19" i="1"/>
  <c r="F11" i="1"/>
  <c r="F8" i="1"/>
  <c r="F9" i="1"/>
  <c r="E4" i="1"/>
  <c r="E14" i="1"/>
  <c r="E5" i="1"/>
  <c r="E16" i="1"/>
  <c r="E20" i="1"/>
  <c r="E10" i="1"/>
  <c r="E12" i="1"/>
  <c r="E7" i="1"/>
  <c r="E17" i="1"/>
  <c r="E18" i="1"/>
  <c r="E13" i="1"/>
  <c r="E6" i="1"/>
  <c r="E15" i="1"/>
  <c r="E19" i="1"/>
  <c r="E11" i="1"/>
  <c r="E8" i="1"/>
  <c r="E9" i="1"/>
  <c r="L13" i="1"/>
  <c r="L15" i="1"/>
  <c r="L14" i="1"/>
  <c r="L16" i="1"/>
  <c r="L12" i="1"/>
</calcChain>
</file>

<file path=xl/sharedStrings.xml><?xml version="1.0" encoding="utf-8"?>
<sst xmlns="http://schemas.openxmlformats.org/spreadsheetml/2006/main" count="60" uniqueCount="20">
  <si>
    <t>F001</t>
  </si>
  <si>
    <t>F003</t>
  </si>
  <si>
    <t>F004</t>
  </si>
  <si>
    <t>F005</t>
  </si>
  <si>
    <t>F002</t>
  </si>
  <si>
    <t>Facture</t>
  </si>
  <si>
    <t>Description</t>
  </si>
  <si>
    <t>Code</t>
  </si>
  <si>
    <t>Code2</t>
  </si>
  <si>
    <t>Commission</t>
  </si>
  <si>
    <t>Cotisation</t>
  </si>
  <si>
    <t>Somme cotisation</t>
  </si>
  <si>
    <t>Charge de gestion</t>
  </si>
  <si>
    <t>Somme de Somme cotisation</t>
  </si>
  <si>
    <t>Étiquettes de lignes</t>
  </si>
  <si>
    <t>Total général</t>
  </si>
  <si>
    <t>le but eviter d'avoir le TTC doublé ou triplé=</t>
  </si>
  <si>
    <t>Nbr</t>
  </si>
  <si>
    <t>Resultat</t>
  </si>
  <si>
    <t>avoir mettant dans les champs ACCESS seul la premiere cotisation de la facture et ne pas faire de calcul comme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</si>
</sst>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2" fillId="2" borderId="1" xfId="0" applyFont="1" applyFill="1" applyBorder="1"/>
    <xf numFmtId="0" fontId="2" fillId="2" borderId="2" xfId="0" applyNumberFormat="1" applyFont="1" applyFill="1" applyBorder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19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amicha" refreshedDate="43163.623646064814" createdVersion="5" refreshedVersion="5" minRefreshableVersion="3" recordCount="17">
  <cacheSource type="worksheet">
    <worksheetSource name="Tableau1"/>
  </cacheSource>
  <cacheFields count="5">
    <cacheField name="Facture" numFmtId="0">
      <sharedItems count="5">
        <s v="F001"/>
        <s v="F002"/>
        <s v="F003"/>
        <s v="F004"/>
        <s v="F005"/>
      </sharedItems>
    </cacheField>
    <cacheField name="Description" numFmtId="0">
      <sharedItems/>
    </cacheField>
    <cacheField name="Somme cotisation" numFmtId="0">
      <sharedItems containsSemiMixedTypes="0" containsString="0" containsNumber="1" containsInteger="1" minValue="1" maxValue="160"/>
    </cacheField>
    <cacheField name="Code" numFmtId="0">
      <sharedItems containsSemiMixedTypes="0" containsString="0" containsNumber="1" containsInteger="1" minValue="1" maxValue="6"/>
    </cacheField>
    <cacheField name="Code2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Commission"/>
    <n v="50"/>
    <n v="1"/>
    <n v="1"/>
  </r>
  <r>
    <x v="0"/>
    <s v="Commission"/>
    <n v="50"/>
    <n v="2"/>
    <n v="2"/>
  </r>
  <r>
    <x v="0"/>
    <s v="Commission"/>
    <n v="50"/>
    <n v="3"/>
    <n v="3"/>
  </r>
  <r>
    <x v="0"/>
    <s v="Charge de gestion"/>
    <n v="50"/>
    <n v="4"/>
    <n v="1"/>
  </r>
  <r>
    <x v="0"/>
    <s v="Charge de gestion"/>
    <n v="50"/>
    <n v="5"/>
    <n v="2"/>
  </r>
  <r>
    <x v="0"/>
    <s v="Charge de gestion"/>
    <n v="50"/>
    <n v="6"/>
    <n v="3"/>
  </r>
  <r>
    <x v="1"/>
    <s v="Commission"/>
    <n v="10"/>
    <n v="1"/>
    <n v="1"/>
  </r>
  <r>
    <x v="1"/>
    <s v="Charge de gestion"/>
    <n v="10"/>
    <n v="2"/>
    <n v="1"/>
  </r>
  <r>
    <x v="2"/>
    <s v="Commission"/>
    <n v="1"/>
    <n v="1"/>
    <n v="1"/>
  </r>
  <r>
    <x v="2"/>
    <s v="Commission"/>
    <n v="1"/>
    <n v="2"/>
    <n v="2"/>
  </r>
  <r>
    <x v="2"/>
    <s v="Charge de gestion"/>
    <n v="1"/>
    <n v="3"/>
    <n v="1"/>
  </r>
  <r>
    <x v="2"/>
    <s v="Charge de gestion"/>
    <n v="1"/>
    <n v="4"/>
    <n v="2"/>
  </r>
  <r>
    <x v="3"/>
    <s v="Commission"/>
    <n v="130"/>
    <n v="1"/>
    <n v="1"/>
  </r>
  <r>
    <x v="3"/>
    <s v="Commission"/>
    <n v="130"/>
    <n v="2"/>
    <n v="2"/>
  </r>
  <r>
    <x v="3"/>
    <s v="Commission"/>
    <n v="130"/>
    <n v="3"/>
    <n v="3"/>
  </r>
  <r>
    <x v="3"/>
    <s v="Charge de gestion"/>
    <n v="130"/>
    <n v="4"/>
    <n v="1"/>
  </r>
  <r>
    <x v="4"/>
    <s v="Commission"/>
    <n v="160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11:J17" firstHeaderRow="1" firstDataRow="1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Somme cotisation" fld="2" baseField="0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0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0" count="0"/>
        </references>
      </pivotArea>
    </format>
    <format dxfId="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3:J9" firstHeaderRow="1" firstDataRow="1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Somme cotisation" fld="2" baseField="0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0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F20" totalsRowShown="0" headerRowDxfId="13" dataDxfId="12">
  <autoFilter ref="B3:F20">
    <filterColumn colId="0" hiddenButton="1"/>
    <filterColumn colId="1" hiddenButton="1"/>
    <filterColumn colId="3" hiddenButton="1"/>
    <filterColumn colId="4" hiddenButton="1"/>
  </autoFilter>
  <sortState ref="B4:E21">
    <sortCondition ref="B4:B21"/>
    <sortCondition ref="C4:C21"/>
  </sortState>
  <tableColumns count="5">
    <tableColumn id="1" name="Facture" dataDxfId="18"/>
    <tableColumn id="2" name="Description" dataDxfId="17"/>
    <tableColumn id="5" name="Somme cotisation" dataDxfId="16"/>
    <tableColumn id="3" name="Code" dataDxfId="15">
      <calculatedColumnFormula>COUNTIF(B$4:B4,Tableau1[[#This Row],[Facture]])</calculatedColumnFormula>
    </tableColumn>
    <tableColumn id="4" name="Code2" dataDxfId="14">
      <calculatedColumnFormula>COUNTIFS(B$4:B4,B4,C$4:C4,C4)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1"/>
  <sheetViews>
    <sheetView showGridLines="0" tabSelected="1" topLeftCell="B1" workbookViewId="0">
      <selection activeCell="M20" sqref="M20"/>
    </sheetView>
  </sheetViews>
  <sheetFormatPr baseColWidth="10" defaultColWidth="5" defaultRowHeight="11.25" x14ac:dyDescent="0.2"/>
  <cols>
    <col min="1" max="2" width="5" style="1"/>
    <col min="3" max="3" width="13" style="1" bestFit="1" customWidth="1"/>
    <col min="4" max="7" width="5" style="1"/>
    <col min="8" max="8" width="30.28515625" style="1" bestFit="1" customWidth="1"/>
    <col min="9" max="9" width="16" style="1" bestFit="1" customWidth="1"/>
    <col min="10" max="10" width="20.28515625" style="1" bestFit="1" customWidth="1"/>
    <col min="11" max="11" width="5" style="1"/>
    <col min="12" max="12" width="7.7109375" style="1" bestFit="1" customWidth="1"/>
    <col min="13" max="14" width="5" style="1"/>
    <col min="15" max="15" width="34.42578125" style="1" customWidth="1"/>
    <col min="16" max="16384" width="5" style="1"/>
  </cols>
  <sheetData>
    <row r="3" spans="2:12" x14ac:dyDescent="0.2">
      <c r="B3" s="1" t="s">
        <v>5</v>
      </c>
      <c r="C3" s="1" t="s">
        <v>6</v>
      </c>
      <c r="D3" s="1" t="s">
        <v>11</v>
      </c>
      <c r="E3" s="1" t="s">
        <v>7</v>
      </c>
      <c r="F3" s="1" t="s">
        <v>8</v>
      </c>
      <c r="H3" s="1" t="s">
        <v>16</v>
      </c>
      <c r="I3" s="2" t="s">
        <v>14</v>
      </c>
      <c r="J3" s="1" t="s">
        <v>13</v>
      </c>
    </row>
    <row r="4" spans="2:12" x14ac:dyDescent="0.2">
      <c r="B4" s="1" t="s">
        <v>0</v>
      </c>
      <c r="C4" s="1" t="s">
        <v>9</v>
      </c>
      <c r="D4" s="1">
        <v>50</v>
      </c>
      <c r="E4" s="1">
        <f>COUNTIF(B$4:B4,Tableau1[[#This Row],[Facture]])</f>
        <v>1</v>
      </c>
      <c r="F4" s="1">
        <f>COUNTIFS(B$4:B4,B4,C$4:C4,C4)</f>
        <v>1</v>
      </c>
      <c r="I4" s="3" t="s">
        <v>0</v>
      </c>
      <c r="J4" s="4">
        <v>300</v>
      </c>
    </row>
    <row r="5" spans="2:12" x14ac:dyDescent="0.2">
      <c r="B5" s="1" t="s">
        <v>0</v>
      </c>
      <c r="C5" s="1" t="s">
        <v>9</v>
      </c>
      <c r="D5" s="1">
        <v>50</v>
      </c>
      <c r="E5" s="1">
        <f>COUNTIF(B$4:B5,Tableau1[[#This Row],[Facture]])</f>
        <v>2</v>
      </c>
      <c r="F5" s="1">
        <f>COUNTIFS(B$4:B5,B5,C$4:C5,C5)</f>
        <v>2</v>
      </c>
      <c r="I5" s="3" t="s">
        <v>4</v>
      </c>
      <c r="J5" s="4">
        <v>20</v>
      </c>
    </row>
    <row r="6" spans="2:12" x14ac:dyDescent="0.2">
      <c r="B6" s="1" t="s">
        <v>0</v>
      </c>
      <c r="C6" s="1" t="s">
        <v>9</v>
      </c>
      <c r="D6" s="1">
        <v>50</v>
      </c>
      <c r="E6" s="1">
        <f>COUNTIF(B$4:B6,Tableau1[[#This Row],[Facture]])</f>
        <v>3</v>
      </c>
      <c r="F6" s="1">
        <f>COUNTIFS(B$4:B6,B6,C$4:C6,C6)</f>
        <v>3</v>
      </c>
      <c r="I6" s="3" t="s">
        <v>1</v>
      </c>
      <c r="J6" s="4">
        <v>4</v>
      </c>
    </row>
    <row r="7" spans="2:12" x14ac:dyDescent="0.2">
      <c r="B7" s="1" t="s">
        <v>0</v>
      </c>
      <c r="C7" s="1" t="s">
        <v>12</v>
      </c>
      <c r="D7" s="1">
        <v>50</v>
      </c>
      <c r="E7" s="1">
        <f>COUNTIF(B$4:B7,Tableau1[[#This Row],[Facture]])</f>
        <v>4</v>
      </c>
      <c r="F7" s="1">
        <f>COUNTIFS(B$4:B7,B7,C$4:C7,C7)</f>
        <v>1</v>
      </c>
      <c r="I7" s="3" t="s">
        <v>2</v>
      </c>
      <c r="J7" s="4">
        <v>520</v>
      </c>
    </row>
    <row r="8" spans="2:12" x14ac:dyDescent="0.2">
      <c r="B8" s="1" t="s">
        <v>0</v>
      </c>
      <c r="C8" s="1" t="s">
        <v>12</v>
      </c>
      <c r="D8" s="1">
        <v>50</v>
      </c>
      <c r="E8" s="1">
        <f>COUNTIF(B$4:B8,Tableau1[[#This Row],[Facture]])</f>
        <v>5</v>
      </c>
      <c r="F8" s="1">
        <f>COUNTIFS(B$4:B8,B8,C$4:C8,C8)</f>
        <v>2</v>
      </c>
      <c r="I8" s="3" t="s">
        <v>3</v>
      </c>
      <c r="J8" s="4">
        <v>160</v>
      </c>
    </row>
    <row r="9" spans="2:12" x14ac:dyDescent="0.2">
      <c r="B9" s="1" t="s">
        <v>0</v>
      </c>
      <c r="C9" s="1" t="s">
        <v>12</v>
      </c>
      <c r="D9" s="1">
        <v>50</v>
      </c>
      <c r="E9" s="1">
        <f>COUNTIF(B$4:B9,Tableau1[[#This Row],[Facture]])</f>
        <v>6</v>
      </c>
      <c r="F9" s="1">
        <f>COUNTIFS(B$4:B9,B9,C$4:C9,C9)</f>
        <v>3</v>
      </c>
      <c r="I9" s="3" t="s">
        <v>15</v>
      </c>
      <c r="J9" s="4">
        <v>1004</v>
      </c>
    </row>
    <row r="10" spans="2:12" x14ac:dyDescent="0.2">
      <c r="B10" s="1" t="s">
        <v>4</v>
      </c>
      <c r="C10" s="1" t="s">
        <v>9</v>
      </c>
      <c r="D10" s="1">
        <v>10</v>
      </c>
      <c r="E10" s="1">
        <f>COUNTIF(B$4:B10,Tableau1[[#This Row],[Facture]])</f>
        <v>1</v>
      </c>
      <c r="F10" s="1">
        <f>COUNTIFS(B$4:B10,B10,C$4:C10,C10)</f>
        <v>1</v>
      </c>
    </row>
    <row r="11" spans="2:12" x14ac:dyDescent="0.2">
      <c r="B11" s="1" t="s">
        <v>4</v>
      </c>
      <c r="C11" s="1" t="s">
        <v>12</v>
      </c>
      <c r="D11" s="1">
        <v>10</v>
      </c>
      <c r="E11" s="1">
        <f>COUNTIF(B$4:B11,Tableau1[[#This Row],[Facture]])</f>
        <v>2</v>
      </c>
      <c r="F11" s="1">
        <f>COUNTIFS(B$4:B11,B11,C$4:C11,C11)</f>
        <v>1</v>
      </c>
      <c r="I11" s="2" t="s">
        <v>14</v>
      </c>
      <c r="J11" s="1" t="s">
        <v>13</v>
      </c>
      <c r="K11" s="5" t="s">
        <v>17</v>
      </c>
      <c r="L11" s="5" t="s">
        <v>10</v>
      </c>
    </row>
    <row r="12" spans="2:12" x14ac:dyDescent="0.2">
      <c r="B12" s="1" t="s">
        <v>1</v>
      </c>
      <c r="C12" s="1" t="s">
        <v>9</v>
      </c>
      <c r="D12" s="1">
        <v>1</v>
      </c>
      <c r="E12" s="1">
        <f>COUNTIF(B$4:B12,Tableau1[[#This Row],[Facture]])</f>
        <v>1</v>
      </c>
      <c r="F12" s="1">
        <f>COUNTIFS(B$4:B12,B12,C$4:C12,C12)</f>
        <v>1</v>
      </c>
      <c r="I12" s="3" t="s">
        <v>0</v>
      </c>
      <c r="J12" s="4">
        <v>300</v>
      </c>
      <c r="K12" s="1">
        <v>6</v>
      </c>
      <c r="L12" s="1">
        <f>GETPIVOTDATA("Somme cotisation",$I$11,"Facture","F001")/K12</f>
        <v>50</v>
      </c>
    </row>
    <row r="13" spans="2:12" x14ac:dyDescent="0.2">
      <c r="B13" s="1" t="s">
        <v>1</v>
      </c>
      <c r="C13" s="1" t="s">
        <v>9</v>
      </c>
      <c r="D13" s="1">
        <v>1</v>
      </c>
      <c r="E13" s="1">
        <f>COUNTIF(B$4:B13,Tableau1[[#This Row],[Facture]])</f>
        <v>2</v>
      </c>
      <c r="F13" s="1">
        <f>COUNTIFS(B$4:B13,B13,C$4:C13,C13)</f>
        <v>2</v>
      </c>
      <c r="I13" s="3" t="s">
        <v>4</v>
      </c>
      <c r="J13" s="4">
        <v>20</v>
      </c>
      <c r="K13" s="1">
        <v>2</v>
      </c>
      <c r="L13" s="1">
        <f t="shared" ref="L13:L17" si="0">GETPIVOTDATA("Somme cotisation",$I$11,"Facture","F001")/K13</f>
        <v>150</v>
      </c>
    </row>
    <row r="14" spans="2:12" x14ac:dyDescent="0.2">
      <c r="B14" s="1" t="s">
        <v>1</v>
      </c>
      <c r="C14" s="1" t="s">
        <v>12</v>
      </c>
      <c r="D14" s="1">
        <v>1</v>
      </c>
      <c r="E14" s="1">
        <f>COUNTIF(B$4:B14,Tableau1[[#This Row],[Facture]])</f>
        <v>3</v>
      </c>
      <c r="F14" s="1">
        <f>COUNTIFS(B$4:B14,B14,C$4:C14,C14)</f>
        <v>1</v>
      </c>
      <c r="I14" s="3" t="s">
        <v>1</v>
      </c>
      <c r="J14" s="4">
        <v>4</v>
      </c>
      <c r="K14" s="1">
        <v>4</v>
      </c>
      <c r="L14" s="1">
        <f t="shared" si="0"/>
        <v>75</v>
      </c>
    </row>
    <row r="15" spans="2:12" x14ac:dyDescent="0.2">
      <c r="B15" s="1" t="s">
        <v>1</v>
      </c>
      <c r="C15" s="1" t="s">
        <v>12</v>
      </c>
      <c r="D15" s="1">
        <v>1</v>
      </c>
      <c r="E15" s="1">
        <f>COUNTIF(B$4:B15,Tableau1[[#This Row],[Facture]])</f>
        <v>4</v>
      </c>
      <c r="F15" s="1">
        <f>COUNTIFS(B$4:B15,B15,C$4:C15,C15)</f>
        <v>2</v>
      </c>
      <c r="I15" s="3" t="s">
        <v>2</v>
      </c>
      <c r="J15" s="4">
        <v>520</v>
      </c>
      <c r="K15" s="1">
        <v>4</v>
      </c>
      <c r="L15" s="1">
        <f t="shared" si="0"/>
        <v>75</v>
      </c>
    </row>
    <row r="16" spans="2:12" x14ac:dyDescent="0.2">
      <c r="B16" s="1" t="s">
        <v>2</v>
      </c>
      <c r="C16" s="1" t="s">
        <v>9</v>
      </c>
      <c r="D16" s="1">
        <v>130</v>
      </c>
      <c r="E16" s="1">
        <f>COUNTIF(B$4:B16,Tableau1[[#This Row],[Facture]])</f>
        <v>1</v>
      </c>
      <c r="F16" s="1">
        <f>COUNTIFS(B$4:B16,B16,C$4:C16,C16)</f>
        <v>1</v>
      </c>
      <c r="I16" s="3" t="s">
        <v>3</v>
      </c>
      <c r="J16" s="4">
        <v>160</v>
      </c>
      <c r="K16" s="1">
        <v>1</v>
      </c>
      <c r="L16" s="1">
        <f t="shared" si="0"/>
        <v>300</v>
      </c>
    </row>
    <row r="17" spans="2:15" x14ac:dyDescent="0.2">
      <c r="B17" s="1" t="s">
        <v>2</v>
      </c>
      <c r="C17" s="1" t="s">
        <v>9</v>
      </c>
      <c r="D17" s="1">
        <v>130</v>
      </c>
      <c r="E17" s="1">
        <f>COUNTIF(B$4:B17,Tableau1[[#This Row],[Facture]])</f>
        <v>2</v>
      </c>
      <c r="F17" s="1">
        <f>COUNTIFS(B$4:B17,B17,C$4:C17,C17)</f>
        <v>2</v>
      </c>
      <c r="I17" s="3" t="s">
        <v>15</v>
      </c>
      <c r="J17" s="4">
        <v>1004</v>
      </c>
      <c r="K17" s="6"/>
      <c r="L17" s="6">
        <f>SUM(L12:L16)</f>
        <v>650</v>
      </c>
    </row>
    <row r="18" spans="2:15" x14ac:dyDescent="0.2">
      <c r="B18" s="1" t="s">
        <v>2</v>
      </c>
      <c r="C18" s="1" t="s">
        <v>9</v>
      </c>
      <c r="D18" s="1">
        <v>130</v>
      </c>
      <c r="E18" s="1">
        <f>COUNTIF(B$4:B18,Tableau1[[#This Row],[Facture]])</f>
        <v>3</v>
      </c>
      <c r="F18" s="1">
        <f>COUNTIFS(B$4:B18,B18,C$4:C18,C18)</f>
        <v>3</v>
      </c>
    </row>
    <row r="19" spans="2:15" x14ac:dyDescent="0.2">
      <c r="B19" s="1" t="s">
        <v>2</v>
      </c>
      <c r="C19" s="1" t="s">
        <v>12</v>
      </c>
      <c r="D19" s="1">
        <v>130</v>
      </c>
      <c r="E19" s="1">
        <f>COUNTIF(B$4:B19,Tableau1[[#This Row],[Facture]])</f>
        <v>4</v>
      </c>
      <c r="F19" s="1">
        <f>COUNTIFS(B$4:B19,B19,C$4:C19,C19)</f>
        <v>1</v>
      </c>
    </row>
    <row r="20" spans="2:15" x14ac:dyDescent="0.2">
      <c r="B20" s="1" t="s">
        <v>3</v>
      </c>
      <c r="C20" s="1" t="s">
        <v>9</v>
      </c>
      <c r="D20" s="1">
        <v>160</v>
      </c>
      <c r="E20" s="1">
        <f>COUNTIF(B$4:B20,Tableau1[[#This Row],[Facture]])</f>
        <v>1</v>
      </c>
      <c r="F20" s="1">
        <f>COUNTIFS(B$4:B20,B20,C$4:C20,C20)</f>
        <v>1</v>
      </c>
      <c r="O20" s="7" t="s">
        <v>18</v>
      </c>
    </row>
    <row r="21" spans="2:15" ht="33.75" x14ac:dyDescent="0.2">
      <c r="O21" s="8" t="s">
        <v>19</v>
      </c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michamicha</cp:lastModifiedBy>
  <dcterms:created xsi:type="dcterms:W3CDTF">2018-02-24T05:47:17Z</dcterms:created>
  <dcterms:modified xsi:type="dcterms:W3CDTF">2018-03-04T14:05:05Z</dcterms:modified>
</cp:coreProperties>
</file>