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runo.puig.ext\Desktop\"/>
    </mc:Choice>
  </mc:AlternateContent>
  <bookViews>
    <workbookView xWindow="0" yWindow="0" windowWidth="23040" windowHeight="9360" activeTab="1"/>
  </bookViews>
  <sheets>
    <sheet name="Matrice" sheetId="1" r:id="rId1"/>
    <sheet name="Mileston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  <c r="O1" i="1"/>
  <c r="O5" i="1" s="1"/>
  <c r="N1" i="1"/>
  <c r="N5" i="1" s="1"/>
  <c r="M1" i="1"/>
  <c r="M4" i="1" s="1"/>
  <c r="L1" i="1"/>
  <c r="L5" i="1" s="1"/>
  <c r="K1" i="1"/>
  <c r="K5" i="1" s="1"/>
  <c r="J1" i="1"/>
  <c r="J2" i="1" s="1"/>
  <c r="I1" i="1"/>
  <c r="I3" i="1" s="1"/>
  <c r="H1" i="1"/>
  <c r="H5" i="1" s="1"/>
  <c r="G1" i="1"/>
  <c r="G3" i="1" s="1"/>
  <c r="F1" i="1"/>
  <c r="F3" i="1" s="1"/>
  <c r="E1" i="1"/>
  <c r="E3" i="1" s="1"/>
  <c r="D1" i="1"/>
  <c r="D5" i="1" s="1"/>
  <c r="C1" i="1"/>
  <c r="C3" i="1" s="1"/>
  <c r="B1" i="1"/>
  <c r="B2" i="1" s="1"/>
  <c r="O2" i="1" l="1"/>
  <c r="O4" i="1"/>
  <c r="O3" i="1"/>
  <c r="N4" i="1"/>
  <c r="N3" i="1"/>
  <c r="N2" i="1"/>
  <c r="M3" i="1"/>
  <c r="M5" i="1"/>
  <c r="M2" i="1"/>
  <c r="L4" i="1"/>
  <c r="L3" i="1"/>
  <c r="L2" i="1"/>
  <c r="K4" i="1"/>
  <c r="K3" i="1"/>
  <c r="K2" i="1"/>
  <c r="J5" i="1"/>
  <c r="J4" i="1"/>
  <c r="J3" i="1"/>
  <c r="I4" i="1"/>
  <c r="I5" i="1"/>
  <c r="I2" i="1"/>
  <c r="H4" i="1"/>
  <c r="H3" i="1"/>
  <c r="H2" i="1"/>
  <c r="G5" i="1"/>
  <c r="G4" i="1"/>
  <c r="G2" i="1"/>
  <c r="F5" i="1"/>
  <c r="F4" i="1"/>
  <c r="E5" i="1"/>
  <c r="F2" i="1"/>
  <c r="E4" i="1"/>
  <c r="E2" i="1"/>
  <c r="D4" i="1"/>
  <c r="D2" i="1"/>
  <c r="D3" i="1"/>
  <c r="C2" i="1"/>
  <c r="B5" i="1"/>
  <c r="B4" i="1"/>
  <c r="B3" i="1"/>
</calcChain>
</file>

<file path=xl/sharedStrings.xml><?xml version="1.0" encoding="utf-8"?>
<sst xmlns="http://schemas.openxmlformats.org/spreadsheetml/2006/main" count="22" uniqueCount="18">
  <si>
    <t>Milestones</t>
  </si>
  <si>
    <t>J1</t>
  </si>
  <si>
    <t>J2</t>
  </si>
  <si>
    <t>J3</t>
  </si>
  <si>
    <t>J4</t>
  </si>
  <si>
    <t>00088</t>
  </si>
  <si>
    <t>00182</t>
  </si>
  <si>
    <t>00183</t>
  </si>
  <si>
    <t>00184</t>
  </si>
  <si>
    <t>00185</t>
  </si>
  <si>
    <t>00186</t>
  </si>
  <si>
    <t>00187</t>
  </si>
  <si>
    <t>00189</t>
  </si>
  <si>
    <t>00190</t>
  </si>
  <si>
    <t>00191</t>
  </si>
  <si>
    <t>00192</t>
  </si>
  <si>
    <t>00196</t>
  </si>
  <si>
    <t>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</si>
</sst>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"/>
  <sheetViews>
    <sheetView workbookViewId="0"/>
  </sheetViews>
  <sheetFormatPr baseColWidth="10" defaultRowHeight="14.4" x14ac:dyDescent="0.3"/>
  <sheetData>
    <row r="1" spans="1:15" x14ac:dyDescent="0.3">
      <c r="A1" s="1" t="s">
        <v>0</v>
      </c>
      <c r="B1" s="1">
        <f ca="1">TODAY()</f>
        <v>43133</v>
      </c>
      <c r="C1" s="1">
        <f ca="1">TODAY()+1</f>
        <v>43134</v>
      </c>
      <c r="D1" s="1">
        <f ca="1">TODAY()+2</f>
        <v>43135</v>
      </c>
      <c r="E1" s="1">
        <f ca="1">TODAY()+3</f>
        <v>43136</v>
      </c>
      <c r="F1" s="1">
        <f ca="1">TODAY()+4</f>
        <v>43137</v>
      </c>
      <c r="G1" s="1">
        <f ca="1">TODAY()+5</f>
        <v>43138</v>
      </c>
      <c r="H1" s="1">
        <f ca="1">TODAY()+6</f>
        <v>43139</v>
      </c>
      <c r="I1" s="1">
        <f ca="1">TODAY()+7</f>
        <v>43140</v>
      </c>
      <c r="J1" s="1">
        <f ca="1">TODAY()+8</f>
        <v>43141</v>
      </c>
      <c r="K1" s="1">
        <f ca="1">TODAY()+9</f>
        <v>43142</v>
      </c>
      <c r="L1" s="1">
        <f ca="1">TODAY()+10</f>
        <v>43143</v>
      </c>
      <c r="M1" s="1">
        <f ca="1">TODAY()+11</f>
        <v>43144</v>
      </c>
      <c r="N1" s="1">
        <f ca="1">TODAY()+12</f>
        <v>43145</v>
      </c>
      <c r="O1" s="1">
        <f ca="1">TODAY()+13</f>
        <v>43146</v>
      </c>
    </row>
    <row r="2" spans="1:15" x14ac:dyDescent="0.3">
      <c r="A2" s="2" t="s">
        <v>1</v>
      </c>
      <c r="B2" s="3" t="str">
        <f ca="1">OFFSET(Milestones!A1,MATCH(B1,Milestones!B:B,0),0)</f>
        <v>00183</v>
      </c>
      <c r="C2" s="3" t="e">
        <f ca="1">OFFSET(Milestones!A1,MATCH(C1,Milestones!B:B,0),0)</f>
        <v>#N/A</v>
      </c>
      <c r="D2" s="3" t="e">
        <f ca="1">OFFSET(Milestones!A1,MATCH(D1,Milestones!B:B,0),0)</f>
        <v>#N/A</v>
      </c>
      <c r="E2" s="3" t="str">
        <f ca="1">OFFSET(Milestones!A1,MATCH(E1,Milestones!B:B,0),0)</f>
        <v>00184</v>
      </c>
      <c r="F2" s="3" t="e">
        <f ca="1">OFFSET(Milestones!A1,MATCH(F1,Milestones!B:B,0),0)</f>
        <v>#N/A</v>
      </c>
      <c r="G2" s="3">
        <f ca="1">OFFSET(Milestones!A1,MATCH(G1,Milestones!B:B,0),0)</f>
        <v>0</v>
      </c>
      <c r="H2" s="3" t="e">
        <f ca="1">OFFSET(Milestones!A1,MATCH(H1,Milestones!B:B,0),0)</f>
        <v>#N/A</v>
      </c>
      <c r="I2" s="3" t="e">
        <f ca="1">OFFSET(Milestones!A1,MATCH(I1,Milestones!B:B,0),0)</f>
        <v>#N/A</v>
      </c>
      <c r="J2" s="3" t="e">
        <f ca="1">OFFSET(Milestones!A1,MATCH(J1,Milestones!B:B,0),0)</f>
        <v>#N/A</v>
      </c>
      <c r="K2" s="3" t="e">
        <f ca="1">OFFSET(Milestones!A1,MATCH(K1,Milestones!B:B,0),0)</f>
        <v>#N/A</v>
      </c>
      <c r="L2" s="3" t="e">
        <f ca="1">OFFSET(Milestones!A1,MATCH(L1,Milestones!A:A,0),0)</f>
        <v>#N/A</v>
      </c>
      <c r="M2" s="3" t="e">
        <f ca="1">OFFSET(Milestones!A1,MATCH(M1,Milestones!A:A,0),0)</f>
        <v>#N/A</v>
      </c>
      <c r="N2" s="3" t="e">
        <f ca="1">OFFSET(Milestones!A1,MATCH(N1,Milestones!B:B,0),0)</f>
        <v>#N/A</v>
      </c>
      <c r="O2" s="3" t="e">
        <f ca="1">OFFSET(Milestones!A1,MATCH(O1,Milestones!B:B,0),0)</f>
        <v>#N/A</v>
      </c>
    </row>
    <row r="3" spans="1:15" x14ac:dyDescent="0.3">
      <c r="A3" s="2" t="s">
        <v>2</v>
      </c>
      <c r="B3" s="3" t="str">
        <f ca="1">OFFSET(Milestones!A1,MATCH(B1,Milestones!C:C,0),0)</f>
        <v>00183</v>
      </c>
      <c r="C3" s="3" t="e">
        <f ca="1">OFFSET(Milestones!A1,MATCH(C1,Milestones!C:C,0),0)</f>
        <v>#N/A</v>
      </c>
      <c r="D3" s="3" t="e">
        <f ca="1">OFFSET(Milestones!A1,MATCH(D1,Milestones!C:C,0),0)</f>
        <v>#N/A</v>
      </c>
      <c r="E3" s="3" t="str">
        <f ca="1">OFFSET(Milestones!A1,MATCH(E1,Milestones!C:C,0),0)</f>
        <v>00189</v>
      </c>
      <c r="F3" s="3" t="str">
        <f ca="1">OFFSET(Milestones!A1,MATCH(F1,Milestones!C:C,0),0)</f>
        <v>00192</v>
      </c>
      <c r="G3" s="3" t="e">
        <f ca="1">OFFSET(Milestones!A1,MATCH(G1,Milestones!C:C,0),0)</f>
        <v>#N/A</v>
      </c>
      <c r="H3" s="3" t="e">
        <f ca="1">OFFSET(Milestones!A1,MATCH(H1,Milestones!C:C,0),0)</f>
        <v>#N/A</v>
      </c>
      <c r="I3" s="3" t="e">
        <f ca="1">OFFSET(Milestones!A1,MATCH(I1,Milestones!C:C,0),0)</f>
        <v>#N/A</v>
      </c>
      <c r="J3" s="3" t="str">
        <f ca="1">OFFSET(Milestones!A1,MATCH(J1,Milestones!C:C,0),0)</f>
        <v>00185</v>
      </c>
      <c r="K3" s="3" t="e">
        <f ca="1">OFFSET(Milestones!A1,MATCH(K1,Milestones!C:C,0),0)</f>
        <v>#N/A</v>
      </c>
      <c r="L3" s="3" t="e">
        <f ca="1">OFFSET(Milestones!A1,MATCH(L1,Milestones!B:B,0),0)</f>
        <v>#N/A</v>
      </c>
      <c r="M3" s="3" t="e">
        <f ca="1">OFFSET(Milestones!A1,MATCH(M1,Milestones!B:B,0),0)</f>
        <v>#N/A</v>
      </c>
      <c r="N3" s="3" t="e">
        <f ca="1">OFFSET(Milestones!A1,MATCH(N1,Milestones!C:C,0),0)</f>
        <v>#N/A</v>
      </c>
      <c r="O3" s="3" t="e">
        <f ca="1">OFFSET(Milestones!A1,MATCH(O1,Milestones!C:C,0),0)</f>
        <v>#N/A</v>
      </c>
    </row>
    <row r="4" spans="1:15" x14ac:dyDescent="0.3">
      <c r="A4" s="2" t="s">
        <v>3</v>
      </c>
      <c r="B4" s="3" t="e">
        <f ca="1">OFFSET(Milestones!A1,MATCH(B1,Milestones!D:D,0),0)</f>
        <v>#N/A</v>
      </c>
      <c r="C4" s="3" t="e">
        <f ca="1">OFFSET(Milestones!B1,MATCH(A1,Milestones!D:D,0),0)</f>
        <v>#N/A</v>
      </c>
      <c r="D4" s="3" t="e">
        <f ca="1">OFFSET(Milestones!A1,MATCH(D1,Milestones!D:D,0),0)</f>
        <v>#N/A</v>
      </c>
      <c r="E4" s="3" t="e">
        <f ca="1">OFFSET(Milestones!A1,MATCH(E1,Milestones!D:D,0),0)</f>
        <v>#N/A</v>
      </c>
      <c r="F4" s="3" t="str">
        <f ca="1">OFFSET(Milestones!A1,MATCH(F1,Milestones!D:D,0),0)</f>
        <v>00189</v>
      </c>
      <c r="G4" s="3" t="e">
        <f ca="1">OFFSET(Milestones!A1,MATCH(G1,Milestones!D:D,0),0)</f>
        <v>#N/A</v>
      </c>
      <c r="H4" s="3" t="str">
        <f ca="1">OFFSET(Milestones!A1,MATCH(H1,Milestones!D:D,0),0)</f>
        <v>00184</v>
      </c>
      <c r="I4" s="3" t="e">
        <f ca="1">OFFSET(Milestones!A1,MATCH(I1,Milestones!D:D,0),0)</f>
        <v>#N/A</v>
      </c>
      <c r="J4" s="3" t="str">
        <f ca="1">OFFSET(Milestones!A1,MATCH(J1,Milestones!D:D,0),0)</f>
        <v>00192</v>
      </c>
      <c r="K4" s="3" t="e">
        <f ca="1">OFFSET(Milestones!A1,MATCH(K1,Milestones!D:D,0),0)</f>
        <v>#N/A</v>
      </c>
      <c r="L4" s="3" t="e">
        <f ca="1">OFFSET(Milestones!A1,MATCH(L1,Milestones!C:C,0),0)</f>
        <v>#N/A</v>
      </c>
      <c r="M4" s="3" t="e">
        <f ca="1">OFFSET(Milestones!A1,MATCH(M1,Milestones!C:C,0),0)</f>
        <v>#N/A</v>
      </c>
      <c r="N4" s="3" t="e">
        <f ca="1">OFFSET(Milestones!A1,MATCH(N1,Milestones!D:D,0),0)</f>
        <v>#N/A</v>
      </c>
      <c r="O4" s="3" t="e">
        <f ca="1">OFFSET(Milestones!A1,MATCH(O1,Milestones!D:D,0),0)</f>
        <v>#N/A</v>
      </c>
    </row>
    <row r="5" spans="1:15" x14ac:dyDescent="0.3">
      <c r="A5" s="2" t="s">
        <v>4</v>
      </c>
      <c r="B5" s="3" t="e">
        <f ca="1">OFFSET(Milestones!A1,MATCH(B1,Milestones!E:E,0),0)</f>
        <v>#N/A</v>
      </c>
      <c r="C5" s="3" t="e">
        <f ca="1">OFFSET(Milestones!B1,MATCH(A1,Milestones!E:E,0),0)</f>
        <v>#N/A</v>
      </c>
      <c r="D5" s="3" t="e">
        <f ca="1">OFFSET(Milestones!A1,MATCH(D1,Milestones!E:E,0),0)</f>
        <v>#N/A</v>
      </c>
      <c r="E5" s="3" t="str">
        <f ca="1">OFFSET(Milestones!A1,MATCH(E1,Milestones!E:E,0),0)</f>
        <v>00186</v>
      </c>
      <c r="F5" s="3" t="e">
        <f ca="1">OFFSET(Milestones!A1,MATCH(F1,Milestones!E:E,0),0)</f>
        <v>#N/A</v>
      </c>
      <c r="G5" s="3" t="e">
        <f ca="1">OFFSET(Milestones!A1,MATCH(G1,Milestones!E:E,0),0)</f>
        <v>#N/A</v>
      </c>
      <c r="H5" s="3" t="e">
        <f ca="1">OFFSET(Milestones!A1,MATCH(H1,Milestones!E:E,0),0)</f>
        <v>#N/A</v>
      </c>
      <c r="I5" s="3" t="e">
        <f ca="1">OFFSET(Milestones!A1,MATCH(I1,Milestones!E:E,0),0)</f>
        <v>#N/A</v>
      </c>
      <c r="J5" s="3" t="str">
        <f ca="1">OFFSET(Milestones!A1,MATCH(J1,Milestones!E:E,0),0)</f>
        <v>00184</v>
      </c>
      <c r="K5" s="3" t="e">
        <f ca="1">OFFSET(Milestones!A1,MATCH(K1,Milestones!E:E,0),0)</f>
        <v>#N/A</v>
      </c>
      <c r="L5" s="3" t="e">
        <f ca="1">OFFSET(Milestones!A1,MATCH(L1,Milestones!E:E,0),0)</f>
        <v>#N/A</v>
      </c>
      <c r="M5" s="3" t="e">
        <f ca="1">OFFSET(Milestones!A1,MATCH(M1,Milestones!E:E,0),0)</f>
        <v>#N/A</v>
      </c>
      <c r="N5" s="3" t="e">
        <f ca="1">OFFSET(Milestones!A1,MATCH(N1,Milestones!E:E,0),0)</f>
        <v>#N/A</v>
      </c>
      <c r="O5" s="3" t="str">
        <f ca="1">OFFSET(Milestones!A1,MATCH(O1,Milestones!E:E,0),0)</f>
        <v>00189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tabSelected="1" workbookViewId="0"/>
  </sheetViews>
  <sheetFormatPr baseColWidth="10" defaultRowHeight="14.4" x14ac:dyDescent="0.3"/>
  <sheetData>
    <row r="1" spans="1:5" x14ac:dyDescent="0.3">
      <c r="A1" s="4" t="s">
        <v>17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 x14ac:dyDescent="0.3">
      <c r="A2" s="6" t="s">
        <v>5</v>
      </c>
      <c r="B2" s="2"/>
      <c r="C2" s="2"/>
      <c r="D2" s="2"/>
      <c r="E2" s="2"/>
    </row>
    <row r="3" spans="1:5" x14ac:dyDescent="0.3">
      <c r="A3" s="6" t="s">
        <v>6</v>
      </c>
      <c r="B3" s="7">
        <v>43133</v>
      </c>
      <c r="C3" s="7">
        <v>43133</v>
      </c>
      <c r="D3" s="2"/>
      <c r="E3" s="2"/>
    </row>
    <row r="4" spans="1:5" x14ac:dyDescent="0.3">
      <c r="A4" s="6" t="s">
        <v>7</v>
      </c>
      <c r="B4" s="7">
        <v>43136</v>
      </c>
      <c r="C4" s="2"/>
      <c r="D4" s="7">
        <v>43139</v>
      </c>
      <c r="E4" s="7">
        <v>43141</v>
      </c>
    </row>
    <row r="5" spans="1:5" x14ac:dyDescent="0.3">
      <c r="A5" s="6" t="s">
        <v>8</v>
      </c>
      <c r="B5" s="2"/>
      <c r="C5" s="7">
        <v>43141</v>
      </c>
      <c r="D5" s="2"/>
      <c r="E5" s="2"/>
    </row>
    <row r="6" spans="1:5" x14ac:dyDescent="0.3">
      <c r="A6" s="6" t="s">
        <v>9</v>
      </c>
      <c r="B6" s="2"/>
      <c r="C6" s="2"/>
      <c r="D6" s="2"/>
      <c r="E6" s="7">
        <v>43136</v>
      </c>
    </row>
    <row r="7" spans="1:5" x14ac:dyDescent="0.3">
      <c r="A7" s="6" t="s">
        <v>10</v>
      </c>
      <c r="B7" s="2"/>
      <c r="C7" s="2"/>
      <c r="D7" s="2"/>
      <c r="E7" s="2"/>
    </row>
    <row r="8" spans="1:5" x14ac:dyDescent="0.3">
      <c r="A8" s="6" t="s">
        <v>11</v>
      </c>
      <c r="B8" s="7">
        <v>43133</v>
      </c>
      <c r="C8" s="7">
        <v>43136</v>
      </c>
      <c r="D8" s="7">
        <v>43137</v>
      </c>
      <c r="E8" s="7">
        <v>43146</v>
      </c>
    </row>
    <row r="9" spans="1:5" x14ac:dyDescent="0.3">
      <c r="A9" s="6" t="s">
        <v>12</v>
      </c>
      <c r="B9" s="2"/>
      <c r="C9" s="2"/>
      <c r="D9" s="2"/>
      <c r="E9" s="2"/>
    </row>
    <row r="10" spans="1:5" x14ac:dyDescent="0.3">
      <c r="A10" s="6" t="s">
        <v>13</v>
      </c>
      <c r="B10" s="2"/>
      <c r="C10" s="2"/>
      <c r="D10" s="2"/>
      <c r="E10" s="2"/>
    </row>
    <row r="11" spans="1:5" x14ac:dyDescent="0.3">
      <c r="A11" s="6" t="s">
        <v>14</v>
      </c>
      <c r="B11" s="7">
        <v>43133</v>
      </c>
      <c r="C11" s="7">
        <v>43137</v>
      </c>
      <c r="D11" s="7">
        <v>43141</v>
      </c>
      <c r="E11" s="7">
        <v>43146</v>
      </c>
    </row>
    <row r="12" spans="1:5" x14ac:dyDescent="0.3">
      <c r="A12" s="6" t="s">
        <v>15</v>
      </c>
      <c r="B12" s="2"/>
      <c r="C12" s="2"/>
      <c r="D12" s="2"/>
      <c r="E12" s="2"/>
    </row>
    <row r="13" spans="1:5" x14ac:dyDescent="0.3">
      <c r="A13" s="6" t="s">
        <v>16</v>
      </c>
      <c r="B13" s="7">
        <v>43138</v>
      </c>
      <c r="C13" s="2"/>
      <c r="D13" s="2"/>
      <c r="E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Milestones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Puig</cp:lastModifiedBy>
  <dcterms:created xsi:type="dcterms:W3CDTF">2018-02-02T07:14:22Z</dcterms:created>
  <dcterms:modified xsi:type="dcterms:W3CDTF">2018-02-02T08:30:33Z</dcterms:modified>
</cp:coreProperties>
</file>