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3715" windowHeight="10050" activeTab="5"/>
  </bookViews>
  <sheets>
    <sheet name="Feuil1" sheetId="1" r:id="rId1"/>
    <sheet name="DISPOS" sheetId="2" r:id="rId2"/>
    <sheet name="Feuil3" sheetId="3" r:id="rId3"/>
    <sheet name="bat" sheetId="5" r:id="rId4"/>
    <sheet name="didi" sheetId="4" r:id="rId5"/>
    <sheet name="Feuil2" sheetId="6" r:id="rId6"/>
    <sheet name="hhi" sheetId="7" r:id="rId7"/>
  </sheets>
  <definedNames>
    <definedName name="tot">DISPOS!$B$1:$J$142</definedName>
  </definedNames>
  <calcPr calcId="144525"/>
</workbook>
</file>

<file path=xl/calcChain.xml><?xml version="1.0" encoding="utf-8"?>
<calcChain xmlns="http://schemas.openxmlformats.org/spreadsheetml/2006/main">
  <c r="C5" i="1" l="1"/>
  <c r="B5" i="1"/>
  <c r="A5" i="1"/>
  <c r="F2" i="7" l="1"/>
  <c r="L4" i="6" s="1"/>
  <c r="N24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M23" i="6" s="1"/>
  <c r="N23" i="6" s="1"/>
  <c r="K2" i="6"/>
  <c r="E2" i="7"/>
  <c r="L7" i="6" l="1"/>
  <c r="M7" i="6" s="1"/>
  <c r="N7" i="6" s="1"/>
  <c r="L2" i="6"/>
  <c r="M2" i="6" s="1"/>
  <c r="N2" i="6" s="1"/>
  <c r="L17" i="6"/>
  <c r="M17" i="6" s="1"/>
  <c r="N17" i="6" s="1"/>
  <c r="L12" i="6"/>
  <c r="M12" i="6" s="1"/>
  <c r="N12" i="6" s="1"/>
  <c r="L21" i="6"/>
  <c r="M21" i="6" s="1"/>
  <c r="N21" i="6" s="1"/>
  <c r="L16" i="6"/>
  <c r="M16" i="6" s="1"/>
  <c r="N16" i="6" s="1"/>
  <c r="L11" i="6"/>
  <c r="M11" i="6" s="1"/>
  <c r="N11" i="6" s="1"/>
  <c r="L3" i="6"/>
  <c r="M3" i="6" s="1"/>
  <c r="N3" i="6" s="1"/>
  <c r="L20" i="6"/>
  <c r="M20" i="6" s="1"/>
  <c r="N20" i="6" s="1"/>
  <c r="L15" i="6"/>
  <c r="M15" i="6" s="1"/>
  <c r="N15" i="6" s="1"/>
  <c r="L9" i="6"/>
  <c r="M9" i="6" s="1"/>
  <c r="N9" i="6" s="1"/>
  <c r="L19" i="6"/>
  <c r="M19" i="6" s="1"/>
  <c r="N19" i="6" s="1"/>
  <c r="L13" i="6"/>
  <c r="M13" i="6" s="1"/>
  <c r="N13" i="6" s="1"/>
  <c r="L8" i="6"/>
  <c r="M8" i="6" s="1"/>
  <c r="N8" i="6" s="1"/>
  <c r="L22" i="6"/>
  <c r="M22" i="6" s="1"/>
  <c r="N22" i="6" s="1"/>
  <c r="L18" i="6"/>
  <c r="M18" i="6" s="1"/>
  <c r="N18" i="6" s="1"/>
  <c r="L14" i="6"/>
  <c r="M14" i="6" s="1"/>
  <c r="N14" i="6" s="1"/>
  <c r="L10" i="6"/>
  <c r="L6" i="6"/>
  <c r="M4" i="6"/>
  <c r="N4" i="6" s="1"/>
  <c r="L5" i="6"/>
  <c r="M5" i="6" s="1"/>
  <c r="N5" i="6" s="1"/>
  <c r="M10" i="6"/>
  <c r="N10" i="6" s="1"/>
  <c r="M6" i="6"/>
  <c r="N6" i="6" s="1"/>
  <c r="O15" i="6" l="1"/>
  <c r="O5" i="6"/>
  <c r="O4" i="6"/>
  <c r="O3" i="6"/>
  <c r="O13" i="6"/>
  <c r="O17" i="6"/>
  <c r="O18" i="6"/>
  <c r="O20" i="6"/>
  <c r="O23" i="6"/>
  <c r="O10" i="6"/>
  <c r="O12" i="6"/>
  <c r="O22" i="6"/>
  <c r="O6" i="6"/>
  <c r="O24" i="6"/>
  <c r="O8" i="6"/>
  <c r="O9" i="6"/>
  <c r="O11" i="6"/>
  <c r="O7" i="6"/>
  <c r="O14" i="6"/>
  <c r="O21" i="6"/>
  <c r="O16" i="6"/>
  <c r="O2" i="6"/>
  <c r="O19" i="6"/>
  <c r="C10" i="1" l="1"/>
  <c r="B10" i="1"/>
  <c r="A10" i="1"/>
  <c r="A13" i="1"/>
  <c r="B13" i="1"/>
  <c r="C13" i="1"/>
  <c r="C7" i="1"/>
  <c r="A7" i="1"/>
  <c r="B7" i="1"/>
  <c r="A12" i="1"/>
  <c r="C12" i="1"/>
  <c r="B12" i="1"/>
  <c r="B8" i="1"/>
  <c r="C8" i="1"/>
  <c r="A8" i="1"/>
  <c r="C6" i="1"/>
  <c r="B6" i="1"/>
  <c r="A6" i="1"/>
  <c r="C11" i="1"/>
  <c r="A11" i="1"/>
  <c r="B11" i="1"/>
  <c r="A9" i="1"/>
  <c r="B9" i="1"/>
  <c r="C9" i="1"/>
  <c r="D12" i="1"/>
  <c r="E12" i="1"/>
  <c r="D13" i="1"/>
  <c r="E13" i="1"/>
</calcChain>
</file>

<file path=xl/sharedStrings.xml><?xml version="1.0" encoding="utf-8"?>
<sst xmlns="http://schemas.openxmlformats.org/spreadsheetml/2006/main" count="23" uniqueCount="11">
  <si>
    <t>BATEAUX</t>
  </si>
  <si>
    <t>WG</t>
  </si>
  <si>
    <t/>
  </si>
  <si>
    <t xml:space="preserve">francois </t>
  </si>
  <si>
    <t>marcel</t>
  </si>
  <si>
    <t xml:space="preserve">bertrand </t>
  </si>
  <si>
    <t>franck</t>
  </si>
  <si>
    <t>P53</t>
  </si>
  <si>
    <t>P56</t>
  </si>
  <si>
    <t>P54</t>
  </si>
  <si>
    <t>P59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</si>
</sst>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3" fillId="2" borderId="0" xfId="0" applyFont="1" applyFill="1" applyBorder="1" applyAlignment="1">
      <alignment horizontal="center" vertical="center"/>
    </xf>
    <xf numFmtId="164" fontId="4" fillId="0" borderId="1" xfId="0" applyNumberFormat="1" applyFont="1" applyBorder="1"/>
    <xf numFmtId="0" fontId="0" fillId="0" borderId="2" xfId="0" applyBorder="1"/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hhi!$F$1" fmlaRange="hhi!$B$1:$B$32" sel="8" val="4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0</xdr:row>
          <xdr:rowOff>152400</xdr:rowOff>
        </xdr:from>
        <xdr:to>
          <xdr:col>0</xdr:col>
          <xdr:colOff>933450</xdr:colOff>
          <xdr:row>2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171450</xdr:rowOff>
        </xdr:from>
        <xdr:to>
          <xdr:col>4</xdr:col>
          <xdr:colOff>9525</xdr:colOff>
          <xdr:row>1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676276</xdr:colOff>
      <xdr:row>16</xdr:row>
      <xdr:rowOff>180976</xdr:rowOff>
    </xdr:from>
    <xdr:to>
      <xdr:col>9</xdr:col>
      <xdr:colOff>723900</xdr:colOff>
      <xdr:row>21</xdr:row>
      <xdr:rowOff>123825</xdr:rowOff>
    </xdr:to>
    <xdr:sp macro="" textlink="">
      <xdr:nvSpPr>
        <xdr:cNvPr id="2" name="Rectangle à coins arrondis 1"/>
        <xdr:cNvSpPr/>
      </xdr:nvSpPr>
      <xdr:spPr>
        <a:xfrm>
          <a:off x="3914776" y="3448051"/>
          <a:ext cx="3857624" cy="10001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14</xdr:row>
          <xdr:rowOff>66675</xdr:rowOff>
        </xdr:from>
        <xdr:to>
          <xdr:col>8</xdr:col>
          <xdr:colOff>57150</xdr:colOff>
          <xdr:row>16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85725</xdr:colOff>
      <xdr:row>8</xdr:row>
      <xdr:rowOff>0</xdr:rowOff>
    </xdr:from>
    <xdr:to>
      <xdr:col>5</xdr:col>
      <xdr:colOff>113707</xdr:colOff>
      <xdr:row>29</xdr:row>
      <xdr:rowOff>180453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1524000"/>
          <a:ext cx="4742857" cy="4180953"/>
        </a:xfrm>
        <a:prstGeom prst="rect">
          <a:avLst/>
        </a:prstGeom>
      </xdr:spPr>
    </xdr:pic>
    <xdr:clientData/>
  </xdr:twoCellAnchor>
  <xdr:twoCellAnchor>
    <xdr:from>
      <xdr:col>6</xdr:col>
      <xdr:colOff>714375</xdr:colOff>
      <xdr:row>2</xdr:row>
      <xdr:rowOff>28575</xdr:rowOff>
    </xdr:from>
    <xdr:to>
      <xdr:col>20</xdr:col>
      <xdr:colOff>371475</xdr:colOff>
      <xdr:row>11</xdr:row>
      <xdr:rowOff>114300</xdr:rowOff>
    </xdr:to>
    <xdr:sp macro="" textlink="">
      <xdr:nvSpPr>
        <xdr:cNvPr id="3" name="Rectangle à coins arrondis 2"/>
        <xdr:cNvSpPr/>
      </xdr:nvSpPr>
      <xdr:spPr>
        <a:xfrm>
          <a:off x="6953250" y="409575"/>
          <a:ext cx="5753100" cy="1800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</a:t>
          </a:r>
          <a:r>
            <a:rPr lang="fr-FR" sz="1100" baseline="0"/>
            <a:t> comment puis-je faire pour avoir une combobox en cascade sans  doublon et trié par ordre alphabetique  sur les dex dernier combobox merci</a:t>
          </a:r>
          <a:endParaRPr lang="fr-FR" sz="1100"/>
        </a:p>
      </xdr:txBody>
    </xdr:sp>
    <xdr:clientData/>
  </xdr:twoCellAnchor>
  <xdr:twoCellAnchor>
    <xdr:from>
      <xdr:col>2</xdr:col>
      <xdr:colOff>1295400</xdr:colOff>
      <xdr:row>7</xdr:row>
      <xdr:rowOff>142875</xdr:rowOff>
    </xdr:from>
    <xdr:to>
      <xdr:col>7</xdr:col>
      <xdr:colOff>161925</xdr:colOff>
      <xdr:row>14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3495675" y="1476375"/>
          <a:ext cx="366712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800100</xdr:colOff>
      <xdr:row>9</xdr:row>
      <xdr:rowOff>95250</xdr:rowOff>
    </xdr:from>
    <xdr:to>
      <xdr:col>7</xdr:col>
      <xdr:colOff>533400</xdr:colOff>
      <xdr:row>18</xdr:row>
      <xdr:rowOff>123825</xdr:rowOff>
    </xdr:to>
    <xdr:cxnSp macro="">
      <xdr:nvCxnSpPr>
        <xdr:cNvPr id="7" name="Connecteur droit avec flèche 6"/>
        <xdr:cNvCxnSpPr/>
      </xdr:nvCxnSpPr>
      <xdr:spPr>
        <a:xfrm flipH="1">
          <a:off x="3000375" y="1809750"/>
          <a:ext cx="4533900" cy="1743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2"/>
  <sheetViews>
    <sheetView workbookViewId="0">
      <selection activeCell="I11" sqref="I11"/>
    </sheetView>
  </sheetViews>
  <sheetFormatPr baseColWidth="10" defaultRowHeight="15" x14ac:dyDescent="0.25"/>
  <cols>
    <col min="1" max="1" width="14.28515625" customWidth="1"/>
  </cols>
  <sheetData>
    <row r="1" spans="1:15" x14ac:dyDescent="0.25">
      <c r="N1" s="6"/>
      <c r="O1" s="6"/>
    </row>
    <row r="2" spans="1:15" x14ac:dyDescent="0.25">
      <c r="N2" s="6"/>
      <c r="O2" s="6"/>
    </row>
    <row r="4" spans="1:15" ht="24" customHeight="1" x14ac:dyDescent="0.25">
      <c r="A4" s="12"/>
      <c r="B4" s="12"/>
      <c r="C4" s="12"/>
      <c r="D4" s="12"/>
      <c r="E4" s="12"/>
    </row>
    <row r="5" spans="1:15" x14ac:dyDescent="0.25">
      <c r="A5" s="10" t="str">
        <f>IFERROR(INDEX(Feuil2!$A$2:$A$2200,Feuil2!$O1,COLUMNS(Feuil2!A:A)),"")</f>
        <v>BATEAUX</v>
      </c>
      <c r="B5" s="10" t="str">
        <f>IFERROR(INDEX(Feuil2!$B$2:$B$2200,Feuil2!$O1,COLUMNS(Feuil2!B:B)),"")</f>
        <v>franck</v>
      </c>
      <c r="C5" s="11">
        <f>IFERROR(INDEX(Feuil2!$D$2:$D$2200,Feuil2!$O1,COLUMNS(Feuil2!D:D)),"")</f>
        <v>43320</v>
      </c>
      <c r="D5" s="1"/>
      <c r="E5" s="1"/>
    </row>
    <row r="6" spans="1:15" x14ac:dyDescent="0.25">
      <c r="A6" s="10" t="str">
        <f>IFERROR(INDEX(Feuil2!$A$2:$A$2200,Feuil2!$O2,COLUMNS(Feuil2!A:A)),"")</f>
        <v>BATEAUX</v>
      </c>
      <c r="B6" s="10" t="str">
        <f>IFERROR(INDEX(Feuil2!$B$2:$B$2200,Feuil2!$O2,COLUMNS(Feuil2!B:B)),"")</f>
        <v xml:space="preserve">francois </v>
      </c>
      <c r="C6" s="11">
        <f>IFERROR(INDEX(Feuil2!$D$2:$D$2200,Feuil2!$O2,COLUMNS(Feuil2!D:D)),"")</f>
        <v>43320</v>
      </c>
      <c r="D6" s="1"/>
      <c r="E6" s="1"/>
    </row>
    <row r="7" spans="1:15" x14ac:dyDescent="0.25">
      <c r="A7" s="10" t="str">
        <f>IFERROR(INDEX(Feuil2!$A$2:$A$2200,Feuil2!$O3,COLUMNS(Feuil2!A:A)),"")</f>
        <v>BATEAUX</v>
      </c>
      <c r="B7" s="10" t="str">
        <f>IFERROR(INDEX(Feuil2!$B$2:$B$2200,Feuil2!$O3,COLUMNS(Feuil2!B:B)),"")</f>
        <v>marcel</v>
      </c>
      <c r="C7" s="11">
        <f>IFERROR(INDEX(Feuil2!$D$2:$D$2200,Feuil2!$O3,COLUMNS(Feuil2!D:D)),"")</f>
        <v>43320</v>
      </c>
      <c r="D7" s="1"/>
      <c r="E7" s="1"/>
    </row>
    <row r="8" spans="1:15" x14ac:dyDescent="0.25">
      <c r="A8" s="10" t="str">
        <f>IFERROR(INDEX(Feuil2!$A$2:$A$2200,Feuil2!$O4,COLUMNS(Feuil2!A:A)),"")</f>
        <v>BATEAUX</v>
      </c>
      <c r="B8" s="10" t="str">
        <f>IFERROR(INDEX(Feuil2!$B$2:$B$2200,Feuil2!$O4,COLUMNS(Feuil2!B:B)),"")</f>
        <v xml:space="preserve">bertrand </v>
      </c>
      <c r="C8" s="11">
        <f>IFERROR(INDEX(Feuil2!$D$2:$D$2200,Feuil2!$O4,COLUMNS(Feuil2!D:D)),"")</f>
        <v>43320</v>
      </c>
      <c r="D8" s="1"/>
      <c r="E8" s="1"/>
    </row>
    <row r="9" spans="1:15" x14ac:dyDescent="0.25">
      <c r="A9" s="10" t="str">
        <f>IFERROR(INDEX(Feuil2!$A$2:$A$2200,Feuil2!$O5,COLUMNS(Feuil2!A:A)),"")</f>
        <v>BATEAUX</v>
      </c>
      <c r="B9" s="10" t="str">
        <f>IFERROR(INDEX(Feuil2!$B$2:$B$2200,Feuil2!$O5,COLUMNS(Feuil2!B:B)),"")</f>
        <v>franck</v>
      </c>
      <c r="C9" s="11">
        <f>IFERROR(INDEX(Feuil2!$D$2:$D$2200,Feuil2!$O5,COLUMNS(Feuil2!D:D)),"")</f>
        <v>43320</v>
      </c>
      <c r="D9" s="1"/>
      <c r="E9" s="1"/>
    </row>
    <row r="10" spans="1:15" x14ac:dyDescent="0.25">
      <c r="A10" s="10" t="str">
        <f>IFERROR(INDEX(Feuil2!$A$2:$A$2200,Feuil2!$O6,COLUMNS(Feuil2!A:A)),"")</f>
        <v/>
      </c>
      <c r="B10" s="10" t="str">
        <f>IFERROR(INDEX(Feuil2!$B$2:$B$2200,Feuil2!$O6,COLUMNS(Feuil2!B:B)),"")</f>
        <v/>
      </c>
      <c r="C10" s="11" t="str">
        <f>IFERROR(INDEX(Feuil2!$D$2:$D$2200,Feuil2!$O6,COLUMNS(Feuil2!D:D)),"")</f>
        <v/>
      </c>
      <c r="D10" s="1"/>
      <c r="E10" s="1"/>
    </row>
    <row r="11" spans="1:15" x14ac:dyDescent="0.25">
      <c r="A11" s="10" t="str">
        <f>IFERROR(INDEX(Feuil2!$A$2:$A$2200,Feuil2!$O7,COLUMNS(Feuil2!A:A)),"")</f>
        <v/>
      </c>
      <c r="B11" s="10" t="str">
        <f>IFERROR(INDEX(Feuil2!$B$2:$B$2200,Feuil2!$O7,COLUMNS(Feuil2!B:B)),"")</f>
        <v/>
      </c>
      <c r="C11" s="11" t="str">
        <f>IFERROR(INDEX(Feuil2!$D$2:$D$2200,Feuil2!$O7,COLUMNS(Feuil2!D:D)),"")</f>
        <v/>
      </c>
      <c r="D11" s="1"/>
      <c r="E11" s="1"/>
    </row>
    <row r="12" spans="1:15" x14ac:dyDescent="0.25">
      <c r="A12" s="10" t="str">
        <f>IFERROR(INDEX(Feuil2!$A$2:$A$2200,Feuil2!$O8,COLUMNS(Feuil2!A:A)),"")</f>
        <v/>
      </c>
      <c r="B12" s="10" t="str">
        <f>IFERROR(INDEX(Feuil2!$B$2:$B$2200,Feuil2!$O8,COLUMNS(Feuil2!B:B)),"")</f>
        <v/>
      </c>
      <c r="C12" s="11" t="str">
        <f>IFERROR(INDEX(Feuil2!$D$2:$D$2200,Feuil2!$O8,COLUMNS(Feuil2!D:D)),"")</f>
        <v/>
      </c>
      <c r="D12" s="1" t="str">
        <f>IFERROR(INDEX(Feuil2!E7:L28,Feuil2!$O8,COLUMNS(Feuil2!G7:G28)),"")</f>
        <v/>
      </c>
      <c r="E12" s="1" t="str">
        <f>IFERROR(INDEX(Feuil2!F7:M28,Feuil2!$O8,COLUMNS(Feuil2!H7:H28)),"")</f>
        <v/>
      </c>
    </row>
    <row r="13" spans="1:15" x14ac:dyDescent="0.25">
      <c r="A13" s="10" t="str">
        <f>IFERROR(INDEX(Feuil2!$A$2:$A$2200,Feuil2!$O9,COLUMNS(Feuil2!A:A)),"")</f>
        <v/>
      </c>
      <c r="B13" s="10" t="str">
        <f>IFERROR(INDEX(Feuil2!$B$2:$B$2200,Feuil2!$O9,COLUMNS(Feuil2!B:B)),"")</f>
        <v/>
      </c>
      <c r="C13" s="11" t="str">
        <f>IFERROR(INDEX(Feuil2!$D$2:$D$2200,Feuil2!$O9,COLUMNS(Feuil2!D:D)),"")</f>
        <v/>
      </c>
      <c r="D13" s="1" t="str">
        <f>IFERROR(INDEX(Feuil2!E8:L29,Feuil2!$O9,COLUMNS(Feuil2!G8:G29)),"")</f>
        <v/>
      </c>
      <c r="E13" s="1" t="str">
        <f>IFERROR(INDEX(Feuil2!F8:M29,Feuil2!$O9,COLUMNS(Feuil2!H8:H29)),"")</f>
        <v/>
      </c>
    </row>
    <row r="14" spans="1:15" ht="23.25" x14ac:dyDescent="0.25">
      <c r="A14" s="12"/>
      <c r="B14" s="12"/>
      <c r="C14" s="12"/>
      <c r="D14" s="12"/>
      <c r="E14" s="12"/>
    </row>
    <row r="15" spans="1:15" x14ac:dyDescent="0.25">
      <c r="A15" s="1"/>
      <c r="B15" s="1"/>
      <c r="C15" s="1"/>
      <c r="D15" s="1"/>
      <c r="E15" s="1"/>
    </row>
    <row r="16" spans="1:15" x14ac:dyDescent="0.25">
      <c r="A16" s="1"/>
      <c r="B16" s="1"/>
      <c r="C16" s="7"/>
      <c r="D16" s="1"/>
      <c r="E16" s="1"/>
    </row>
    <row r="17" spans="1:5" x14ac:dyDescent="0.25">
      <c r="A17" s="1"/>
      <c r="B17" s="1"/>
      <c r="C17" s="7"/>
      <c r="D17" s="1"/>
      <c r="E17" s="1"/>
    </row>
    <row r="18" spans="1:5" x14ac:dyDescent="0.25">
      <c r="C18" s="7"/>
    </row>
    <row r="19" spans="1:5" x14ac:dyDescent="0.25">
      <c r="C19" s="3"/>
    </row>
    <row r="20" spans="1:5" ht="23.25" x14ac:dyDescent="0.25">
      <c r="A20" s="12"/>
      <c r="B20" s="12"/>
      <c r="C20" s="12"/>
      <c r="D20" s="12"/>
      <c r="E20" s="12"/>
    </row>
    <row r="28" spans="1:5" ht="23.25" x14ac:dyDescent="0.25">
      <c r="A28" s="12"/>
      <c r="B28" s="12"/>
      <c r="C28" s="12"/>
      <c r="D28" s="12"/>
      <c r="E28" s="12"/>
    </row>
    <row r="32" spans="1:5" ht="23.25" x14ac:dyDescent="0.25">
      <c r="A32" s="12" t="s">
        <v>1</v>
      </c>
      <c r="B32" s="12"/>
      <c r="C32" s="12"/>
      <c r="D32" s="12"/>
      <c r="E32" s="12"/>
    </row>
  </sheetData>
  <mergeCells count="5">
    <mergeCell ref="A4:E4"/>
    <mergeCell ref="A14:E14"/>
    <mergeCell ref="A20:E20"/>
    <mergeCell ref="A28:E28"/>
    <mergeCell ref="A32:E32"/>
  </mergeCells>
  <dataValidations count="1">
    <dataValidation type="list" allowBlank="1" showInputMessage="1" showErrorMessage="1" sqref="C15:C18">
      <formula1>$M$1:$M$4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fficheform1">
                <anchor moveWithCells="1">
                  <from>
                    <xdr:col>0</xdr:col>
                    <xdr:colOff>361950</xdr:colOff>
                    <xdr:row>0</xdr:row>
                    <xdr:rowOff>152400</xdr:rowOff>
                  </from>
                  <to>
                    <xdr:col>0</xdr:col>
                    <xdr:colOff>933450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2</xdr:col>
                    <xdr:colOff>9525</xdr:colOff>
                    <xdr:row>0</xdr:row>
                    <xdr:rowOff>171450</xdr:rowOff>
                  </from>
                  <to>
                    <xdr:col>4</xdr:col>
                    <xdr:colOff>9525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M96"/>
  <sheetViews>
    <sheetView workbookViewId="0">
      <selection activeCell="C21" sqref="C21"/>
    </sheetView>
  </sheetViews>
  <sheetFormatPr baseColWidth="10" defaultRowHeight="15" x14ac:dyDescent="0.25"/>
  <cols>
    <col min="2" max="2" width="12.28515625" bestFit="1" customWidth="1"/>
    <col min="3" max="3" width="32.7109375" customWidth="1"/>
    <col min="13" max="13" width="21.5703125" bestFit="1" customWidth="1"/>
  </cols>
  <sheetData>
    <row r="1" spans="9:13" x14ac:dyDescent="0.25">
      <c r="M1" s="3"/>
    </row>
    <row r="2" spans="9:13" x14ac:dyDescent="0.25">
      <c r="I2" s="3"/>
      <c r="J2" s="2"/>
    </row>
    <row r="3" spans="9:13" x14ac:dyDescent="0.25">
      <c r="I3" s="3"/>
      <c r="J3" s="2"/>
    </row>
    <row r="4" spans="9:13" x14ac:dyDescent="0.25">
      <c r="I4" s="3"/>
      <c r="J4" s="2"/>
    </row>
    <row r="5" spans="9:13" x14ac:dyDescent="0.25">
      <c r="I5" s="3"/>
      <c r="J5" s="2"/>
    </row>
    <row r="6" spans="9:13" x14ac:dyDescent="0.25">
      <c r="I6" s="3"/>
      <c r="J6" s="2"/>
    </row>
    <row r="7" spans="9:13" x14ac:dyDescent="0.25">
      <c r="I7" s="3"/>
      <c r="J7" s="2"/>
    </row>
    <row r="8" spans="9:13" x14ac:dyDescent="0.25">
      <c r="I8" s="3"/>
      <c r="J8" s="2"/>
    </row>
    <row r="9" spans="9:13" x14ac:dyDescent="0.25">
      <c r="I9" s="3"/>
      <c r="J9" s="2"/>
    </row>
    <row r="10" spans="9:13" x14ac:dyDescent="0.25">
      <c r="I10" s="3"/>
      <c r="J10" s="2"/>
    </row>
    <row r="11" spans="9:13" x14ac:dyDescent="0.25">
      <c r="I11" s="3"/>
      <c r="J11" s="2"/>
    </row>
    <row r="12" spans="9:13" x14ac:dyDescent="0.25">
      <c r="I12" s="3"/>
      <c r="J12" s="2"/>
    </row>
    <row r="13" spans="9:13" x14ac:dyDescent="0.25">
      <c r="I13" s="3"/>
      <c r="J13" s="2"/>
    </row>
    <row r="14" spans="9:13" x14ac:dyDescent="0.25">
      <c r="I14" s="3"/>
      <c r="J14" s="2"/>
    </row>
    <row r="15" spans="9:13" x14ac:dyDescent="0.25">
      <c r="I15" s="3"/>
      <c r="J15" s="2"/>
    </row>
    <row r="16" spans="9:13" x14ac:dyDescent="0.25">
      <c r="I16" s="3"/>
      <c r="J16" s="2"/>
    </row>
    <row r="17" spans="9:10" x14ac:dyDescent="0.25">
      <c r="I17" s="3"/>
      <c r="J17" s="2"/>
    </row>
    <row r="18" spans="9:10" x14ac:dyDescent="0.25">
      <c r="I18" s="3"/>
      <c r="J18" s="2"/>
    </row>
    <row r="19" spans="9:10" x14ac:dyDescent="0.25">
      <c r="I19" s="3"/>
      <c r="J19" s="2"/>
    </row>
    <row r="20" spans="9:10" x14ac:dyDescent="0.25">
      <c r="I20" s="3"/>
      <c r="J20" s="2"/>
    </row>
    <row r="21" spans="9:10" x14ac:dyDescent="0.25">
      <c r="I21" s="3"/>
      <c r="J21" s="2"/>
    </row>
    <row r="22" spans="9:10" x14ac:dyDescent="0.25">
      <c r="I22" s="3"/>
      <c r="J22" s="2"/>
    </row>
    <row r="23" spans="9:10" x14ac:dyDescent="0.25">
      <c r="I23" s="3"/>
      <c r="J23" s="2"/>
    </row>
    <row r="24" spans="9:10" x14ac:dyDescent="0.25">
      <c r="I24" s="3"/>
      <c r="J24" s="2"/>
    </row>
    <row r="25" spans="9:10" x14ac:dyDescent="0.25">
      <c r="I25" s="3"/>
      <c r="J25" s="2"/>
    </row>
    <row r="26" spans="9:10" x14ac:dyDescent="0.25">
      <c r="I26" s="3"/>
      <c r="J26" s="2"/>
    </row>
    <row r="27" spans="9:10" x14ac:dyDescent="0.25">
      <c r="I27" s="3"/>
      <c r="J27" s="2"/>
    </row>
    <row r="28" spans="9:10" x14ac:dyDescent="0.25">
      <c r="I28" s="3"/>
      <c r="J28" s="2"/>
    </row>
    <row r="29" spans="9:10" x14ac:dyDescent="0.25">
      <c r="I29" s="3"/>
      <c r="J29" s="2"/>
    </row>
    <row r="30" spans="9:10" x14ac:dyDescent="0.25">
      <c r="I30" s="3"/>
      <c r="J30" s="2"/>
    </row>
    <row r="31" spans="9:10" x14ac:dyDescent="0.25">
      <c r="I31" s="3"/>
      <c r="J31" s="2"/>
    </row>
    <row r="32" spans="9:10" x14ac:dyDescent="0.25">
      <c r="J32" s="2"/>
    </row>
    <row r="33" spans="10:10" x14ac:dyDescent="0.25">
      <c r="J33" s="2"/>
    </row>
    <row r="34" spans="10:10" x14ac:dyDescent="0.25">
      <c r="J34" s="2"/>
    </row>
    <row r="35" spans="10:10" x14ac:dyDescent="0.25">
      <c r="J35" s="2"/>
    </row>
    <row r="36" spans="10:10" x14ac:dyDescent="0.25">
      <c r="J36" s="2"/>
    </row>
    <row r="37" spans="10:10" x14ac:dyDescent="0.25">
      <c r="J37" s="2"/>
    </row>
    <row r="38" spans="10:10" x14ac:dyDescent="0.25">
      <c r="J38" s="2"/>
    </row>
    <row r="39" spans="10:10" x14ac:dyDescent="0.25">
      <c r="J39" s="2"/>
    </row>
    <row r="40" spans="10:10" x14ac:dyDescent="0.25">
      <c r="J40" s="2"/>
    </row>
    <row r="41" spans="10:10" x14ac:dyDescent="0.25">
      <c r="J41" s="2"/>
    </row>
    <row r="42" spans="10:10" x14ac:dyDescent="0.25">
      <c r="J42" s="2"/>
    </row>
    <row r="43" spans="10:10" x14ac:dyDescent="0.25">
      <c r="J43" s="2"/>
    </row>
    <row r="44" spans="10:10" x14ac:dyDescent="0.25">
      <c r="J44" s="2"/>
    </row>
    <row r="45" spans="10:10" x14ac:dyDescent="0.25">
      <c r="J45" s="2"/>
    </row>
    <row r="46" spans="10:10" x14ac:dyDescent="0.25">
      <c r="J46" s="2"/>
    </row>
    <row r="47" spans="10:10" x14ac:dyDescent="0.25">
      <c r="J47" s="2"/>
    </row>
    <row r="48" spans="10:10" x14ac:dyDescent="0.25">
      <c r="J48" s="2"/>
    </row>
    <row r="49" spans="10:10" x14ac:dyDescent="0.25">
      <c r="J49" s="2"/>
    </row>
    <row r="50" spans="10:10" x14ac:dyDescent="0.25">
      <c r="J50" s="2"/>
    </row>
    <row r="51" spans="10:10" x14ac:dyDescent="0.25">
      <c r="J51" s="2"/>
    </row>
    <row r="52" spans="10:10" x14ac:dyDescent="0.25">
      <c r="J52" s="2"/>
    </row>
    <row r="53" spans="10:10" x14ac:dyDescent="0.25">
      <c r="J53" s="2"/>
    </row>
    <row r="54" spans="10:10" x14ac:dyDescent="0.25">
      <c r="J54" s="2"/>
    </row>
    <row r="55" spans="10:10" x14ac:dyDescent="0.25">
      <c r="J55" s="2"/>
    </row>
    <row r="56" spans="10:10" x14ac:dyDescent="0.25">
      <c r="J56" s="2"/>
    </row>
    <row r="57" spans="10:10" x14ac:dyDescent="0.25">
      <c r="J57" s="2"/>
    </row>
    <row r="58" spans="10:10" x14ac:dyDescent="0.25">
      <c r="J58" s="2"/>
    </row>
    <row r="59" spans="10:10" x14ac:dyDescent="0.25">
      <c r="J59" s="2"/>
    </row>
    <row r="60" spans="10:10" x14ac:dyDescent="0.25">
      <c r="J60" s="2"/>
    </row>
    <row r="61" spans="10:10" x14ac:dyDescent="0.25">
      <c r="J61" s="2"/>
    </row>
    <row r="62" spans="10:10" x14ac:dyDescent="0.25">
      <c r="J62" s="2"/>
    </row>
    <row r="63" spans="10:10" x14ac:dyDescent="0.25">
      <c r="J63" s="2"/>
    </row>
    <row r="64" spans="10:10" x14ac:dyDescent="0.25">
      <c r="J64" s="2"/>
    </row>
    <row r="65" spans="10:10" x14ac:dyDescent="0.25">
      <c r="J65" s="2"/>
    </row>
    <row r="66" spans="10:10" x14ac:dyDescent="0.25">
      <c r="J66" s="2"/>
    </row>
    <row r="67" spans="10:10" x14ac:dyDescent="0.25">
      <c r="J67" s="2"/>
    </row>
    <row r="68" spans="10:10" x14ac:dyDescent="0.25">
      <c r="J68" s="2"/>
    </row>
    <row r="69" spans="10:10" x14ac:dyDescent="0.25">
      <c r="J69" s="2"/>
    </row>
    <row r="70" spans="10:10" x14ac:dyDescent="0.25">
      <c r="J70" s="2"/>
    </row>
    <row r="71" spans="10:10" x14ac:dyDescent="0.25">
      <c r="J71" s="2"/>
    </row>
    <row r="72" spans="10:10" x14ac:dyDescent="0.25">
      <c r="J72" s="2"/>
    </row>
    <row r="73" spans="10:10" x14ac:dyDescent="0.25">
      <c r="J73" s="2"/>
    </row>
    <row r="74" spans="10:10" x14ac:dyDescent="0.25">
      <c r="J74" s="2"/>
    </row>
    <row r="75" spans="10:10" x14ac:dyDescent="0.25">
      <c r="J75" s="2"/>
    </row>
    <row r="76" spans="10:10" x14ac:dyDescent="0.25">
      <c r="J76" s="2"/>
    </row>
    <row r="77" spans="10:10" x14ac:dyDescent="0.25">
      <c r="J77" s="2"/>
    </row>
    <row r="78" spans="10:10" x14ac:dyDescent="0.25">
      <c r="J78" s="2"/>
    </row>
    <row r="79" spans="10:10" x14ac:dyDescent="0.25">
      <c r="J79" s="2"/>
    </row>
    <row r="80" spans="10:10" x14ac:dyDescent="0.25">
      <c r="J80" s="2"/>
    </row>
    <row r="81" spans="10:10" x14ac:dyDescent="0.25">
      <c r="J81" s="2"/>
    </row>
    <row r="82" spans="10:10" x14ac:dyDescent="0.25">
      <c r="J82" s="2"/>
    </row>
    <row r="83" spans="10:10" x14ac:dyDescent="0.25">
      <c r="J83" s="2"/>
    </row>
    <row r="84" spans="10:10" x14ac:dyDescent="0.25">
      <c r="J84" s="2"/>
    </row>
    <row r="85" spans="10:10" x14ac:dyDescent="0.25">
      <c r="J85" s="2"/>
    </row>
    <row r="86" spans="10:10" x14ac:dyDescent="0.25">
      <c r="J86" s="2"/>
    </row>
    <row r="87" spans="10:10" x14ac:dyDescent="0.25">
      <c r="J87" s="2"/>
    </row>
    <row r="88" spans="10:10" x14ac:dyDescent="0.25">
      <c r="J88" s="2"/>
    </row>
    <row r="89" spans="10:10" x14ac:dyDescent="0.25">
      <c r="J89" s="2"/>
    </row>
    <row r="90" spans="10:10" x14ac:dyDescent="0.25">
      <c r="J90" s="2"/>
    </row>
    <row r="91" spans="10:10" x14ac:dyDescent="0.25">
      <c r="J91" s="2"/>
    </row>
    <row r="92" spans="10:10" x14ac:dyDescent="0.25">
      <c r="J92" s="2"/>
    </row>
    <row r="93" spans="10:10" x14ac:dyDescent="0.25">
      <c r="J93" s="2"/>
    </row>
    <row r="94" spans="10:10" x14ac:dyDescent="0.25">
      <c r="J94" s="2"/>
    </row>
    <row r="95" spans="10:10" x14ac:dyDescent="0.25">
      <c r="J95" s="2"/>
    </row>
    <row r="96" spans="10:10" x14ac:dyDescent="0.25">
      <c r="J9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6" sqref="E6"/>
    </sheetView>
  </sheetViews>
  <sheetFormatPr baseColWidth="10" defaultRowHeight="15" x14ac:dyDescent="0.25"/>
  <cols>
    <col min="1" max="1" width="14.855468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workbookViewId="0">
      <selection activeCell="C10" sqref="C10"/>
    </sheetView>
  </sheetViews>
  <sheetFormatPr baseColWidth="10" defaultRowHeight="15" x14ac:dyDescent="0.25"/>
  <cols>
    <col min="3" max="3" width="26.28515625" customWidth="1"/>
    <col min="4" max="4" width="17.85546875" customWidth="1"/>
    <col min="5" max="5" width="13.28515625" bestFit="1" customWidth="1"/>
  </cols>
  <sheetData>
    <row r="1" spans="1:5" x14ac:dyDescent="0.25">
      <c r="A1" s="4"/>
      <c r="B1" s="4"/>
      <c r="C1" s="4"/>
      <c r="D1" s="4"/>
      <c r="E1" s="4"/>
    </row>
    <row r="2" spans="1:5" x14ac:dyDescent="0.25">
      <c r="E2" s="5"/>
    </row>
    <row r="3" spans="1:5" x14ac:dyDescent="0.25">
      <c r="E3" s="5"/>
    </row>
    <row r="4" spans="1:5" x14ac:dyDescent="0.25">
      <c r="E4" s="5"/>
    </row>
    <row r="5" spans="1:5" x14ac:dyDescent="0.25">
      <c r="E5" s="5"/>
    </row>
    <row r="6" spans="1:5" x14ac:dyDescent="0.25">
      <c r="E6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O29"/>
  <sheetViews>
    <sheetView tabSelected="1" workbookViewId="0">
      <selection activeCell="I26" sqref="I26"/>
    </sheetView>
  </sheetViews>
  <sheetFormatPr baseColWidth="10" defaultRowHeight="15" x14ac:dyDescent="0.25"/>
  <cols>
    <col min="2" max="2" width="21.5703125" bestFit="1" customWidth="1"/>
    <col min="3" max="3" width="21.5703125" customWidth="1"/>
    <col min="4" max="4" width="16.140625" customWidth="1"/>
    <col min="11" max="16" width="0" hidden="1" customWidth="1"/>
  </cols>
  <sheetData>
    <row r="2" spans="1:15" x14ac:dyDescent="0.25">
      <c r="A2" t="s">
        <v>0</v>
      </c>
      <c r="B2" t="s">
        <v>3</v>
      </c>
      <c r="C2" t="s">
        <v>7</v>
      </c>
      <c r="D2" s="3">
        <v>43320</v>
      </c>
      <c r="K2" t="b">
        <f>IF(A2=hhi!$E$2,TRUE,FALSE)</f>
        <v>1</v>
      </c>
      <c r="L2" t="b">
        <f>IF(D2=hhi!$F$2,TRUE,FALSE)</f>
        <v>1</v>
      </c>
      <c r="M2" t="b">
        <f>AND(K2:L2,TRUE)</f>
        <v>1</v>
      </c>
      <c r="N2">
        <f>IF(M2,ROWS($M$2:M2),"")</f>
        <v>1</v>
      </c>
      <c r="O2">
        <f>IFERROR(SMALL(N$2:N417,ROWS($N$2:N2)),"")</f>
        <v>1</v>
      </c>
    </row>
    <row r="3" spans="1:15" x14ac:dyDescent="0.25">
      <c r="A3" t="s">
        <v>0</v>
      </c>
      <c r="B3" t="s">
        <v>4</v>
      </c>
      <c r="C3" t="s">
        <v>8</v>
      </c>
      <c r="D3" s="3">
        <v>43320</v>
      </c>
      <c r="K3" t="b">
        <f>IF(A3=hhi!$E$2,TRUE,FALSE)</f>
        <v>1</v>
      </c>
      <c r="L3" t="b">
        <f>IF(D3=hhi!$F$2,TRUE,FALSE)</f>
        <v>1</v>
      </c>
      <c r="M3" t="b">
        <f t="shared" ref="M3:M23" si="0">AND(K3:L3,TRUE)</f>
        <v>1</v>
      </c>
      <c r="N3">
        <f>IF(M3,ROWS($M$2:M3),"")</f>
        <v>2</v>
      </c>
      <c r="O3">
        <f>IFERROR(SMALL(N$2:N418,ROWS($N$2:N3)),"")</f>
        <v>2</v>
      </c>
    </row>
    <row r="4" spans="1:15" x14ac:dyDescent="0.25">
      <c r="A4" t="s">
        <v>0</v>
      </c>
      <c r="B4" t="s">
        <v>5</v>
      </c>
      <c r="C4" t="s">
        <v>9</v>
      </c>
      <c r="D4" s="3">
        <v>43320</v>
      </c>
      <c r="K4" t="b">
        <f>IF(A4=hhi!$E$2,TRUE,FALSE)</f>
        <v>1</v>
      </c>
      <c r="L4" t="b">
        <f>IF(D4=hhi!$F$2,TRUE,FALSE)</f>
        <v>1</v>
      </c>
      <c r="M4" t="b">
        <f t="shared" si="0"/>
        <v>1</v>
      </c>
      <c r="N4">
        <f>IF(M4,ROWS($M$2:M4),"")</f>
        <v>3</v>
      </c>
      <c r="O4">
        <f>IFERROR(SMALL(N$2:N419,ROWS($N$2:N4)),"")</f>
        <v>3</v>
      </c>
    </row>
    <row r="5" spans="1:15" x14ac:dyDescent="0.25">
      <c r="A5" t="s">
        <v>0</v>
      </c>
      <c r="B5" t="s">
        <v>6</v>
      </c>
      <c r="C5" t="s">
        <v>10</v>
      </c>
      <c r="D5" s="3">
        <v>43320</v>
      </c>
      <c r="K5" t="b">
        <f>IF(A5=hhi!$E$2,TRUE,FALSE)</f>
        <v>1</v>
      </c>
      <c r="L5" t="b">
        <f>IF(D5=hhi!$F$2,TRUE,FALSE)</f>
        <v>1</v>
      </c>
      <c r="M5" t="b">
        <f t="shared" si="0"/>
        <v>1</v>
      </c>
      <c r="N5">
        <f>IF(M5,ROWS($M$2:M5),"")</f>
        <v>4</v>
      </c>
      <c r="O5">
        <f>IFERROR(SMALL(N$2:N420,ROWS($N$2:N5)),"")</f>
        <v>4</v>
      </c>
    </row>
    <row r="6" spans="1:15" x14ac:dyDescent="0.25">
      <c r="A6" t="s">
        <v>0</v>
      </c>
      <c r="B6" t="s">
        <v>3</v>
      </c>
      <c r="C6" t="s">
        <v>7</v>
      </c>
      <c r="D6" s="3">
        <v>43313</v>
      </c>
      <c r="G6" t="s">
        <v>2</v>
      </c>
      <c r="K6" t="b">
        <f>IF(A6=hhi!$E$2,TRUE,FALSE)</f>
        <v>1</v>
      </c>
      <c r="L6" t="b">
        <f>IF(D6=hhi!$F$2,TRUE,FALSE)</f>
        <v>0</v>
      </c>
      <c r="M6" t="b">
        <f t="shared" si="0"/>
        <v>0</v>
      </c>
      <c r="N6" t="str">
        <f>IF(M6,ROWS($M$2:M6),"")</f>
        <v/>
      </c>
      <c r="O6" t="str">
        <f>IFERROR(SMALL(N$2:N421,ROWS($N$2:N6)),"")</f>
        <v/>
      </c>
    </row>
    <row r="7" spans="1:15" x14ac:dyDescent="0.25">
      <c r="D7" s="3"/>
      <c r="K7" t="b">
        <f>IF(A7=hhi!$E$2,TRUE,FALSE)</f>
        <v>0</v>
      </c>
      <c r="L7" t="b">
        <f>IF(D7=hhi!$F$2,TRUE,FALSE)</f>
        <v>0</v>
      </c>
      <c r="M7" t="b">
        <f t="shared" si="0"/>
        <v>0</v>
      </c>
      <c r="N7" t="str">
        <f>IF(M7,ROWS($M$2:M7),"")</f>
        <v/>
      </c>
      <c r="O7" t="str">
        <f>IFERROR(SMALL(N$2:N422,ROWS($N$2:N7)),"")</f>
        <v/>
      </c>
    </row>
    <row r="8" spans="1:15" x14ac:dyDescent="0.25">
      <c r="D8" s="3"/>
      <c r="K8" t="b">
        <f>IF(A8=hhi!$E$2,TRUE,FALSE)</f>
        <v>0</v>
      </c>
      <c r="L8" t="b">
        <f>IF(D8=hhi!$F$2,TRUE,FALSE)</f>
        <v>0</v>
      </c>
      <c r="M8" t="b">
        <f t="shared" si="0"/>
        <v>0</v>
      </c>
      <c r="N8" t="str">
        <f>IF(M8,ROWS($M$2:M8),"")</f>
        <v/>
      </c>
      <c r="O8" t="str">
        <f>IFERROR(SMALL(N$2:N423,ROWS($N$2:N8)),"")</f>
        <v/>
      </c>
    </row>
    <row r="9" spans="1:15" x14ac:dyDescent="0.25">
      <c r="D9" s="3"/>
      <c r="K9" t="b">
        <f>IF(A9=hhi!$E$2,TRUE,FALSE)</f>
        <v>0</v>
      </c>
      <c r="L9" t="b">
        <f>IF(D9=hhi!$F$2,TRUE,FALSE)</f>
        <v>0</v>
      </c>
      <c r="M9" t="b">
        <f t="shared" si="0"/>
        <v>0</v>
      </c>
      <c r="N9" t="str">
        <f>IF(M9,ROWS($M$2:M9),"")</f>
        <v/>
      </c>
      <c r="O9" t="str">
        <f>IFERROR(SMALL(N$2:N424,ROWS($N$2:N9)),"")</f>
        <v/>
      </c>
    </row>
    <row r="10" spans="1:15" x14ac:dyDescent="0.25">
      <c r="D10" s="3"/>
      <c r="K10" t="b">
        <f>IF(A10=hhi!$E$2,TRUE,FALSE)</f>
        <v>0</v>
      </c>
      <c r="L10" t="b">
        <f>IF(D10=hhi!$F$2,TRUE,FALSE)</f>
        <v>0</v>
      </c>
      <c r="M10" t="b">
        <f t="shared" si="0"/>
        <v>0</v>
      </c>
      <c r="N10" t="str">
        <f>IF(M10,ROWS($M$2:M10),"")</f>
        <v/>
      </c>
      <c r="O10" t="str">
        <f>IFERROR(SMALL(N$2:N425,ROWS($N$2:N10)),"")</f>
        <v/>
      </c>
    </row>
    <row r="11" spans="1:15" x14ac:dyDescent="0.25">
      <c r="D11" s="3"/>
      <c r="K11" t="b">
        <f>IF(A11=hhi!$E$2,TRUE,FALSE)</f>
        <v>0</v>
      </c>
      <c r="L11" t="b">
        <f>IF(D11=hhi!$F$2,TRUE,FALSE)</f>
        <v>0</v>
      </c>
      <c r="M11" t="b">
        <f t="shared" si="0"/>
        <v>0</v>
      </c>
      <c r="N11" t="str">
        <f>IF(M11,ROWS($M$2:M11),"")</f>
        <v/>
      </c>
      <c r="O11" t="str">
        <f>IFERROR(SMALL(N$2:N426,ROWS($N$2:N11)),"")</f>
        <v/>
      </c>
    </row>
    <row r="12" spans="1:15" x14ac:dyDescent="0.25">
      <c r="D12" s="9"/>
      <c r="G12" t="s">
        <v>2</v>
      </c>
      <c r="K12" t="b">
        <f>IF(A12=hhi!$E$2,TRUE,FALSE)</f>
        <v>0</v>
      </c>
      <c r="L12" s="8" t="b">
        <f>IF(D12=hhi!$F$2,TRUE,FALSE)</f>
        <v>0</v>
      </c>
      <c r="M12" t="b">
        <f t="shared" si="0"/>
        <v>0</v>
      </c>
      <c r="N12" t="str">
        <f>IF(M12,ROWS($M$2:M12),"")</f>
        <v/>
      </c>
      <c r="O12" t="str">
        <f>IFERROR(SMALL(N$2:N427,ROWS($N$2:N12)),"")</f>
        <v/>
      </c>
    </row>
    <row r="13" spans="1:15" x14ac:dyDescent="0.25">
      <c r="D13" s="3"/>
      <c r="G13" t="s">
        <v>2</v>
      </c>
      <c r="K13" t="b">
        <f>IF(A13=hhi!$E$2,TRUE,FALSE)</f>
        <v>0</v>
      </c>
      <c r="L13" t="b">
        <f>IF(D13=hhi!$F$2,TRUE,FALSE)</f>
        <v>0</v>
      </c>
      <c r="M13" t="b">
        <f t="shared" si="0"/>
        <v>0</v>
      </c>
      <c r="N13" t="str">
        <f>IF(M13,ROWS($M$2:M13),"")</f>
        <v/>
      </c>
      <c r="O13" t="str">
        <f>IFERROR(SMALL(N$2:N428,ROWS($N$2:N13)),"")</f>
        <v/>
      </c>
    </row>
    <row r="14" spans="1:15" x14ac:dyDescent="0.25">
      <c r="D14" s="3"/>
      <c r="G14" t="s">
        <v>2</v>
      </c>
      <c r="K14" t="b">
        <f>IF(A14=hhi!$E$2,TRUE,FALSE)</f>
        <v>0</v>
      </c>
      <c r="L14" t="b">
        <f>IF(D14=hhi!$F$2,TRUE,FALSE)</f>
        <v>0</v>
      </c>
      <c r="M14" t="b">
        <f t="shared" si="0"/>
        <v>0</v>
      </c>
      <c r="N14" t="str">
        <f>IF(M14,ROWS($M$2:M14),"")</f>
        <v/>
      </c>
      <c r="O14" t="str">
        <f>IFERROR(SMALL(N$2:N429,ROWS($N$2:N14)),"")</f>
        <v/>
      </c>
    </row>
    <row r="15" spans="1:15" x14ac:dyDescent="0.25">
      <c r="D15" s="3"/>
      <c r="G15" t="s">
        <v>2</v>
      </c>
      <c r="K15" t="b">
        <f>IF(A15=hhi!$E$2,TRUE,FALSE)</f>
        <v>0</v>
      </c>
      <c r="L15" t="b">
        <f>IF(D15=hhi!$F$2,TRUE,FALSE)</f>
        <v>0</v>
      </c>
      <c r="M15" t="b">
        <f t="shared" si="0"/>
        <v>0</v>
      </c>
      <c r="N15" t="str">
        <f>IF(M15,ROWS($M$2:M15),"")</f>
        <v/>
      </c>
      <c r="O15" t="str">
        <f>IFERROR(SMALL(N$2:N430,ROWS($N$2:N15)),"")</f>
        <v/>
      </c>
    </row>
    <row r="16" spans="1:15" x14ac:dyDescent="0.25">
      <c r="D16" s="3"/>
      <c r="G16" t="s">
        <v>2</v>
      </c>
      <c r="K16" t="b">
        <f>IF(A16=hhi!$E$2,TRUE,FALSE)</f>
        <v>0</v>
      </c>
      <c r="L16" t="b">
        <f>IF(D16=hhi!$F$2,TRUE,FALSE)</f>
        <v>0</v>
      </c>
      <c r="M16" t="b">
        <f t="shared" si="0"/>
        <v>0</v>
      </c>
      <c r="N16" t="str">
        <f>IF(M16,ROWS($M$2:M16),"")</f>
        <v/>
      </c>
      <c r="O16" t="str">
        <f>IFERROR(SMALL(N$2:N431,ROWS($N$2:N16)),"")</f>
        <v/>
      </c>
    </row>
    <row r="17" spans="4:15" x14ac:dyDescent="0.25">
      <c r="D17" s="3"/>
      <c r="K17" t="b">
        <f>IF(A17=hhi!$E$2,TRUE,FALSE)</f>
        <v>0</v>
      </c>
      <c r="L17" t="b">
        <f>IF(D17=hhi!$F$2,TRUE,FALSE)</f>
        <v>0</v>
      </c>
      <c r="M17" t="b">
        <f t="shared" si="0"/>
        <v>0</v>
      </c>
      <c r="N17" t="str">
        <f>IF(M17,ROWS($M$2:M17),"")</f>
        <v/>
      </c>
      <c r="O17" t="str">
        <f>IFERROR(SMALL(N$2:N432,ROWS($N$2:N17)),"")</f>
        <v/>
      </c>
    </row>
    <row r="18" spans="4:15" x14ac:dyDescent="0.25">
      <c r="D18" s="3"/>
      <c r="K18" t="b">
        <f>IF(A18=hhi!$E$2,TRUE,FALSE)</f>
        <v>0</v>
      </c>
      <c r="L18" t="b">
        <f>IF(D18=hhi!$F$2,TRUE,FALSE)</f>
        <v>0</v>
      </c>
      <c r="M18" t="b">
        <f t="shared" si="0"/>
        <v>0</v>
      </c>
      <c r="N18" t="str">
        <f>IF(M18,ROWS($M$2:M18),"")</f>
        <v/>
      </c>
      <c r="O18" t="str">
        <f>IFERROR(SMALL(N$2:N433,ROWS($N$2:N18)),"")</f>
        <v/>
      </c>
    </row>
    <row r="19" spans="4:15" x14ac:dyDescent="0.25">
      <c r="D19" s="3"/>
      <c r="K19" t="b">
        <f>IF(A19=hhi!$E$2,TRUE,FALSE)</f>
        <v>0</v>
      </c>
      <c r="L19" t="b">
        <f>IF(D19=hhi!$F$2,TRUE,FALSE)</f>
        <v>0</v>
      </c>
      <c r="M19" t="b">
        <f t="shared" si="0"/>
        <v>0</v>
      </c>
      <c r="N19" t="str">
        <f>IF(M19,ROWS($M$2:M19),"")</f>
        <v/>
      </c>
      <c r="O19" t="str">
        <f>IFERROR(SMALL(N$2:N434,ROWS($N$2:N19)),"")</f>
        <v/>
      </c>
    </row>
    <row r="20" spans="4:15" x14ac:dyDescent="0.25">
      <c r="D20" s="3"/>
      <c r="K20" t="b">
        <f>IF(A20=hhi!$E$2,TRUE,FALSE)</f>
        <v>0</v>
      </c>
      <c r="L20" t="b">
        <f>IF(D20=hhi!$F$2,TRUE,FALSE)</f>
        <v>0</v>
      </c>
      <c r="M20" t="b">
        <f t="shared" si="0"/>
        <v>0</v>
      </c>
      <c r="N20" t="str">
        <f>IF(M20,ROWS($M$2:M20),"")</f>
        <v/>
      </c>
      <c r="O20" t="str">
        <f>IFERROR(SMALL(N$2:N435,ROWS($N$2:N20)),"")</f>
        <v/>
      </c>
    </row>
    <row r="21" spans="4:15" x14ac:dyDescent="0.25">
      <c r="D21" s="3"/>
      <c r="K21" t="b">
        <f>IF(A21=hhi!$E$2,TRUE,FALSE)</f>
        <v>0</v>
      </c>
      <c r="L21" t="b">
        <f>IF(D21=hhi!$F$2,TRUE,FALSE)</f>
        <v>0</v>
      </c>
      <c r="M21" t="b">
        <f t="shared" si="0"/>
        <v>0</v>
      </c>
      <c r="N21" t="str">
        <f>IF(M21,ROWS($M$2:M21),"")</f>
        <v/>
      </c>
      <c r="O21" t="str">
        <f>IFERROR(SMALL(N$2:N436,ROWS($N$2:N21)),"")</f>
        <v/>
      </c>
    </row>
    <row r="22" spans="4:15" x14ac:dyDescent="0.25">
      <c r="D22" s="3"/>
      <c r="K22" t="b">
        <f>IF(A22=hhi!$E$2,TRUE,FALSE)</f>
        <v>0</v>
      </c>
      <c r="L22" t="b">
        <f>IF(D22=hhi!$F$2,TRUE,FALSE)</f>
        <v>0</v>
      </c>
      <c r="M22" t="b">
        <f t="shared" si="0"/>
        <v>0</v>
      </c>
      <c r="N22" t="str">
        <f>IF(M22,ROWS($M$2:M22),"")</f>
        <v/>
      </c>
      <c r="O22" t="str">
        <f>IFERROR(SMALL(N$2:N437,ROWS($N$2:N22)),"")</f>
        <v/>
      </c>
    </row>
    <row r="23" spans="4:15" x14ac:dyDescent="0.25">
      <c r="D23" s="3"/>
      <c r="K23" t="b">
        <f>IF(A23=hhi!$E$2,TRUE,FALSE)</f>
        <v>0</v>
      </c>
      <c r="M23" t="b">
        <f t="shared" si="0"/>
        <v>0</v>
      </c>
      <c r="N23" t="str">
        <f>IF(M23,ROWS($M$2:M23),"")</f>
        <v/>
      </c>
      <c r="O23" t="str">
        <f>IFERROR(SMALL(N$2:N438,ROWS($N$2:N23)),"")</f>
        <v/>
      </c>
    </row>
    <row r="24" spans="4:15" x14ac:dyDescent="0.25">
      <c r="D24" s="3"/>
      <c r="N24" t="str">
        <f>IF(M24,ROWS($M$2:M24),"")</f>
        <v/>
      </c>
      <c r="O24" t="str">
        <f>IFERROR(SMALL(N$2:N439,ROWS($N$2:N24)),"")</f>
        <v/>
      </c>
    </row>
    <row r="25" spans="4:15" x14ac:dyDescent="0.25">
      <c r="D25" s="3"/>
    </row>
    <row r="26" spans="4:15" x14ac:dyDescent="0.25">
      <c r="D26" s="3"/>
    </row>
    <row r="27" spans="4:15" x14ac:dyDescent="0.25">
      <c r="D27" s="3"/>
    </row>
    <row r="28" spans="4:15" x14ac:dyDescent="0.25">
      <c r="D28" s="3"/>
    </row>
    <row r="29" spans="4:15" x14ac:dyDescent="0.25">
      <c r="D2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fficheform1">
                <anchor moveWithCells="1">
                  <from>
                    <xdr:col>6</xdr:col>
                    <xdr:colOff>171450</xdr:colOff>
                    <xdr:row>14</xdr:row>
                    <xdr:rowOff>66675</xdr:rowOff>
                  </from>
                  <to>
                    <xdr:col>8</xdr:col>
                    <xdr:colOff>57150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1"/>
  <sheetViews>
    <sheetView workbookViewId="0">
      <selection activeCell="G11" sqref="G11"/>
    </sheetView>
  </sheetViews>
  <sheetFormatPr baseColWidth="10" defaultRowHeight="15" x14ac:dyDescent="0.25"/>
  <sheetData>
    <row r="1" spans="1:6" x14ac:dyDescent="0.25">
      <c r="A1" t="s">
        <v>0</v>
      </c>
      <c r="B1" s="3">
        <v>43313</v>
      </c>
      <c r="E1">
        <v>1</v>
      </c>
      <c r="F1" s="2">
        <v>8</v>
      </c>
    </row>
    <row r="2" spans="1:6" x14ac:dyDescent="0.25">
      <c r="B2" s="3">
        <v>43314</v>
      </c>
      <c r="E2" t="str">
        <f>INDEX(A1,1)</f>
        <v>BATEAUX</v>
      </c>
      <c r="F2" s="3">
        <f>INDEX(B1:B31,F1)</f>
        <v>43320</v>
      </c>
    </row>
    <row r="3" spans="1:6" x14ac:dyDescent="0.25">
      <c r="B3" s="3">
        <v>43315</v>
      </c>
    </row>
    <row r="4" spans="1:6" x14ac:dyDescent="0.25">
      <c r="B4" s="3">
        <v>43316</v>
      </c>
    </row>
    <row r="5" spans="1:6" x14ac:dyDescent="0.25">
      <c r="B5" s="3">
        <v>43317</v>
      </c>
    </row>
    <row r="6" spans="1:6" x14ac:dyDescent="0.25">
      <c r="B6" s="3">
        <v>43318</v>
      </c>
    </row>
    <row r="7" spans="1:6" x14ac:dyDescent="0.25">
      <c r="B7" s="3">
        <v>43319</v>
      </c>
    </row>
    <row r="8" spans="1:6" x14ac:dyDescent="0.25">
      <c r="B8" s="3">
        <v>43320</v>
      </c>
    </row>
    <row r="9" spans="1:6" x14ac:dyDescent="0.25">
      <c r="B9" s="3">
        <v>43321</v>
      </c>
    </row>
    <row r="10" spans="1:6" x14ac:dyDescent="0.25">
      <c r="B10" s="3">
        <v>43322</v>
      </c>
    </row>
    <row r="11" spans="1:6" x14ac:dyDescent="0.25">
      <c r="B11" s="3">
        <v>43323</v>
      </c>
    </row>
    <row r="12" spans="1:6" x14ac:dyDescent="0.25">
      <c r="B12" s="3">
        <v>43324</v>
      </c>
    </row>
    <row r="13" spans="1:6" x14ac:dyDescent="0.25">
      <c r="B13" s="3">
        <v>43325</v>
      </c>
    </row>
    <row r="14" spans="1:6" x14ac:dyDescent="0.25">
      <c r="B14" s="3">
        <v>43326</v>
      </c>
    </row>
    <row r="15" spans="1:6" x14ac:dyDescent="0.25">
      <c r="B15" s="3">
        <v>43327</v>
      </c>
    </row>
    <row r="16" spans="1:6" x14ac:dyDescent="0.25">
      <c r="B16" s="3">
        <v>43328</v>
      </c>
    </row>
    <row r="17" spans="2:2" x14ac:dyDescent="0.25">
      <c r="B17" s="3">
        <v>43329</v>
      </c>
    </row>
    <row r="18" spans="2:2" x14ac:dyDescent="0.25">
      <c r="B18" s="3">
        <v>43330</v>
      </c>
    </row>
    <row r="19" spans="2:2" x14ac:dyDescent="0.25">
      <c r="B19" s="3">
        <v>43331</v>
      </c>
    </row>
    <row r="20" spans="2:2" x14ac:dyDescent="0.25">
      <c r="B20" s="3">
        <v>43332</v>
      </c>
    </row>
    <row r="21" spans="2:2" x14ac:dyDescent="0.25">
      <c r="B21" s="3">
        <v>43333</v>
      </c>
    </row>
    <row r="22" spans="2:2" x14ac:dyDescent="0.25">
      <c r="B22" s="3">
        <v>43334</v>
      </c>
    </row>
    <row r="23" spans="2:2" x14ac:dyDescent="0.25">
      <c r="B23" s="3">
        <v>43335</v>
      </c>
    </row>
    <row r="24" spans="2:2" x14ac:dyDescent="0.25">
      <c r="B24" s="3">
        <v>43336</v>
      </c>
    </row>
    <row r="25" spans="2:2" x14ac:dyDescent="0.25">
      <c r="B25" s="3">
        <v>43337</v>
      </c>
    </row>
    <row r="26" spans="2:2" x14ac:dyDescent="0.25">
      <c r="B26" s="3">
        <v>43338</v>
      </c>
    </row>
    <row r="27" spans="2:2" x14ac:dyDescent="0.25">
      <c r="B27" s="3">
        <v>43339</v>
      </c>
    </row>
    <row r="28" spans="2:2" x14ac:dyDescent="0.25">
      <c r="B28" s="3">
        <v>43340</v>
      </c>
    </row>
    <row r="29" spans="2:2" x14ac:dyDescent="0.25">
      <c r="B29" s="3">
        <v>43341</v>
      </c>
    </row>
    <row r="30" spans="2:2" x14ac:dyDescent="0.25">
      <c r="B30" s="3">
        <v>43342</v>
      </c>
    </row>
    <row r="31" spans="2:2" x14ac:dyDescent="0.25">
      <c r="B31" s="3">
        <v>43343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Feuil1</vt:lpstr>
      <vt:lpstr>DISPOS</vt:lpstr>
      <vt:lpstr>Feuil3</vt:lpstr>
      <vt:lpstr>bat</vt:lpstr>
      <vt:lpstr>didi</vt:lpstr>
      <vt:lpstr>Feuil2</vt:lpstr>
      <vt:lpstr>hhi</vt:lpstr>
      <vt:lpstr>tot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jecas</dc:creator>
  <cp:lastModifiedBy>jecas</cp:lastModifiedBy>
  <dcterms:created xsi:type="dcterms:W3CDTF">2018-07-29T08:16:44Z</dcterms:created>
  <dcterms:modified xsi:type="dcterms:W3CDTF">2018-11-03T13:40:15Z</dcterms:modified>
</cp:coreProperties>
</file>