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9425" windowHeight="11025" tabRatio="927"/>
  </bookViews>
  <sheets>
    <sheet name="T1" sheetId="36" r:id="rId1"/>
    <sheet name="T" sheetId="38" r:id="rId2"/>
  </sheets>
  <definedNames>
    <definedName name="date">T!$A:$A</definedName>
    <definedName name="numero1">T!$B:$B</definedName>
    <definedName name="numero2">T!$C:$C</definedName>
    <definedName name="numero3">T!$D:$D</definedName>
    <definedName name="numero4">T!$E:$E</definedName>
    <definedName name="numero5">T!$F:$F</definedName>
    <definedName name="table">T!$A:$F</definedName>
  </definedNames>
  <calcPr calcId="125725"/>
</workbook>
</file>

<file path=xl/calcChain.xml><?xml version="1.0" encoding="utf-8"?>
<calcChain xmlns="http://schemas.openxmlformats.org/spreadsheetml/2006/main">
  <c r="C48" i="36"/>
  <c r="D48"/>
  <c r="M48"/>
  <c r="U48"/>
  <c r="V48"/>
  <c r="AE48"/>
  <c r="AM48"/>
  <c r="AN48"/>
  <c r="AW48"/>
  <c r="BE48"/>
  <c r="BF48"/>
  <c r="BO48"/>
  <c r="C49"/>
  <c r="D49"/>
  <c r="M49"/>
  <c r="U49"/>
  <c r="V49"/>
  <c r="W49" s="1"/>
  <c r="AE49"/>
  <c r="AM49"/>
  <c r="AN49"/>
  <c r="AO49" s="1"/>
  <c r="AW49"/>
  <c r="BE49"/>
  <c r="BF49"/>
  <c r="BO49"/>
  <c r="BM49" l="1"/>
  <c r="AP49"/>
  <c r="AT49" s="1"/>
  <c r="H49"/>
  <c r="E49"/>
  <c r="BH49"/>
  <c r="BJ49"/>
  <c r="BP49" s="1"/>
  <c r="BQ49" s="1"/>
  <c r="AU49"/>
  <c r="AR49"/>
  <c r="AX49" s="1"/>
  <c r="X49"/>
  <c r="AB49" s="1"/>
  <c r="Z49"/>
  <c r="BG49"/>
  <c r="AQ49"/>
  <c r="F49"/>
  <c r="G49" s="1"/>
  <c r="K49"/>
  <c r="N49"/>
  <c r="AC49"/>
  <c r="BE42"/>
  <c r="BF42"/>
  <c r="BO42"/>
  <c r="BE43"/>
  <c r="BF43"/>
  <c r="BO43"/>
  <c r="BE44"/>
  <c r="BF44"/>
  <c r="BO44"/>
  <c r="BE45"/>
  <c r="BF45"/>
  <c r="BO45"/>
  <c r="BE46"/>
  <c r="BF46"/>
  <c r="BO46"/>
  <c r="BE47"/>
  <c r="BG48" s="1"/>
  <c r="BF47"/>
  <c r="BO47"/>
  <c r="AN35"/>
  <c r="AN36"/>
  <c r="AN37"/>
  <c r="AN38"/>
  <c r="AN39"/>
  <c r="AN40"/>
  <c r="AN41"/>
  <c r="AN42"/>
  <c r="AN43"/>
  <c r="AN44"/>
  <c r="AN45"/>
  <c r="AN46"/>
  <c r="AN47"/>
  <c r="AN3"/>
  <c r="AN4"/>
  <c r="AN5"/>
  <c r="AN6"/>
  <c r="AN7"/>
  <c r="AN8"/>
  <c r="AN9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M8"/>
  <c r="AW8"/>
  <c r="AM9"/>
  <c r="AW9"/>
  <c r="AM10"/>
  <c r="AW10"/>
  <c r="AM11"/>
  <c r="AW11"/>
  <c r="AM12"/>
  <c r="AW12"/>
  <c r="AM13"/>
  <c r="AW13"/>
  <c r="AM14"/>
  <c r="AW14"/>
  <c r="AM15"/>
  <c r="AW15"/>
  <c r="AM16"/>
  <c r="AW16"/>
  <c r="AM17"/>
  <c r="AW17"/>
  <c r="AM18"/>
  <c r="AW18"/>
  <c r="AM19"/>
  <c r="AW19"/>
  <c r="AM20"/>
  <c r="AW20"/>
  <c r="AM21"/>
  <c r="AW21"/>
  <c r="AM22"/>
  <c r="AW22"/>
  <c r="AM23"/>
  <c r="AW23"/>
  <c r="AM24"/>
  <c r="AW24"/>
  <c r="AM25"/>
  <c r="AW25"/>
  <c r="AM26"/>
  <c r="AW26"/>
  <c r="AM27"/>
  <c r="AW27"/>
  <c r="AM28"/>
  <c r="AW28"/>
  <c r="AM29"/>
  <c r="AW29"/>
  <c r="AM30"/>
  <c r="AW30"/>
  <c r="AM31"/>
  <c r="AW31"/>
  <c r="AM32"/>
  <c r="AW32"/>
  <c r="AM33"/>
  <c r="AW33"/>
  <c r="AM34"/>
  <c r="AW34"/>
  <c r="AM35"/>
  <c r="AW35"/>
  <c r="AM36"/>
  <c r="AW36"/>
  <c r="AM37"/>
  <c r="AW37"/>
  <c r="AM38"/>
  <c r="AW38"/>
  <c r="AM39"/>
  <c r="AW39"/>
  <c r="AM40"/>
  <c r="AW40"/>
  <c r="AM41"/>
  <c r="AW41"/>
  <c r="AM42"/>
  <c r="AW42"/>
  <c r="AM43"/>
  <c r="AW43"/>
  <c r="AM44"/>
  <c r="AW44"/>
  <c r="AM45"/>
  <c r="AW45"/>
  <c r="AM46"/>
  <c r="AW46"/>
  <c r="AM47"/>
  <c r="AO48" s="1"/>
  <c r="AW47"/>
  <c r="U6"/>
  <c r="V6"/>
  <c r="AE6"/>
  <c r="U7"/>
  <c r="V7"/>
  <c r="AE7"/>
  <c r="U8"/>
  <c r="V8"/>
  <c r="AE8"/>
  <c r="U9"/>
  <c r="V9"/>
  <c r="AE9"/>
  <c r="U10"/>
  <c r="V10"/>
  <c r="AE10"/>
  <c r="U11"/>
  <c r="V11"/>
  <c r="AE11"/>
  <c r="U12"/>
  <c r="V12"/>
  <c r="AE12"/>
  <c r="U13"/>
  <c r="V13"/>
  <c r="AE13"/>
  <c r="U14"/>
  <c r="V14"/>
  <c r="AE14"/>
  <c r="U15"/>
  <c r="V15"/>
  <c r="AE15"/>
  <c r="U16"/>
  <c r="V16"/>
  <c r="AE16"/>
  <c r="U17"/>
  <c r="V17"/>
  <c r="AE17"/>
  <c r="U18"/>
  <c r="V18"/>
  <c r="AE18"/>
  <c r="U19"/>
  <c r="V19"/>
  <c r="AE19"/>
  <c r="U20"/>
  <c r="V20"/>
  <c r="AE20"/>
  <c r="U21"/>
  <c r="V21"/>
  <c r="AE21"/>
  <c r="U22"/>
  <c r="V22"/>
  <c r="AE22"/>
  <c r="U23"/>
  <c r="V23"/>
  <c r="AE23"/>
  <c r="U24"/>
  <c r="V24"/>
  <c r="AE24"/>
  <c r="U25"/>
  <c r="V25"/>
  <c r="AE25"/>
  <c r="U26"/>
  <c r="V26"/>
  <c r="AE26"/>
  <c r="U27"/>
  <c r="V27"/>
  <c r="AE27"/>
  <c r="U28"/>
  <c r="V28"/>
  <c r="AE28"/>
  <c r="U29"/>
  <c r="V29"/>
  <c r="AE29"/>
  <c r="U30"/>
  <c r="V30"/>
  <c r="AE30"/>
  <c r="U31"/>
  <c r="V31"/>
  <c r="AE31"/>
  <c r="U32"/>
  <c r="V32"/>
  <c r="AE32"/>
  <c r="U33"/>
  <c r="V33"/>
  <c r="AE33"/>
  <c r="U34"/>
  <c r="V34"/>
  <c r="AE34"/>
  <c r="U35"/>
  <c r="V35"/>
  <c r="AE35"/>
  <c r="U36"/>
  <c r="V36"/>
  <c r="AE36"/>
  <c r="U37"/>
  <c r="V37"/>
  <c r="AE37"/>
  <c r="U38"/>
  <c r="V38"/>
  <c r="AE38"/>
  <c r="U39"/>
  <c r="V39"/>
  <c r="AE39"/>
  <c r="U40"/>
  <c r="V40"/>
  <c r="AE40"/>
  <c r="U41"/>
  <c r="V41"/>
  <c r="AE41"/>
  <c r="U42"/>
  <c r="V42"/>
  <c r="AE42"/>
  <c r="U43"/>
  <c r="V43"/>
  <c r="AE43"/>
  <c r="U44"/>
  <c r="V44"/>
  <c r="AE44"/>
  <c r="U45"/>
  <c r="V45"/>
  <c r="AE45"/>
  <c r="U46"/>
  <c r="V46"/>
  <c r="AE46"/>
  <c r="U47"/>
  <c r="W48" s="1"/>
  <c r="V47"/>
  <c r="AE4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"/>
  <c r="M5"/>
  <c r="M6"/>
  <c r="M7"/>
  <c r="D42"/>
  <c r="D43"/>
  <c r="D44"/>
  <c r="D45"/>
  <c r="D46"/>
  <c r="D47"/>
  <c r="C43"/>
  <c r="C44"/>
  <c r="C45"/>
  <c r="C46"/>
  <c r="C47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BI49" l="1"/>
  <c r="Y49"/>
  <c r="BR49"/>
  <c r="BJ43"/>
  <c r="X39"/>
  <c r="W38"/>
  <c r="X35"/>
  <c r="Z29"/>
  <c r="BS49"/>
  <c r="BJ48"/>
  <c r="BP48" s="1"/>
  <c r="AO13"/>
  <c r="W28"/>
  <c r="W26"/>
  <c r="W18"/>
  <c r="W16"/>
  <c r="W14"/>
  <c r="W12"/>
  <c r="AU42"/>
  <c r="AO41"/>
  <c r="BK49"/>
  <c r="BL49"/>
  <c r="AC48"/>
  <c r="Z48"/>
  <c r="AA49" s="1"/>
  <c r="AR48"/>
  <c r="AS49" s="1"/>
  <c r="AU48"/>
  <c r="AP48"/>
  <c r="AQ48" s="1"/>
  <c r="Z45"/>
  <c r="W44"/>
  <c r="AO29"/>
  <c r="AO21"/>
  <c r="H48"/>
  <c r="K48"/>
  <c r="L49" s="1"/>
  <c r="BM48"/>
  <c r="BH48"/>
  <c r="BI48" s="1"/>
  <c r="K47"/>
  <c r="AO9"/>
  <c r="Z13"/>
  <c r="AF13" s="1"/>
  <c r="W8"/>
  <c r="E48"/>
  <c r="X48"/>
  <c r="Y48" s="1"/>
  <c r="F48"/>
  <c r="AF49"/>
  <c r="O49"/>
  <c r="P49"/>
  <c r="AZ49"/>
  <c r="AY49"/>
  <c r="J49"/>
  <c r="H45"/>
  <c r="H47"/>
  <c r="N47" s="1"/>
  <c r="W42"/>
  <c r="W34"/>
  <c r="W32"/>
  <c r="W30"/>
  <c r="W10"/>
  <c r="E43"/>
  <c r="X23"/>
  <c r="W22"/>
  <c r="X19"/>
  <c r="AU12"/>
  <c r="BJ44"/>
  <c r="AR32"/>
  <c r="AO46"/>
  <c r="Z33"/>
  <c r="AF33" s="1"/>
  <c r="X31"/>
  <c r="Z17"/>
  <c r="AF17" s="1"/>
  <c r="X15"/>
  <c r="AR24"/>
  <c r="AS24" s="1"/>
  <c r="AU28"/>
  <c r="AU20"/>
  <c r="AU46"/>
  <c r="E44"/>
  <c r="X43"/>
  <c r="Z41"/>
  <c r="AF41" s="1"/>
  <c r="W36"/>
  <c r="X27"/>
  <c r="Z25"/>
  <c r="AF25" s="1"/>
  <c r="W20"/>
  <c r="X11"/>
  <c r="Z9"/>
  <c r="AF9" s="1"/>
  <c r="AH9" s="1"/>
  <c r="AU39"/>
  <c r="W40"/>
  <c r="W24"/>
  <c r="AR38"/>
  <c r="AX38" s="1"/>
  <c r="AR16"/>
  <c r="BJ47"/>
  <c r="BK48" s="1"/>
  <c r="K46"/>
  <c r="AU38"/>
  <c r="AO33"/>
  <c r="AU32"/>
  <c r="AO25"/>
  <c r="AU24"/>
  <c r="AO17"/>
  <c r="AU16"/>
  <c r="AO32"/>
  <c r="AO28"/>
  <c r="AO24"/>
  <c r="AO20"/>
  <c r="AO16"/>
  <c r="AO12"/>
  <c r="AO42"/>
  <c r="AO38"/>
  <c r="F47"/>
  <c r="Z37"/>
  <c r="AF37" s="1"/>
  <c r="Z21"/>
  <c r="AF21" s="1"/>
  <c r="AO45"/>
  <c r="AR36"/>
  <c r="AR28"/>
  <c r="AX28" s="1"/>
  <c r="AR20"/>
  <c r="AR12"/>
  <c r="AX12" s="1"/>
  <c r="AO47"/>
  <c r="Z47"/>
  <c r="AF47" s="1"/>
  <c r="AO40"/>
  <c r="F44"/>
  <c r="AC44"/>
  <c r="W43"/>
  <c r="AC40"/>
  <c r="W39"/>
  <c r="AB39" s="1"/>
  <c r="AC36"/>
  <c r="W35"/>
  <c r="AB35" s="1"/>
  <c r="AC32"/>
  <c r="W31"/>
  <c r="AC28"/>
  <c r="W27"/>
  <c r="AB27" s="1"/>
  <c r="AC24"/>
  <c r="W23"/>
  <c r="AC20"/>
  <c r="W19"/>
  <c r="Y19" s="1"/>
  <c r="AC16"/>
  <c r="W15"/>
  <c r="AC12"/>
  <c r="W11"/>
  <c r="Y11" s="1"/>
  <c r="AC8"/>
  <c r="W7"/>
  <c r="AR30"/>
  <c r="AX30" s="1"/>
  <c r="AU30"/>
  <c r="AO31"/>
  <c r="AR22"/>
  <c r="AU22"/>
  <c r="AO23"/>
  <c r="AR14"/>
  <c r="AU14"/>
  <c r="AO15"/>
  <c r="AO34"/>
  <c r="AU35"/>
  <c r="AO30"/>
  <c r="AU31"/>
  <c r="AO26"/>
  <c r="AU27"/>
  <c r="AV28" s="1"/>
  <c r="AO22"/>
  <c r="AU23"/>
  <c r="AO18"/>
  <c r="AU19"/>
  <c r="AO14"/>
  <c r="AU15"/>
  <c r="AO10"/>
  <c r="AU11"/>
  <c r="AU37"/>
  <c r="AO36"/>
  <c r="L47"/>
  <c r="H44"/>
  <c r="K44"/>
  <c r="E45"/>
  <c r="E42"/>
  <c r="H43"/>
  <c r="F43"/>
  <c r="X46"/>
  <c r="Z46"/>
  <c r="AF46" s="1"/>
  <c r="X42"/>
  <c r="AB42" s="1"/>
  <c r="Z42"/>
  <c r="Z43"/>
  <c r="X38"/>
  <c r="Y38" s="1"/>
  <c r="Z38"/>
  <c r="Z39"/>
  <c r="X34"/>
  <c r="Z34"/>
  <c r="Z35"/>
  <c r="X30"/>
  <c r="Z30"/>
  <c r="Z31"/>
  <c r="X26"/>
  <c r="Z26"/>
  <c r="Z27"/>
  <c r="X22"/>
  <c r="Z22"/>
  <c r="Z23"/>
  <c r="X18"/>
  <c r="Z18"/>
  <c r="Z19"/>
  <c r="X14"/>
  <c r="Y14" s="1"/>
  <c r="Z14"/>
  <c r="Z15"/>
  <c r="X10"/>
  <c r="Y10" s="1"/>
  <c r="Z10"/>
  <c r="Z11"/>
  <c r="E46"/>
  <c r="K43"/>
  <c r="AF29"/>
  <c r="AR34"/>
  <c r="AU34"/>
  <c r="AO35"/>
  <c r="AR26"/>
  <c r="AX26" s="1"/>
  <c r="AU26"/>
  <c r="AO27"/>
  <c r="AR18"/>
  <c r="AX18" s="1"/>
  <c r="AU18"/>
  <c r="AO19"/>
  <c r="AR10"/>
  <c r="AX10" s="1"/>
  <c r="AU10"/>
  <c r="AV11" s="1"/>
  <c r="AO11"/>
  <c r="Z7"/>
  <c r="BJ46"/>
  <c r="BJ45"/>
  <c r="E47"/>
  <c r="J47" s="1"/>
  <c r="K45"/>
  <c r="AC46"/>
  <c r="X44"/>
  <c r="AC42"/>
  <c r="X40"/>
  <c r="AB40" s="1"/>
  <c r="AC38"/>
  <c r="X36"/>
  <c r="AC34"/>
  <c r="X32"/>
  <c r="AC30"/>
  <c r="X28"/>
  <c r="Y28" s="1"/>
  <c r="AC26"/>
  <c r="X24"/>
  <c r="AC22"/>
  <c r="X20"/>
  <c r="AC18"/>
  <c r="X16"/>
  <c r="Y16" s="1"/>
  <c r="AC14"/>
  <c r="X12"/>
  <c r="AC10"/>
  <c r="X8"/>
  <c r="Y8" s="1"/>
  <c r="AR37"/>
  <c r="F45"/>
  <c r="G45" s="1"/>
  <c r="H46"/>
  <c r="W45"/>
  <c r="AC45"/>
  <c r="W41"/>
  <c r="AC41"/>
  <c r="W37"/>
  <c r="AC37"/>
  <c r="W33"/>
  <c r="AC33"/>
  <c r="W29"/>
  <c r="AC29"/>
  <c r="W25"/>
  <c r="AC25"/>
  <c r="W21"/>
  <c r="AC21"/>
  <c r="W17"/>
  <c r="AC17"/>
  <c r="W13"/>
  <c r="AB13" s="1"/>
  <c r="AC13"/>
  <c r="W9"/>
  <c r="AC9"/>
  <c r="X7"/>
  <c r="AR39"/>
  <c r="AX39" s="1"/>
  <c r="AO37"/>
  <c r="AR33"/>
  <c r="AX33" s="1"/>
  <c r="AR29"/>
  <c r="AR25"/>
  <c r="AS26" s="1"/>
  <c r="AR21"/>
  <c r="AS21" s="1"/>
  <c r="AR17"/>
  <c r="AX17" s="1"/>
  <c r="AR13"/>
  <c r="AR9"/>
  <c r="AX9" s="1"/>
  <c r="AO43"/>
  <c r="AU40"/>
  <c r="AU36"/>
  <c r="F46"/>
  <c r="X45"/>
  <c r="Z44"/>
  <c r="AC43"/>
  <c r="X41"/>
  <c r="Z40"/>
  <c r="AC39"/>
  <c r="AD40" s="1"/>
  <c r="X37"/>
  <c r="Z36"/>
  <c r="AC35"/>
  <c r="X33"/>
  <c r="Z32"/>
  <c r="AC31"/>
  <c r="X29"/>
  <c r="Z28"/>
  <c r="AC27"/>
  <c r="X25"/>
  <c r="Z24"/>
  <c r="AC23"/>
  <c r="AD23" s="1"/>
  <c r="X21"/>
  <c r="Z20"/>
  <c r="AC19"/>
  <c r="X17"/>
  <c r="Z16"/>
  <c r="AC15"/>
  <c r="X13"/>
  <c r="Z12"/>
  <c r="AC11"/>
  <c r="X9"/>
  <c r="Z8"/>
  <c r="AR35"/>
  <c r="AX35" s="1"/>
  <c r="AU33"/>
  <c r="AR31"/>
  <c r="AU29"/>
  <c r="AR27"/>
  <c r="AX27" s="1"/>
  <c r="AU25"/>
  <c r="AR23"/>
  <c r="AX23" s="1"/>
  <c r="AU21"/>
  <c r="AR19"/>
  <c r="AX19" s="1"/>
  <c r="AU17"/>
  <c r="AR15"/>
  <c r="AX15" s="1"/>
  <c r="AU13"/>
  <c r="AR11"/>
  <c r="AX11" s="1"/>
  <c r="AU9"/>
  <c r="BP43"/>
  <c r="BG46"/>
  <c r="BM47"/>
  <c r="BH47"/>
  <c r="BG45"/>
  <c r="BM46"/>
  <c r="BH46"/>
  <c r="BG44"/>
  <c r="BM45"/>
  <c r="BH45"/>
  <c r="BM43"/>
  <c r="BH43"/>
  <c r="BG47"/>
  <c r="BG43"/>
  <c r="BM44"/>
  <c r="BH44"/>
  <c r="AR40"/>
  <c r="AO39"/>
  <c r="AV13"/>
  <c r="AR47"/>
  <c r="AP47"/>
  <c r="AU47"/>
  <c r="AR43"/>
  <c r="AP43"/>
  <c r="AU43"/>
  <c r="AU44"/>
  <c r="AS37"/>
  <c r="AX37"/>
  <c r="AX29"/>
  <c r="AX21"/>
  <c r="AO44"/>
  <c r="AR45"/>
  <c r="AP45"/>
  <c r="AR41"/>
  <c r="AP41"/>
  <c r="AR44"/>
  <c r="AP44"/>
  <c r="AX36"/>
  <c r="AX16"/>
  <c r="AR46"/>
  <c r="AP46"/>
  <c r="AR42"/>
  <c r="AP42"/>
  <c r="AS18"/>
  <c r="AX14"/>
  <c r="AU45"/>
  <c r="AU41"/>
  <c r="AP40"/>
  <c r="AP39"/>
  <c r="AP38"/>
  <c r="AP37"/>
  <c r="AP36"/>
  <c r="AP35"/>
  <c r="AP34"/>
  <c r="AP33"/>
  <c r="AP32"/>
  <c r="AQ32" s="1"/>
  <c r="AP31"/>
  <c r="AQ31" s="1"/>
  <c r="AP30"/>
  <c r="AP29"/>
  <c r="AP28"/>
  <c r="AP27"/>
  <c r="AP26"/>
  <c r="AP25"/>
  <c r="AP24"/>
  <c r="AP23"/>
  <c r="AP22"/>
  <c r="AP21"/>
  <c r="AP20"/>
  <c r="AP19"/>
  <c r="AP18"/>
  <c r="AP17"/>
  <c r="AP16"/>
  <c r="AQ16" s="1"/>
  <c r="AP15"/>
  <c r="AP14"/>
  <c r="AP13"/>
  <c r="AP12"/>
  <c r="AP11"/>
  <c r="AQ11" s="1"/>
  <c r="AP10"/>
  <c r="AP9"/>
  <c r="AP8"/>
  <c r="AC47"/>
  <c r="W46"/>
  <c r="X47"/>
  <c r="AD37"/>
  <c r="W47"/>
  <c r="AD35"/>
  <c r="AC7"/>
  <c r="BO3"/>
  <c r="BR3" s="1"/>
  <c r="BO4"/>
  <c r="BO5"/>
  <c r="BS5" s="1"/>
  <c r="BO6"/>
  <c r="BS6" s="1"/>
  <c r="BO7"/>
  <c r="BO8"/>
  <c r="BO9"/>
  <c r="BO10"/>
  <c r="BO11"/>
  <c r="BO12"/>
  <c r="BO13"/>
  <c r="BO14"/>
  <c r="BO15"/>
  <c r="BO16"/>
  <c r="BO17"/>
  <c r="BO18"/>
  <c r="BO19"/>
  <c r="BO20"/>
  <c r="BO21"/>
  <c r="BO22"/>
  <c r="BO23"/>
  <c r="BO24"/>
  <c r="BO25"/>
  <c r="BO26"/>
  <c r="BO27"/>
  <c r="BO28"/>
  <c r="BO29"/>
  <c r="BO30"/>
  <c r="BO31"/>
  <c r="BO32"/>
  <c r="BO33"/>
  <c r="BO34"/>
  <c r="BO35"/>
  <c r="BO36"/>
  <c r="BO37"/>
  <c r="BO38"/>
  <c r="BO39"/>
  <c r="BO40"/>
  <c r="BO41"/>
  <c r="BO2"/>
  <c r="BF3"/>
  <c r="BF4"/>
  <c r="BF5"/>
  <c r="BF6"/>
  <c r="BG6" s="1"/>
  <c r="BF7"/>
  <c r="BF8"/>
  <c r="BF9"/>
  <c r="BF10"/>
  <c r="BF11"/>
  <c r="BF12"/>
  <c r="BF13"/>
  <c r="BF14"/>
  <c r="BF15"/>
  <c r="BF16"/>
  <c r="BF17"/>
  <c r="BF18"/>
  <c r="BF19"/>
  <c r="BF20"/>
  <c r="BF21"/>
  <c r="BF22"/>
  <c r="BF23"/>
  <c r="BF24"/>
  <c r="BF25"/>
  <c r="BF26"/>
  <c r="BF27"/>
  <c r="BF28"/>
  <c r="BF29"/>
  <c r="BF30"/>
  <c r="BF31"/>
  <c r="BF32"/>
  <c r="BF33"/>
  <c r="BF34"/>
  <c r="BF35"/>
  <c r="BF36"/>
  <c r="BF37"/>
  <c r="BF38"/>
  <c r="BF39"/>
  <c r="BF40"/>
  <c r="BF41"/>
  <c r="BF2"/>
  <c r="BE7"/>
  <c r="BE8"/>
  <c r="BE9"/>
  <c r="BE10"/>
  <c r="BE11"/>
  <c r="BE12"/>
  <c r="BE13"/>
  <c r="BE14"/>
  <c r="BE15"/>
  <c r="BE16"/>
  <c r="BE17"/>
  <c r="BE18"/>
  <c r="BE19"/>
  <c r="BE20"/>
  <c r="BE21"/>
  <c r="BE22"/>
  <c r="BE23"/>
  <c r="BE24"/>
  <c r="BE25"/>
  <c r="BE26"/>
  <c r="BE27"/>
  <c r="BE28"/>
  <c r="BE29"/>
  <c r="BE30"/>
  <c r="BE31"/>
  <c r="BE32"/>
  <c r="BE33"/>
  <c r="BE34"/>
  <c r="BE35"/>
  <c r="BE36"/>
  <c r="BE37"/>
  <c r="BE38"/>
  <c r="BE39"/>
  <c r="BE40"/>
  <c r="BE41"/>
  <c r="BE6"/>
  <c r="AW3"/>
  <c r="AW4"/>
  <c r="BA4" s="1"/>
  <c r="AW5"/>
  <c r="AW6"/>
  <c r="AW7"/>
  <c r="AW2"/>
  <c r="AO5"/>
  <c r="AN2"/>
  <c r="AM6"/>
  <c r="AM7"/>
  <c r="AM5"/>
  <c r="AE3"/>
  <c r="AH3" s="1"/>
  <c r="AE4"/>
  <c r="AE5"/>
  <c r="AE2"/>
  <c r="V3"/>
  <c r="V4"/>
  <c r="W4" s="1"/>
  <c r="V5"/>
  <c r="V2"/>
  <c r="U5"/>
  <c r="W6" s="1"/>
  <c r="U4"/>
  <c r="M3"/>
  <c r="M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2"/>
  <c r="C3"/>
  <c r="AX24" l="1"/>
  <c r="AS19"/>
  <c r="AS17"/>
  <c r="G46"/>
  <c r="AB33"/>
  <c r="AV38"/>
  <c r="AQ13"/>
  <c r="AV41"/>
  <c r="AD17"/>
  <c r="AD25"/>
  <c r="AD33"/>
  <c r="AD41"/>
  <c r="AV24"/>
  <c r="Y40"/>
  <c r="AQ23"/>
  <c r="AQ35"/>
  <c r="AD16"/>
  <c r="AD24"/>
  <c r="AB46"/>
  <c r="AS27"/>
  <c r="AV43"/>
  <c r="AD32"/>
  <c r="AD9"/>
  <c r="AB44"/>
  <c r="BK47"/>
  <c r="AB22"/>
  <c r="AB23"/>
  <c r="AB31"/>
  <c r="AT48"/>
  <c r="AQ20"/>
  <c r="AV29"/>
  <c r="AV36"/>
  <c r="AS14"/>
  <c r="Y26"/>
  <c r="AV16"/>
  <c r="G44"/>
  <c r="G48"/>
  <c r="G47"/>
  <c r="J43"/>
  <c r="G43"/>
  <c r="BR48"/>
  <c r="BQ48"/>
  <c r="BS48" s="1"/>
  <c r="Y41"/>
  <c r="AB28"/>
  <c r="AD15"/>
  <c r="AB14"/>
  <c r="Y9"/>
  <c r="Y33"/>
  <c r="AV35"/>
  <c r="AQ44"/>
  <c r="BI47"/>
  <c r="AD19"/>
  <c r="AD27"/>
  <c r="AV31"/>
  <c r="AG13"/>
  <c r="AB18"/>
  <c r="AG9"/>
  <c r="AG33"/>
  <c r="AG17"/>
  <c r="AD39"/>
  <c r="AD12"/>
  <c r="AD29"/>
  <c r="AV39"/>
  <c r="Y43"/>
  <c r="AV20"/>
  <c r="BL48"/>
  <c r="E3"/>
  <c r="F5"/>
  <c r="AG29"/>
  <c r="BA49"/>
  <c r="Q49"/>
  <c r="AB17"/>
  <c r="AV27"/>
  <c r="AS34"/>
  <c r="AS20"/>
  <c r="AB34"/>
  <c r="AG46"/>
  <c r="AB29"/>
  <c r="AB12"/>
  <c r="BP44"/>
  <c r="BK44"/>
  <c r="AS16"/>
  <c r="AS39"/>
  <c r="Y32"/>
  <c r="AS31"/>
  <c r="AX31"/>
  <c r="Y25"/>
  <c r="AB25"/>
  <c r="AG21"/>
  <c r="AH21"/>
  <c r="N45"/>
  <c r="I45"/>
  <c r="AV48"/>
  <c r="AV49"/>
  <c r="AQ14"/>
  <c r="AQ22"/>
  <c r="AQ30"/>
  <c r="AX34"/>
  <c r="AS35"/>
  <c r="AQ43"/>
  <c r="AV21"/>
  <c r="Y45"/>
  <c r="AD20"/>
  <c r="AD36"/>
  <c r="AQ9"/>
  <c r="AQ17"/>
  <c r="AQ33"/>
  <c r="AQ37"/>
  <c r="AQ46"/>
  <c r="AX20"/>
  <c r="AQ12"/>
  <c r="AQ24"/>
  <c r="AQ28"/>
  <c r="AQ36"/>
  <c r="AQ40"/>
  <c r="AQ42"/>
  <c r="BI45"/>
  <c r="Y12"/>
  <c r="BK45"/>
  <c r="Y18"/>
  <c r="Y34"/>
  <c r="AV32"/>
  <c r="AB30"/>
  <c r="AQ19"/>
  <c r="AQ41"/>
  <c r="AV25"/>
  <c r="AD11"/>
  <c r="Y21"/>
  <c r="AD13"/>
  <c r="L45"/>
  <c r="Y22"/>
  <c r="AA47"/>
  <c r="AS36"/>
  <c r="AS33"/>
  <c r="AV12"/>
  <c r="J48"/>
  <c r="AA45"/>
  <c r="AD48"/>
  <c r="AG25"/>
  <c r="AH25"/>
  <c r="AG41"/>
  <c r="AH41"/>
  <c r="AG49"/>
  <c r="AH49"/>
  <c r="BN48"/>
  <c r="BN49"/>
  <c r="AB48"/>
  <c r="AA46"/>
  <c r="AD28"/>
  <c r="AF45"/>
  <c r="AQ15"/>
  <c r="AQ27"/>
  <c r="AQ39"/>
  <c r="AS32"/>
  <c r="AQ45"/>
  <c r="AS13"/>
  <c r="AB19"/>
  <c r="AB43"/>
  <c r="N48"/>
  <c r="I49"/>
  <c r="I48"/>
  <c r="AF48"/>
  <c r="AA48"/>
  <c r="AB32"/>
  <c r="AB9"/>
  <c r="AD21"/>
  <c r="AQ10"/>
  <c r="AQ18"/>
  <c r="AQ26"/>
  <c r="AQ34"/>
  <c r="AQ38"/>
  <c r="AS30"/>
  <c r="AS12"/>
  <c r="AX32"/>
  <c r="AS15"/>
  <c r="AX13"/>
  <c r="AQ47"/>
  <c r="AV37"/>
  <c r="BP45"/>
  <c r="BP46"/>
  <c r="Y17"/>
  <c r="Y35"/>
  <c r="Y30"/>
  <c r="AD49"/>
  <c r="AX48"/>
  <c r="AS48"/>
  <c r="AB8"/>
  <c r="AQ21"/>
  <c r="AQ25"/>
  <c r="AQ29"/>
  <c r="AV23"/>
  <c r="AV17"/>
  <c r="AV33"/>
  <c r="Y37"/>
  <c r="AD43"/>
  <c r="AV40"/>
  <c r="Y27"/>
  <c r="I47"/>
  <c r="Y20"/>
  <c r="Y24"/>
  <c r="AH33"/>
  <c r="AB38"/>
  <c r="AB15"/>
  <c r="L48"/>
  <c r="AB36"/>
  <c r="Y15"/>
  <c r="BL47"/>
  <c r="AB37"/>
  <c r="AS10"/>
  <c r="AS29"/>
  <c r="J44"/>
  <c r="AB21"/>
  <c r="AD31"/>
  <c r="AH46"/>
  <c r="AS23"/>
  <c r="AG37"/>
  <c r="AH37"/>
  <c r="AB16"/>
  <c r="AB24"/>
  <c r="Y44"/>
  <c r="AS22"/>
  <c r="AS38"/>
  <c r="AS11"/>
  <c r="AS25"/>
  <c r="AV47"/>
  <c r="AS40"/>
  <c r="BK46"/>
  <c r="BP47"/>
  <c r="Y31"/>
  <c r="Y46"/>
  <c r="AX22"/>
  <c r="AX25"/>
  <c r="AH17"/>
  <c r="Y36"/>
  <c r="AB11"/>
  <c r="AB20"/>
  <c r="Y42"/>
  <c r="AS28"/>
  <c r="BI44"/>
  <c r="Y7"/>
  <c r="Y23"/>
  <c r="Y39"/>
  <c r="BG41"/>
  <c r="BG33"/>
  <c r="BG25"/>
  <c r="BG21"/>
  <c r="BG36"/>
  <c r="BG27"/>
  <c r="AB26"/>
  <c r="AB10"/>
  <c r="E4"/>
  <c r="BG37"/>
  <c r="BG9"/>
  <c r="AX40"/>
  <c r="BN44"/>
  <c r="BI46"/>
  <c r="AT37"/>
  <c r="BI43"/>
  <c r="Y13"/>
  <c r="Y29"/>
  <c r="AH13"/>
  <c r="AH29"/>
  <c r="AD45"/>
  <c r="E41"/>
  <c r="F42"/>
  <c r="G42" s="1"/>
  <c r="K42"/>
  <c r="L43" s="1"/>
  <c r="H42"/>
  <c r="I43" s="1"/>
  <c r="E37"/>
  <c r="K38"/>
  <c r="F38"/>
  <c r="H38"/>
  <c r="E33"/>
  <c r="F34"/>
  <c r="H34"/>
  <c r="K34"/>
  <c r="E29"/>
  <c r="H30"/>
  <c r="F30"/>
  <c r="K30"/>
  <c r="E25"/>
  <c r="F26"/>
  <c r="K26"/>
  <c r="H26"/>
  <c r="E21"/>
  <c r="K22"/>
  <c r="F22"/>
  <c r="H22"/>
  <c r="E17"/>
  <c r="F18"/>
  <c r="H18"/>
  <c r="K18"/>
  <c r="E13"/>
  <c r="H14"/>
  <c r="K14"/>
  <c r="F14"/>
  <c r="E9"/>
  <c r="F10"/>
  <c r="K10"/>
  <c r="H10"/>
  <c r="E5"/>
  <c r="K6"/>
  <c r="H6"/>
  <c r="F6"/>
  <c r="BH37"/>
  <c r="BI37" s="1"/>
  <c r="BG40"/>
  <c r="H39"/>
  <c r="E38"/>
  <c r="K39"/>
  <c r="F39"/>
  <c r="E34"/>
  <c r="H35"/>
  <c r="K35"/>
  <c r="F35"/>
  <c r="H31"/>
  <c r="K31"/>
  <c r="E30"/>
  <c r="F31"/>
  <c r="E26"/>
  <c r="H27"/>
  <c r="F27"/>
  <c r="K27"/>
  <c r="H23"/>
  <c r="E22"/>
  <c r="K23"/>
  <c r="F23"/>
  <c r="E18"/>
  <c r="H19"/>
  <c r="K19"/>
  <c r="F19"/>
  <c r="H15"/>
  <c r="E14"/>
  <c r="K15"/>
  <c r="F15"/>
  <c r="E10"/>
  <c r="H11"/>
  <c r="F11"/>
  <c r="K11"/>
  <c r="E6"/>
  <c r="H7"/>
  <c r="K7"/>
  <c r="F7"/>
  <c r="AU8"/>
  <c r="AV9" s="1"/>
  <c r="AR8"/>
  <c r="AO8"/>
  <c r="AQ8" s="1"/>
  <c r="E39"/>
  <c r="K40"/>
  <c r="L40" s="1"/>
  <c r="H40"/>
  <c r="F40"/>
  <c r="E35"/>
  <c r="F36"/>
  <c r="K36"/>
  <c r="L36" s="1"/>
  <c r="H36"/>
  <c r="E31"/>
  <c r="K32"/>
  <c r="F32"/>
  <c r="H32"/>
  <c r="E27"/>
  <c r="F28"/>
  <c r="H28"/>
  <c r="K28"/>
  <c r="E23"/>
  <c r="F24"/>
  <c r="K24"/>
  <c r="L24" s="1"/>
  <c r="H24"/>
  <c r="E19"/>
  <c r="F20"/>
  <c r="K20"/>
  <c r="L20" s="1"/>
  <c r="H20"/>
  <c r="E15"/>
  <c r="H16"/>
  <c r="K16"/>
  <c r="L16" s="1"/>
  <c r="F16"/>
  <c r="E11"/>
  <c r="F12"/>
  <c r="K12"/>
  <c r="H12"/>
  <c r="E7"/>
  <c r="F8"/>
  <c r="K8"/>
  <c r="H8"/>
  <c r="BH41"/>
  <c r="BI41" s="1"/>
  <c r="BG42"/>
  <c r="BM42"/>
  <c r="BH42"/>
  <c r="BJ42"/>
  <c r="K41"/>
  <c r="E40"/>
  <c r="F41"/>
  <c r="G41" s="1"/>
  <c r="H41"/>
  <c r="E36"/>
  <c r="K37"/>
  <c r="H37"/>
  <c r="F37"/>
  <c r="G37" s="1"/>
  <c r="K33"/>
  <c r="F33"/>
  <c r="G33" s="1"/>
  <c r="H33"/>
  <c r="E32"/>
  <c r="E28"/>
  <c r="F29"/>
  <c r="G29" s="1"/>
  <c r="K29"/>
  <c r="H29"/>
  <c r="K25"/>
  <c r="E24"/>
  <c r="J24" s="1"/>
  <c r="F25"/>
  <c r="G25" s="1"/>
  <c r="H25"/>
  <c r="E20"/>
  <c r="K21"/>
  <c r="H21"/>
  <c r="F21"/>
  <c r="G21" s="1"/>
  <c r="K17"/>
  <c r="H17"/>
  <c r="F17"/>
  <c r="G17" s="1"/>
  <c r="E16"/>
  <c r="E12"/>
  <c r="F13"/>
  <c r="G13" s="1"/>
  <c r="K13"/>
  <c r="L13" s="1"/>
  <c r="H13"/>
  <c r="K9"/>
  <c r="E8"/>
  <c r="J8" s="1"/>
  <c r="F9"/>
  <c r="G9" s="1"/>
  <c r="H9"/>
  <c r="AC6"/>
  <c r="AD7" s="1"/>
  <c r="Z6"/>
  <c r="AA7" s="1"/>
  <c r="X6"/>
  <c r="Y6" s="1"/>
  <c r="BH33"/>
  <c r="BH6"/>
  <c r="AB47"/>
  <c r="AT17"/>
  <c r="AT47"/>
  <c r="AV45"/>
  <c r="BN43"/>
  <c r="AF8"/>
  <c r="AA8"/>
  <c r="AF12"/>
  <c r="AA12"/>
  <c r="AF16"/>
  <c r="AA16"/>
  <c r="AF20"/>
  <c r="AA20"/>
  <c r="AF24"/>
  <c r="AA24"/>
  <c r="AF28"/>
  <c r="AA28"/>
  <c r="AF32"/>
  <c r="AA32"/>
  <c r="AF36"/>
  <c r="AA36"/>
  <c r="AF40"/>
  <c r="AA40"/>
  <c r="AF15"/>
  <c r="AA15"/>
  <c r="AF18"/>
  <c r="AA18"/>
  <c r="AF31"/>
  <c r="AA31"/>
  <c r="AF34"/>
  <c r="AA34"/>
  <c r="AB45"/>
  <c r="AD46"/>
  <c r="AV34"/>
  <c r="AA13"/>
  <c r="AA21"/>
  <c r="AA29"/>
  <c r="AA37"/>
  <c r="J45"/>
  <c r="AV19"/>
  <c r="L46"/>
  <c r="AF44"/>
  <c r="AA44"/>
  <c r="AF7"/>
  <c r="J46"/>
  <c r="AF19"/>
  <c r="AA19"/>
  <c r="AF22"/>
  <c r="AA22"/>
  <c r="AF35"/>
  <c r="AA35"/>
  <c r="AF38"/>
  <c r="AA38"/>
  <c r="N43"/>
  <c r="AV10"/>
  <c r="AV14"/>
  <c r="AB7"/>
  <c r="AF10"/>
  <c r="AA10"/>
  <c r="AF23"/>
  <c r="AA23"/>
  <c r="AF26"/>
  <c r="AA26"/>
  <c r="AF39"/>
  <c r="AA39"/>
  <c r="AF42"/>
  <c r="AA42"/>
  <c r="I44"/>
  <c r="N44"/>
  <c r="AB41"/>
  <c r="AV18"/>
  <c r="AA9"/>
  <c r="AA17"/>
  <c r="AA25"/>
  <c r="AA33"/>
  <c r="AA41"/>
  <c r="AV15"/>
  <c r="AV22"/>
  <c r="AD44"/>
  <c r="I46"/>
  <c r="N46"/>
  <c r="P47"/>
  <c r="O47"/>
  <c r="AF11"/>
  <c r="AA11"/>
  <c r="AF14"/>
  <c r="AA14"/>
  <c r="AF27"/>
  <c r="AA27"/>
  <c r="AF30"/>
  <c r="AA30"/>
  <c r="AF43"/>
  <c r="AA43"/>
  <c r="AD10"/>
  <c r="AD14"/>
  <c r="AD18"/>
  <c r="AD22"/>
  <c r="AD26"/>
  <c r="AD30"/>
  <c r="AD34"/>
  <c r="AD38"/>
  <c r="AD42"/>
  <c r="AV26"/>
  <c r="L44"/>
  <c r="AV30"/>
  <c r="BQ43"/>
  <c r="BR43"/>
  <c r="BN45"/>
  <c r="BN47"/>
  <c r="BQ44"/>
  <c r="BR44"/>
  <c r="BQ46"/>
  <c r="BR46"/>
  <c r="BQ45"/>
  <c r="BL43"/>
  <c r="BL45"/>
  <c r="BL44"/>
  <c r="BN46"/>
  <c r="BL46"/>
  <c r="AT41"/>
  <c r="AT43"/>
  <c r="AT46"/>
  <c r="AT13"/>
  <c r="AT33"/>
  <c r="AT29"/>
  <c r="AT21"/>
  <c r="AZ14"/>
  <c r="AY14"/>
  <c r="AZ22"/>
  <c r="AY22"/>
  <c r="AZ30"/>
  <c r="AY30"/>
  <c r="AZ38"/>
  <c r="AY38"/>
  <c r="AZ12"/>
  <c r="AY12"/>
  <c r="AZ28"/>
  <c r="AY28"/>
  <c r="AZ36"/>
  <c r="AY36"/>
  <c r="AZ11"/>
  <c r="AY11"/>
  <c r="AZ19"/>
  <c r="AY19"/>
  <c r="AZ27"/>
  <c r="AY27"/>
  <c r="AZ35"/>
  <c r="AY35"/>
  <c r="AT9"/>
  <c r="AT25"/>
  <c r="AT19"/>
  <c r="AT35"/>
  <c r="AT10"/>
  <c r="AT26"/>
  <c r="AT42"/>
  <c r="AT20"/>
  <c r="AT36"/>
  <c r="AV46"/>
  <c r="AV44"/>
  <c r="AS42"/>
  <c r="AX42"/>
  <c r="AS45"/>
  <c r="AX45"/>
  <c r="AZ13"/>
  <c r="AY13"/>
  <c r="AZ21"/>
  <c r="AY21"/>
  <c r="AZ29"/>
  <c r="AY29"/>
  <c r="AZ37"/>
  <c r="AY37"/>
  <c r="AS43"/>
  <c r="AX43"/>
  <c r="AT15"/>
  <c r="AT31"/>
  <c r="AT45"/>
  <c r="AT22"/>
  <c r="AT38"/>
  <c r="AT16"/>
  <c r="AT32"/>
  <c r="AT44"/>
  <c r="AZ10"/>
  <c r="AY10"/>
  <c r="AZ18"/>
  <c r="AY18"/>
  <c r="AZ26"/>
  <c r="AY26"/>
  <c r="AZ34"/>
  <c r="AY34"/>
  <c r="AZ16"/>
  <c r="AY16"/>
  <c r="AZ24"/>
  <c r="AY24"/>
  <c r="AZ32"/>
  <c r="AZ40"/>
  <c r="AY40"/>
  <c r="AZ15"/>
  <c r="AY15"/>
  <c r="AZ23"/>
  <c r="AY23"/>
  <c r="AZ31"/>
  <c r="AY31"/>
  <c r="AZ39"/>
  <c r="AY39"/>
  <c r="AT11"/>
  <c r="AT27"/>
  <c r="AT18"/>
  <c r="AT34"/>
  <c r="AT12"/>
  <c r="AT28"/>
  <c r="AV42"/>
  <c r="AS46"/>
  <c r="AX46"/>
  <c r="AS44"/>
  <c r="AX44"/>
  <c r="AS41"/>
  <c r="AX41"/>
  <c r="AZ9"/>
  <c r="AY9"/>
  <c r="AZ17"/>
  <c r="AY17"/>
  <c r="AZ33"/>
  <c r="AY33"/>
  <c r="AS47"/>
  <c r="AX47"/>
  <c r="AT23"/>
  <c r="AT39"/>
  <c r="AT14"/>
  <c r="AT30"/>
  <c r="AT24"/>
  <c r="AT40"/>
  <c r="AG45"/>
  <c r="AH45"/>
  <c r="AD47"/>
  <c r="AD8"/>
  <c r="AG47"/>
  <c r="AH47"/>
  <c r="Y47"/>
  <c r="BG35"/>
  <c r="BG14"/>
  <c r="BS3"/>
  <c r="BG30"/>
  <c r="BG38"/>
  <c r="BG34"/>
  <c r="AI3"/>
  <c r="BH26"/>
  <c r="AZ4"/>
  <c r="BG29"/>
  <c r="BG17"/>
  <c r="BG13"/>
  <c r="BR6"/>
  <c r="BH25"/>
  <c r="BG26"/>
  <c r="BG22"/>
  <c r="BG18"/>
  <c r="BG10"/>
  <c r="BH15"/>
  <c r="BH29"/>
  <c r="BH21"/>
  <c r="BH9"/>
  <c r="BL9" s="1"/>
  <c r="AI4"/>
  <c r="AH4"/>
  <c r="BH13"/>
  <c r="BL13" s="1"/>
  <c r="BG12"/>
  <c r="BH38"/>
  <c r="BH34"/>
  <c r="BH30"/>
  <c r="BH18"/>
  <c r="BH14"/>
  <c r="BH10"/>
  <c r="BH40"/>
  <c r="BH36"/>
  <c r="BL36" s="1"/>
  <c r="BH32"/>
  <c r="BH28"/>
  <c r="BG16"/>
  <c r="BH17"/>
  <c r="BM23"/>
  <c r="AP6"/>
  <c r="BG19"/>
  <c r="X4"/>
  <c r="AZ5"/>
  <c r="BA5"/>
  <c r="BG23"/>
  <c r="AO7"/>
  <c r="BG39"/>
  <c r="BG11"/>
  <c r="BH12"/>
  <c r="BH20"/>
  <c r="AP7"/>
  <c r="BH24"/>
  <c r="AO6"/>
  <c r="BG31"/>
  <c r="BH22"/>
  <c r="W5"/>
  <c r="H4"/>
  <c r="N4" s="1"/>
  <c r="BJ29"/>
  <c r="BH16"/>
  <c r="BM33"/>
  <c r="BM13"/>
  <c r="BJ7"/>
  <c r="F4"/>
  <c r="G4" s="1"/>
  <c r="F3"/>
  <c r="G3" s="1"/>
  <c r="AP5"/>
  <c r="AT5" s="1"/>
  <c r="BJ34"/>
  <c r="BP34" s="1"/>
  <c r="BJ10"/>
  <c r="BP10" s="1"/>
  <c r="BR4"/>
  <c r="BS4"/>
  <c r="Q3"/>
  <c r="P3"/>
  <c r="BA3"/>
  <c r="AZ3"/>
  <c r="BH8"/>
  <c r="BG7"/>
  <c r="BG15"/>
  <c r="BM39"/>
  <c r="BM27"/>
  <c r="BJ23"/>
  <c r="BP23" s="1"/>
  <c r="BJ14"/>
  <c r="BP14" s="1"/>
  <c r="BM12"/>
  <c r="AC5"/>
  <c r="AD5" s="1"/>
  <c r="BJ41"/>
  <c r="BP41" s="1"/>
  <c r="BM38"/>
  <c r="BM26"/>
  <c r="BJ21"/>
  <c r="BP21" s="1"/>
  <c r="BM18"/>
  <c r="BJ9"/>
  <c r="BP9" s="1"/>
  <c r="BJ39"/>
  <c r="BP39" s="1"/>
  <c r="BM35"/>
  <c r="BM31"/>
  <c r="BJ27"/>
  <c r="BP27" s="1"/>
  <c r="BM19"/>
  <c r="BM15"/>
  <c r="BJ11"/>
  <c r="BJ19"/>
  <c r="BP19" s="1"/>
  <c r="BM37"/>
  <c r="BJ31"/>
  <c r="BP31" s="1"/>
  <c r="H5"/>
  <c r="N5" s="1"/>
  <c r="AR6"/>
  <c r="BM7"/>
  <c r="BN7" s="1"/>
  <c r="BM41"/>
  <c r="BJ37"/>
  <c r="BP37" s="1"/>
  <c r="BJ33"/>
  <c r="BM29"/>
  <c r="BM25"/>
  <c r="BM21"/>
  <c r="BJ17"/>
  <c r="BP17" s="1"/>
  <c r="BJ13"/>
  <c r="BP13" s="1"/>
  <c r="BM9"/>
  <c r="BJ38"/>
  <c r="BK38" s="1"/>
  <c r="BM34"/>
  <c r="BM30"/>
  <c r="BN30" s="1"/>
  <c r="BJ26"/>
  <c r="BJ22"/>
  <c r="BJ18"/>
  <c r="BK18" s="1"/>
  <c r="BM14"/>
  <c r="BM10"/>
  <c r="BN10" s="1"/>
  <c r="BJ35"/>
  <c r="BP35" s="1"/>
  <c r="BJ15"/>
  <c r="BP15" s="1"/>
  <c r="K5"/>
  <c r="AU6"/>
  <c r="AV6" s="1"/>
  <c r="BJ30"/>
  <c r="BP30" s="1"/>
  <c r="BJ25"/>
  <c r="BP25" s="1"/>
  <c r="BM8"/>
  <c r="BM22"/>
  <c r="BM17"/>
  <c r="AU7"/>
  <c r="AR7"/>
  <c r="BH31"/>
  <c r="BH27"/>
  <c r="BL27" s="1"/>
  <c r="BH23"/>
  <c r="BH19"/>
  <c r="BH7"/>
  <c r="BR5"/>
  <c r="Z5"/>
  <c r="BM11"/>
  <c r="BM36"/>
  <c r="BM16"/>
  <c r="BH35"/>
  <c r="BI35" s="1"/>
  <c r="BG28"/>
  <c r="BG20"/>
  <c r="BH11"/>
  <c r="BG8"/>
  <c r="BJ40"/>
  <c r="BJ36"/>
  <c r="BJ32"/>
  <c r="BP32" s="1"/>
  <c r="BJ28"/>
  <c r="BJ24"/>
  <c r="BJ20"/>
  <c r="BJ16"/>
  <c r="BP16" s="1"/>
  <c r="BJ12"/>
  <c r="BJ8"/>
  <c r="BM40"/>
  <c r="BM32"/>
  <c r="BM28"/>
  <c r="BM24"/>
  <c r="BM20"/>
  <c r="BG32"/>
  <c r="BG24"/>
  <c r="BH39"/>
  <c r="BL41"/>
  <c r="X5"/>
  <c r="BL6"/>
  <c r="BL33"/>
  <c r="BI33"/>
  <c r="BI6"/>
  <c r="BI34" l="1"/>
  <c r="BL29"/>
  <c r="J42"/>
  <c r="AT8"/>
  <c r="BN27"/>
  <c r="L8"/>
  <c r="J16"/>
  <c r="G40"/>
  <c r="G10"/>
  <c r="G18"/>
  <c r="G26"/>
  <c r="G34"/>
  <c r="G6"/>
  <c r="G32"/>
  <c r="G16"/>
  <c r="G11"/>
  <c r="G27"/>
  <c r="G22"/>
  <c r="G30"/>
  <c r="G38"/>
  <c r="G8"/>
  <c r="G12"/>
  <c r="G20"/>
  <c r="G24"/>
  <c r="G28"/>
  <c r="L32"/>
  <c r="G36"/>
  <c r="G7"/>
  <c r="G15"/>
  <c r="G19"/>
  <c r="G23"/>
  <c r="G31"/>
  <c r="G35"/>
  <c r="G39"/>
  <c r="G14"/>
  <c r="G5"/>
  <c r="BL28"/>
  <c r="BI18"/>
  <c r="L12"/>
  <c r="BQ17"/>
  <c r="BQ41"/>
  <c r="BQ25"/>
  <c r="BQ34"/>
  <c r="BQ21"/>
  <c r="AI47"/>
  <c r="AI45"/>
  <c r="BA17"/>
  <c r="BA24"/>
  <c r="BA34"/>
  <c r="BA18"/>
  <c r="BA29"/>
  <c r="BA13"/>
  <c r="AI37"/>
  <c r="BR45"/>
  <c r="AI49"/>
  <c r="AI41"/>
  <c r="AI33"/>
  <c r="BA31"/>
  <c r="BA15"/>
  <c r="BA27"/>
  <c r="BA11"/>
  <c r="BA28"/>
  <c r="BA38"/>
  <c r="BA22"/>
  <c r="BS45"/>
  <c r="BS44"/>
  <c r="BS43"/>
  <c r="AY20"/>
  <c r="AI21"/>
  <c r="AI17"/>
  <c r="AI9"/>
  <c r="BA33"/>
  <c r="BA9"/>
  <c r="BA16"/>
  <c r="BA26"/>
  <c r="BA10"/>
  <c r="BA37"/>
  <c r="BA21"/>
  <c r="AI25"/>
  <c r="AI46"/>
  <c r="AI29"/>
  <c r="BA39"/>
  <c r="BA23"/>
  <c r="BA40"/>
  <c r="BA35"/>
  <c r="BA19"/>
  <c r="BA36"/>
  <c r="BA12"/>
  <c r="BA30"/>
  <c r="BA14"/>
  <c r="BS46"/>
  <c r="Q47"/>
  <c r="AY25"/>
  <c r="BR47"/>
  <c r="AY32"/>
  <c r="AI13"/>
  <c r="BI7"/>
  <c r="AV8"/>
  <c r="BN14"/>
  <c r="AZ20"/>
  <c r="P45"/>
  <c r="O45"/>
  <c r="AQ5"/>
  <c r="BI17"/>
  <c r="J40"/>
  <c r="BL37"/>
  <c r="J3"/>
  <c r="BN9"/>
  <c r="BL21"/>
  <c r="BI25"/>
  <c r="O48"/>
  <c r="P48"/>
  <c r="J6"/>
  <c r="BL25"/>
  <c r="BL17"/>
  <c r="AQ7"/>
  <c r="AQ6"/>
  <c r="AZ25"/>
  <c r="BQ47"/>
  <c r="J7"/>
  <c r="J11"/>
  <c r="J15"/>
  <c r="J19"/>
  <c r="J23"/>
  <c r="J27"/>
  <c r="J31"/>
  <c r="J35"/>
  <c r="J39"/>
  <c r="L31"/>
  <c r="AZ48"/>
  <c r="AY48"/>
  <c r="AH48"/>
  <c r="AG48"/>
  <c r="BI31"/>
  <c r="BI14"/>
  <c r="L19"/>
  <c r="L35"/>
  <c r="BL16"/>
  <c r="L28"/>
  <c r="BI28"/>
  <c r="BI16"/>
  <c r="BI13"/>
  <c r="BL34"/>
  <c r="BN26"/>
  <c r="BN13"/>
  <c r="BL23"/>
  <c r="BI10"/>
  <c r="L15"/>
  <c r="BN20"/>
  <c r="L21"/>
  <c r="L37"/>
  <c r="BL42"/>
  <c r="L11"/>
  <c r="L27"/>
  <c r="BL10"/>
  <c r="BI36"/>
  <c r="BL14"/>
  <c r="L7"/>
  <c r="L23"/>
  <c r="L39"/>
  <c r="BI21"/>
  <c r="BL8"/>
  <c r="BL22"/>
  <c r="BL18"/>
  <c r="J32"/>
  <c r="BN39"/>
  <c r="L9"/>
  <c r="J12"/>
  <c r="L17"/>
  <c r="J20"/>
  <c r="L25"/>
  <c r="J28"/>
  <c r="L33"/>
  <c r="J36"/>
  <c r="L41"/>
  <c r="P5"/>
  <c r="O5"/>
  <c r="P44"/>
  <c r="O44"/>
  <c r="AG38"/>
  <c r="AH38"/>
  <c r="AG22"/>
  <c r="AH22"/>
  <c r="AG7"/>
  <c r="AH7"/>
  <c r="AG34"/>
  <c r="AH34"/>
  <c r="AG18"/>
  <c r="AH18"/>
  <c r="AG36"/>
  <c r="AH36"/>
  <c r="AG28"/>
  <c r="AH28"/>
  <c r="AG20"/>
  <c r="AH20"/>
  <c r="AG12"/>
  <c r="AH12"/>
  <c r="BN40"/>
  <c r="BI9"/>
  <c r="BI11"/>
  <c r="BI19"/>
  <c r="AG43"/>
  <c r="AH43"/>
  <c r="AG27"/>
  <c r="AH27"/>
  <c r="AG11"/>
  <c r="AH11"/>
  <c r="AG42"/>
  <c r="AH42"/>
  <c r="AG26"/>
  <c r="AH26"/>
  <c r="AG10"/>
  <c r="AH10"/>
  <c r="AG35"/>
  <c r="AH35"/>
  <c r="AG19"/>
  <c r="AH19"/>
  <c r="AG44"/>
  <c r="AH44"/>
  <c r="AG31"/>
  <c r="AH31"/>
  <c r="AG15"/>
  <c r="AH15"/>
  <c r="AG40"/>
  <c r="AH40"/>
  <c r="AG32"/>
  <c r="AH32"/>
  <c r="AG24"/>
  <c r="AH24"/>
  <c r="AG16"/>
  <c r="AH16"/>
  <c r="AG8"/>
  <c r="AH8"/>
  <c r="BN12"/>
  <c r="AG30"/>
  <c r="AH30"/>
  <c r="AG14"/>
  <c r="AH14"/>
  <c r="P46"/>
  <c r="O46"/>
  <c r="AG39"/>
  <c r="AH39"/>
  <c r="AG23"/>
  <c r="AH23"/>
  <c r="P43"/>
  <c r="O43"/>
  <c r="BI29"/>
  <c r="BP42"/>
  <c r="BK42"/>
  <c r="BK43"/>
  <c r="AD6"/>
  <c r="J9"/>
  <c r="J13"/>
  <c r="J17"/>
  <c r="J21"/>
  <c r="J25"/>
  <c r="J29"/>
  <c r="J33"/>
  <c r="J37"/>
  <c r="J41"/>
  <c r="AF6"/>
  <c r="AA6"/>
  <c r="I17"/>
  <c r="N17"/>
  <c r="I16"/>
  <c r="N16"/>
  <c r="J10"/>
  <c r="I15"/>
  <c r="N15"/>
  <c r="J18"/>
  <c r="I23"/>
  <c r="N23"/>
  <c r="J26"/>
  <c r="I31"/>
  <c r="N31"/>
  <c r="J34"/>
  <c r="I39"/>
  <c r="N39"/>
  <c r="I14"/>
  <c r="N14"/>
  <c r="I30"/>
  <c r="N30"/>
  <c r="L22"/>
  <c r="L38"/>
  <c r="I21"/>
  <c r="N21"/>
  <c r="I33"/>
  <c r="N33"/>
  <c r="I37"/>
  <c r="N37"/>
  <c r="I28"/>
  <c r="N28"/>
  <c r="I40"/>
  <c r="N40"/>
  <c r="AS9"/>
  <c r="AX8"/>
  <c r="I7"/>
  <c r="N7"/>
  <c r="I11"/>
  <c r="N11"/>
  <c r="J14"/>
  <c r="I19"/>
  <c r="N19"/>
  <c r="J22"/>
  <c r="I27"/>
  <c r="N27"/>
  <c r="I35"/>
  <c r="N35"/>
  <c r="J38"/>
  <c r="I6"/>
  <c r="N6"/>
  <c r="I18"/>
  <c r="N18"/>
  <c r="I34"/>
  <c r="N34"/>
  <c r="L29"/>
  <c r="BN42"/>
  <c r="AB6"/>
  <c r="L10"/>
  <c r="L14"/>
  <c r="L26"/>
  <c r="L42"/>
  <c r="I9"/>
  <c r="N9"/>
  <c r="I13"/>
  <c r="N13"/>
  <c r="I25"/>
  <c r="N25"/>
  <c r="I29"/>
  <c r="N29"/>
  <c r="I41"/>
  <c r="N41"/>
  <c r="I8"/>
  <c r="N8"/>
  <c r="I12"/>
  <c r="N12"/>
  <c r="I20"/>
  <c r="N20"/>
  <c r="I24"/>
  <c r="N24"/>
  <c r="I32"/>
  <c r="N32"/>
  <c r="I36"/>
  <c r="N36"/>
  <c r="J30"/>
  <c r="I10"/>
  <c r="N10"/>
  <c r="I22"/>
  <c r="N22"/>
  <c r="I26"/>
  <c r="N26"/>
  <c r="I38"/>
  <c r="N38"/>
  <c r="I42"/>
  <c r="N42"/>
  <c r="BI42"/>
  <c r="L18"/>
  <c r="L30"/>
  <c r="L34"/>
  <c r="AX7"/>
  <c r="AZ7" s="1"/>
  <c r="AS8"/>
  <c r="AZ47"/>
  <c r="AY47"/>
  <c r="AZ43"/>
  <c r="AY43"/>
  <c r="AZ45"/>
  <c r="AY45"/>
  <c r="AZ42"/>
  <c r="AY42"/>
  <c r="AZ41"/>
  <c r="AY41"/>
  <c r="AZ44"/>
  <c r="AY44"/>
  <c r="AZ46"/>
  <c r="AY46"/>
  <c r="BR17"/>
  <c r="BL31"/>
  <c r="BN23"/>
  <c r="BK10"/>
  <c r="BI27"/>
  <c r="BN24"/>
  <c r="BI23"/>
  <c r="AT7"/>
  <c r="BP26"/>
  <c r="BK27"/>
  <c r="BL38"/>
  <c r="BI38"/>
  <c r="AT6"/>
  <c r="AV7"/>
  <c r="BI30"/>
  <c r="BL30"/>
  <c r="BL26"/>
  <c r="BI26"/>
  <c r="BK33"/>
  <c r="BL7"/>
  <c r="BI12"/>
  <c r="BL12"/>
  <c r="Y4"/>
  <c r="AB4"/>
  <c r="J5"/>
  <c r="BI32"/>
  <c r="BL32"/>
  <c r="BN18"/>
  <c r="BI20"/>
  <c r="BL15"/>
  <c r="BN21"/>
  <c r="AS7"/>
  <c r="BN15"/>
  <c r="BI22"/>
  <c r="BP22"/>
  <c r="BK22"/>
  <c r="BK23"/>
  <c r="BP29"/>
  <c r="BK30"/>
  <c r="J4"/>
  <c r="BI15"/>
  <c r="BK35"/>
  <c r="BI40"/>
  <c r="BL40"/>
  <c r="BR21"/>
  <c r="BL11"/>
  <c r="BI24"/>
  <c r="BN28"/>
  <c r="AB5"/>
  <c r="BI39"/>
  <c r="BN16"/>
  <c r="BR25"/>
  <c r="BN8"/>
  <c r="BK13"/>
  <c r="BP12"/>
  <c r="BK29"/>
  <c r="BP28"/>
  <c r="BK8"/>
  <c r="BP8"/>
  <c r="BK24"/>
  <c r="BP24"/>
  <c r="BK40"/>
  <c r="BP40"/>
  <c r="BQ39"/>
  <c r="BR39"/>
  <c r="BL19"/>
  <c r="BK21"/>
  <c r="BP20"/>
  <c r="BK36"/>
  <c r="BP36"/>
  <c r="AA5"/>
  <c r="AF5"/>
  <c r="BQ30"/>
  <c r="BR30"/>
  <c r="BR15"/>
  <c r="BQ15"/>
  <c r="BQ13"/>
  <c r="BR13"/>
  <c r="O4"/>
  <c r="P4"/>
  <c r="BQ16"/>
  <c r="BR16"/>
  <c r="BQ32"/>
  <c r="BR32"/>
  <c r="BQ19"/>
  <c r="BR19"/>
  <c r="BQ14"/>
  <c r="BR14"/>
  <c r="BR34"/>
  <c r="BK39"/>
  <c r="BP38"/>
  <c r="BR37"/>
  <c r="BQ37"/>
  <c r="AS6"/>
  <c r="AX6"/>
  <c r="BQ31"/>
  <c r="BR31"/>
  <c r="BK11"/>
  <c r="BP11"/>
  <c r="BR41"/>
  <c r="BQ35"/>
  <c r="BR35"/>
  <c r="BK19"/>
  <c r="BP18"/>
  <c r="BK34"/>
  <c r="BP33"/>
  <c r="BQ27"/>
  <c r="BR27"/>
  <c r="BR9"/>
  <c r="BQ9"/>
  <c r="BQ23"/>
  <c r="BR23"/>
  <c r="BQ10"/>
  <c r="BR10"/>
  <c r="BK7"/>
  <c r="BP7"/>
  <c r="BN38"/>
  <c r="BK14"/>
  <c r="BK26"/>
  <c r="BN31"/>
  <c r="BN19"/>
  <c r="BN35"/>
  <c r="BN34"/>
  <c r="BK17"/>
  <c r="BK16"/>
  <c r="L6"/>
  <c r="BK15"/>
  <c r="I5"/>
  <c r="BL39"/>
  <c r="BK41"/>
  <c r="BK9"/>
  <c r="BN22"/>
  <c r="BK31"/>
  <c r="BK37"/>
  <c r="BN32"/>
  <c r="BK32"/>
  <c r="BN37"/>
  <c r="BK25"/>
  <c r="Y5"/>
  <c r="BL24"/>
  <c r="BN11"/>
  <c r="BN41"/>
  <c r="BK20"/>
  <c r="BL20"/>
  <c r="BN33"/>
  <c r="BN36"/>
  <c r="BN25"/>
  <c r="BN17"/>
  <c r="BI8"/>
  <c r="BK12"/>
  <c r="BK28"/>
  <c r="BN29"/>
  <c r="BL35"/>
  <c r="BQ29" l="1"/>
  <c r="BS37"/>
  <c r="BS32"/>
  <c r="Q4"/>
  <c r="BQ26"/>
  <c r="BS31"/>
  <c r="BS15"/>
  <c r="BS39"/>
  <c r="BQ22"/>
  <c r="BS9"/>
  <c r="BS35"/>
  <c r="BS10"/>
  <c r="BS23"/>
  <c r="BS27"/>
  <c r="BS14"/>
  <c r="BS19"/>
  <c r="BS16"/>
  <c r="BS13"/>
  <c r="BS30"/>
  <c r="BA44"/>
  <c r="BA42"/>
  <c r="BA43"/>
  <c r="AI23"/>
  <c r="AI14"/>
  <c r="Q5"/>
  <c r="BA48"/>
  <c r="BA32"/>
  <c r="BS25"/>
  <c r="AI8"/>
  <c r="AI24"/>
  <c r="AI40"/>
  <c r="AI15"/>
  <c r="AI19"/>
  <c r="AI26"/>
  <c r="AI27"/>
  <c r="AI20"/>
  <c r="AI36"/>
  <c r="AI18"/>
  <c r="AI7"/>
  <c r="AI38"/>
  <c r="Q45"/>
  <c r="BA46"/>
  <c r="BA41"/>
  <c r="BA45"/>
  <c r="BA47"/>
  <c r="AI39"/>
  <c r="AI30"/>
  <c r="Q44"/>
  <c r="AI48"/>
  <c r="BS47"/>
  <c r="Q48"/>
  <c r="BA20"/>
  <c r="BS21"/>
  <c r="BS41"/>
  <c r="AY7"/>
  <c r="Q43"/>
  <c r="Q46"/>
  <c r="AI16"/>
  <c r="AI32"/>
  <c r="AI31"/>
  <c r="AI44"/>
  <c r="AI35"/>
  <c r="AI10"/>
  <c r="AI42"/>
  <c r="AI11"/>
  <c r="AI43"/>
  <c r="AI12"/>
  <c r="AI28"/>
  <c r="AI34"/>
  <c r="AI22"/>
  <c r="BA25"/>
  <c r="BS34"/>
  <c r="BS17"/>
  <c r="P38"/>
  <c r="O38"/>
  <c r="P22"/>
  <c r="O22"/>
  <c r="P34"/>
  <c r="O34"/>
  <c r="P6"/>
  <c r="O6"/>
  <c r="P35"/>
  <c r="O35"/>
  <c r="P7"/>
  <c r="O7"/>
  <c r="P40"/>
  <c r="O40"/>
  <c r="P37"/>
  <c r="O37"/>
  <c r="P21"/>
  <c r="O21"/>
  <c r="P14"/>
  <c r="O14"/>
  <c r="P32"/>
  <c r="O32"/>
  <c r="P20"/>
  <c r="O20"/>
  <c r="P8"/>
  <c r="O8"/>
  <c r="P41"/>
  <c r="O41"/>
  <c r="P25"/>
  <c r="O25"/>
  <c r="P9"/>
  <c r="O9"/>
  <c r="P17"/>
  <c r="O17"/>
  <c r="P42"/>
  <c r="O42"/>
  <c r="P26"/>
  <c r="O26"/>
  <c r="P10"/>
  <c r="O10"/>
  <c r="P18"/>
  <c r="O18"/>
  <c r="P27"/>
  <c r="O27"/>
  <c r="P19"/>
  <c r="O19"/>
  <c r="P11"/>
  <c r="O11"/>
  <c r="AY8"/>
  <c r="AZ8"/>
  <c r="P28"/>
  <c r="O28"/>
  <c r="P33"/>
  <c r="O33"/>
  <c r="P30"/>
  <c r="O30"/>
  <c r="P39"/>
  <c r="O39"/>
  <c r="P31"/>
  <c r="O31"/>
  <c r="P23"/>
  <c r="O23"/>
  <c r="P15"/>
  <c r="O15"/>
  <c r="AG6"/>
  <c r="AH6"/>
  <c r="BR42"/>
  <c r="BQ42"/>
  <c r="P36"/>
  <c r="O36"/>
  <c r="P24"/>
  <c r="O24"/>
  <c r="P12"/>
  <c r="O12"/>
  <c r="P29"/>
  <c r="O29"/>
  <c r="P13"/>
  <c r="O13"/>
  <c r="P16"/>
  <c r="O16"/>
  <c r="BR26"/>
  <c r="BR22"/>
  <c r="BR29"/>
  <c r="BQ11"/>
  <c r="BR11"/>
  <c r="AG5"/>
  <c r="AH5"/>
  <c r="BQ20"/>
  <c r="BR20"/>
  <c r="BQ40"/>
  <c r="BR40"/>
  <c r="BQ8"/>
  <c r="BR8"/>
  <c r="BQ18"/>
  <c r="BR18"/>
  <c r="BQ12"/>
  <c r="BR12"/>
  <c r="AZ6"/>
  <c r="AY6"/>
  <c r="BQ38"/>
  <c r="BR38"/>
  <c r="BQ36"/>
  <c r="BR36"/>
  <c r="BQ24"/>
  <c r="BR24"/>
  <c r="BQ7"/>
  <c r="BR7"/>
  <c r="BQ33"/>
  <c r="BR33"/>
  <c r="BQ28"/>
  <c r="BR28"/>
  <c r="BA6" l="1"/>
  <c r="BA8"/>
  <c r="BA7"/>
  <c r="BS26"/>
  <c r="BS7"/>
  <c r="BS24"/>
  <c r="BS36"/>
  <c r="BS38"/>
  <c r="BS12"/>
  <c r="BS18"/>
  <c r="BS8"/>
  <c r="Q29"/>
  <c r="Q24"/>
  <c r="Q15"/>
  <c r="Q31"/>
  <c r="Q33"/>
  <c r="Q19"/>
  <c r="Q26"/>
  <c r="Q25"/>
  <c r="Q8"/>
  <c r="Q32"/>
  <c r="Q14"/>
  <c r="Q21"/>
  <c r="Q40"/>
  <c r="Q35"/>
  <c r="Q34"/>
  <c r="Q22"/>
  <c r="BS29"/>
  <c r="AI6"/>
  <c r="BS28"/>
  <c r="BS33"/>
  <c r="BS40"/>
  <c r="BS20"/>
  <c r="AI5"/>
  <c r="BS11"/>
  <c r="Q16"/>
  <c r="Q13"/>
  <c r="Q12"/>
  <c r="Q36"/>
  <c r="BS42"/>
  <c r="Q23"/>
  <c r="Q39"/>
  <c r="Q30"/>
  <c r="Q28"/>
  <c r="Q11"/>
  <c r="Q27"/>
  <c r="Q18"/>
  <c r="Q10"/>
  <c r="Q42"/>
  <c r="Q17"/>
  <c r="Q9"/>
  <c r="Q41"/>
  <c r="Q20"/>
  <c r="Q37"/>
  <c r="Q7"/>
  <c r="Q6"/>
  <c r="Q38"/>
  <c r="BS22"/>
</calcChain>
</file>

<file path=xl/sharedStrings.xml><?xml version="1.0" encoding="utf-8"?>
<sst xmlns="http://schemas.openxmlformats.org/spreadsheetml/2006/main" count="11" uniqueCount="7">
  <si>
    <t>T1</t>
  </si>
  <si>
    <t>T2</t>
  </si>
  <si>
    <t>T3</t>
  </si>
  <si>
    <t>T4</t>
  </si>
  <si>
    <t>T5</t>
  </si>
  <si>
    <t>t1</t>
  </si>
  <si>
    <t>ECARTS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</si>
</sst>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4" borderId="0" xfId="0" applyFont="1" applyFill="1" applyAlignment="1">
      <alignment horizontal="center"/>
    </xf>
    <xf numFmtId="0" fontId="0" fillId="5" borderId="0" xfId="0" applyFill="1"/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1" fontId="1" fillId="0" borderId="0" xfId="0" applyNumberFormat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00FF"/>
      <color rgb="FFFFFF00"/>
      <color rgb="FF00FFFF"/>
      <color rgb="FF00FF00"/>
      <color rgb="FF00CCFF"/>
      <color rgb="FFFF66FF"/>
      <color rgb="FFCC6600"/>
      <color rgb="FFCC66FF"/>
      <color rgb="FFFF00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FF00"/>
  </sheetPr>
  <dimension ref="A1:BT49"/>
  <sheetViews>
    <sheetView tabSelected="1" topLeftCell="AK1" zoomScale="70" zoomScaleNormal="70" workbookViewId="0">
      <pane ySplit="1" topLeftCell="A2" activePane="bottomLeft" state="frozen"/>
      <selection pane="bottomLeft" activeCell="Z52" sqref="Z52"/>
    </sheetView>
  </sheetViews>
  <sheetFormatPr baseColWidth="10" defaultRowHeight="15"/>
  <cols>
    <col min="1" max="1" width="11.42578125" style="5"/>
    <col min="2" max="2" width="4.42578125" style="1" customWidth="1"/>
    <col min="3" max="3" width="13" style="4" customWidth="1"/>
    <col min="4" max="4" width="13.7109375" style="4" customWidth="1"/>
    <col min="5" max="5" width="11.42578125" style="4" customWidth="1"/>
    <col min="6" max="6" width="13" style="4" customWidth="1"/>
    <col min="7" max="7" width="13.28515625" style="4" customWidth="1"/>
    <col min="8" max="9" width="11" style="5" customWidth="1"/>
    <col min="10" max="12" width="13" style="5" customWidth="1"/>
    <col min="13" max="13" width="11.42578125" style="1"/>
    <col min="14" max="14" width="14.140625" style="1" customWidth="1"/>
    <col min="15" max="15" width="14.5703125" style="1" customWidth="1"/>
    <col min="16" max="17" width="11.42578125" style="5"/>
    <col min="18" max="18" width="2.42578125" style="7" customWidth="1"/>
    <col min="19" max="19" width="11.42578125" style="5"/>
    <col min="20" max="20" width="3" style="1" customWidth="1"/>
    <col min="21" max="22" width="11.42578125" style="1"/>
    <col min="23" max="23" width="10.5703125" style="4" customWidth="1"/>
    <col min="24" max="24" width="10.85546875" style="4" customWidth="1"/>
    <col min="25" max="25" width="13.5703125" style="4" customWidth="1"/>
    <col min="26" max="27" width="12.28515625" style="5" customWidth="1"/>
    <col min="28" max="30" width="10.28515625" style="5" customWidth="1"/>
    <col min="31" max="31" width="14.28515625" style="1" customWidth="1"/>
    <col min="32" max="32" width="11.85546875" style="1" customWidth="1"/>
    <col min="33" max="33" width="8" style="1" customWidth="1"/>
    <col min="34" max="35" width="11.42578125" style="5"/>
    <col min="36" max="36" width="2.42578125" style="7" customWidth="1"/>
    <col min="37" max="37" width="11.42578125" style="5"/>
    <col min="38" max="38" width="4.42578125" style="1" customWidth="1"/>
    <col min="39" max="40" width="11.42578125" style="1"/>
    <col min="41" max="41" width="11.85546875" style="4" customWidth="1"/>
    <col min="42" max="42" width="11.140625" style="4" customWidth="1"/>
    <col min="43" max="43" width="10.85546875" style="4" customWidth="1"/>
    <col min="44" max="45" width="13.42578125" style="5" customWidth="1"/>
    <col min="46" max="47" width="10.28515625" style="5" customWidth="1"/>
    <col min="48" max="48" width="10.28515625" customWidth="1"/>
    <col min="49" max="49" width="11.42578125" style="1"/>
    <col min="50" max="50" width="11.7109375" style="1" customWidth="1"/>
    <col min="51" max="51" width="8" style="1" customWidth="1"/>
    <col min="52" max="53" width="11.42578125" style="5"/>
    <col min="54" max="54" width="2.42578125" style="7" customWidth="1"/>
    <col min="55" max="55" width="11.42578125" style="5"/>
    <col min="56" max="56" width="4.42578125" style="1" customWidth="1"/>
    <col min="57" max="58" width="11.42578125" style="1"/>
    <col min="59" max="60" width="8.140625" style="4" customWidth="1"/>
    <col min="61" max="61" width="10.85546875" style="4" customWidth="1"/>
    <col min="62" max="63" width="12" style="5" customWidth="1"/>
    <col min="64" max="64" width="10.28515625" style="5" customWidth="1"/>
    <col min="65" max="66" width="10.28515625" customWidth="1"/>
    <col min="67" max="67" width="11.42578125" style="1"/>
    <col min="68" max="68" width="11.85546875" style="1" customWidth="1"/>
    <col min="69" max="69" width="8" style="1" customWidth="1"/>
    <col min="70" max="71" width="11.42578125" style="5"/>
    <col min="72" max="72" width="2.42578125" style="7" customWidth="1"/>
  </cols>
  <sheetData>
    <row r="1" spans="1:71">
      <c r="C1" s="4" t="s">
        <v>5</v>
      </c>
      <c r="D1" s="4" t="s">
        <v>5</v>
      </c>
      <c r="G1" s="4" t="s">
        <v>6</v>
      </c>
      <c r="Y1" s="4" t="s">
        <v>6</v>
      </c>
      <c r="AQ1" s="4" t="s">
        <v>6</v>
      </c>
      <c r="BI1" s="4" t="s">
        <v>6</v>
      </c>
    </row>
    <row r="2" spans="1:71">
      <c r="B2" s="3"/>
      <c r="C2" s="1"/>
      <c r="D2" s="6">
        <f>T!B2</f>
        <v>266</v>
      </c>
      <c r="M2" s="6">
        <f>T!B2</f>
        <v>266</v>
      </c>
      <c r="T2" s="3"/>
      <c r="V2" s="6">
        <f>T!B2</f>
        <v>266</v>
      </c>
      <c r="AE2" s="6">
        <f>T!B2</f>
        <v>266</v>
      </c>
      <c r="AL2" s="3"/>
      <c r="AN2" s="6">
        <f>T!B2</f>
        <v>266</v>
      </c>
      <c r="AW2" s="6">
        <f>T!B2</f>
        <v>266</v>
      </c>
      <c r="BD2" s="3"/>
      <c r="BF2" s="6">
        <f>T!B2</f>
        <v>266</v>
      </c>
      <c r="BO2" s="6">
        <f>T!B2</f>
        <v>266</v>
      </c>
    </row>
    <row r="3" spans="1:71">
      <c r="A3" s="9">
        <v>1</v>
      </c>
      <c r="B3" s="3"/>
      <c r="C3" s="6">
        <f>T!B2</f>
        <v>266</v>
      </c>
      <c r="D3" s="6">
        <f>T!B3</f>
        <v>411</v>
      </c>
      <c r="E3" s="4">
        <f t="shared" ref="E3:E4" si="0">D3*C2</f>
        <v>0</v>
      </c>
      <c r="F3" s="4">
        <f t="shared" ref="F3:F4" si="1">C3*D2</f>
        <v>70756</v>
      </c>
      <c r="G3" s="4">
        <f t="shared" ref="G3:G49" si="2">F3-E3</f>
        <v>70756</v>
      </c>
      <c r="J3" s="4">
        <f t="shared" ref="J3:J5" si="3">E3-F3</f>
        <v>-70756</v>
      </c>
      <c r="M3" s="6">
        <f>T!B3</f>
        <v>411</v>
      </c>
      <c r="P3" s="4">
        <f t="shared" ref="P3:P4" si="4">M3-N3</f>
        <v>411</v>
      </c>
      <c r="Q3" s="4">
        <f t="shared" ref="Q3:Q4" si="5">M3-O3</f>
        <v>411</v>
      </c>
      <c r="S3" s="4">
        <v>1</v>
      </c>
      <c r="T3" s="3"/>
      <c r="V3" s="6">
        <f>T!B3</f>
        <v>411</v>
      </c>
      <c r="AB3" s="4"/>
      <c r="AC3" s="4"/>
      <c r="AD3" s="4"/>
      <c r="AE3" s="6">
        <f>T!B3</f>
        <v>411</v>
      </c>
      <c r="AH3" s="4">
        <f t="shared" ref="AH3:AH5" si="6">AE3-AF3</f>
        <v>411</v>
      </c>
      <c r="AI3" s="4">
        <f t="shared" ref="AI3:AI5" si="7">AE3-AG3</f>
        <v>411</v>
      </c>
      <c r="AK3" s="4">
        <v>1</v>
      </c>
      <c r="AL3" s="3"/>
      <c r="AN3" s="6">
        <f>T!B3</f>
        <v>411</v>
      </c>
      <c r="AR3" s="4"/>
      <c r="AS3" s="4"/>
      <c r="AT3" s="4"/>
      <c r="AU3" s="4"/>
      <c r="AV3" s="4"/>
      <c r="AW3" s="6">
        <f>T!B3</f>
        <v>411</v>
      </c>
      <c r="AZ3" s="4">
        <f t="shared" ref="AZ3:AZ7" si="8">AW3-AX3</f>
        <v>411</v>
      </c>
      <c r="BA3" s="4">
        <f t="shared" ref="BA3:BA7" si="9">AW3-AY3</f>
        <v>411</v>
      </c>
      <c r="BC3" s="4">
        <v>1</v>
      </c>
      <c r="BD3" s="3"/>
      <c r="BF3" s="6">
        <f>T!B3</f>
        <v>411</v>
      </c>
      <c r="BJ3" s="4"/>
      <c r="BK3" s="4"/>
      <c r="BL3" s="4"/>
      <c r="BM3" s="4"/>
      <c r="BN3" s="4"/>
      <c r="BO3" s="6">
        <f>T!B3</f>
        <v>411</v>
      </c>
      <c r="BR3" s="4">
        <f t="shared" ref="BR3:BR37" si="10">BO3-BP3</f>
        <v>411</v>
      </c>
      <c r="BS3" s="4">
        <f t="shared" ref="BS3:BS37" si="11">BO3-BQ3</f>
        <v>411</v>
      </c>
    </row>
    <row r="4" spans="1:71">
      <c r="A4" s="4">
        <v>2</v>
      </c>
      <c r="B4" s="3"/>
      <c r="C4" s="6">
        <f>T!B3</f>
        <v>411</v>
      </c>
      <c r="D4" s="6">
        <f>T!B4</f>
        <v>589</v>
      </c>
      <c r="E4" s="4">
        <f t="shared" si="0"/>
        <v>156674</v>
      </c>
      <c r="F4" s="4">
        <f t="shared" si="1"/>
        <v>168921</v>
      </c>
      <c r="G4" s="4">
        <f t="shared" si="2"/>
        <v>12247</v>
      </c>
      <c r="H4" s="4">
        <f>(C4*D3)/C3</f>
        <v>635.04135338345861</v>
      </c>
      <c r="I4" s="4"/>
      <c r="J4" s="4">
        <f t="shared" si="3"/>
        <v>-12247</v>
      </c>
      <c r="M4" s="6">
        <f>T!B4</f>
        <v>589</v>
      </c>
      <c r="N4" s="10">
        <f t="shared" ref="N4" si="12">ROUNDDOWN(H4,0)</f>
        <v>635</v>
      </c>
      <c r="O4" s="1">
        <f>N4+1</f>
        <v>636</v>
      </c>
      <c r="P4" s="4">
        <f t="shared" si="4"/>
        <v>-46</v>
      </c>
      <c r="Q4" s="4">
        <f t="shared" si="5"/>
        <v>-47</v>
      </c>
      <c r="S4" s="9">
        <v>2</v>
      </c>
      <c r="T4" s="3"/>
      <c r="U4" s="6">
        <f>T!B2</f>
        <v>266</v>
      </c>
      <c r="V4" s="6">
        <f>T!B4</f>
        <v>589</v>
      </c>
      <c r="W4" s="4">
        <f t="shared" ref="W4:W5" si="13">V4*U3</f>
        <v>0</v>
      </c>
      <c r="X4" s="4">
        <f t="shared" ref="X4:X5" si="14">U4*V3</f>
        <v>109326</v>
      </c>
      <c r="Y4" s="4">
        <f t="shared" ref="Y4:Y5" si="15">X4-W4</f>
        <v>109326</v>
      </c>
      <c r="AB4" s="4">
        <f t="shared" ref="AB4:AB5" si="16">W4-X4</f>
        <v>-109326</v>
      </c>
      <c r="AC4" s="4"/>
      <c r="AD4" s="4"/>
      <c r="AE4" s="6">
        <f>T!B4</f>
        <v>589</v>
      </c>
      <c r="AH4" s="4">
        <f t="shared" si="6"/>
        <v>589</v>
      </c>
      <c r="AI4" s="4">
        <f t="shared" si="7"/>
        <v>589</v>
      </c>
      <c r="AK4" s="4">
        <v>2</v>
      </c>
      <c r="AL4" s="3"/>
      <c r="AN4" s="6">
        <f>T!B4</f>
        <v>589</v>
      </c>
      <c r="AR4" s="4"/>
      <c r="AS4" s="4"/>
      <c r="AT4" s="4"/>
      <c r="AU4" s="4"/>
      <c r="AV4" s="4"/>
      <c r="AW4" s="6">
        <f>T!B4</f>
        <v>589</v>
      </c>
      <c r="AZ4" s="4">
        <f t="shared" si="8"/>
        <v>589</v>
      </c>
      <c r="BA4" s="4">
        <f t="shared" si="9"/>
        <v>589</v>
      </c>
      <c r="BC4" s="4">
        <v>2</v>
      </c>
      <c r="BD4" s="3"/>
      <c r="BF4" s="6">
        <f>T!B4</f>
        <v>589</v>
      </c>
      <c r="BJ4" s="4"/>
      <c r="BK4" s="4"/>
      <c r="BL4" s="4"/>
      <c r="BM4" s="4"/>
      <c r="BN4" s="4"/>
      <c r="BO4" s="6">
        <f>T!B4</f>
        <v>589</v>
      </c>
      <c r="BR4" s="4">
        <f t="shared" si="10"/>
        <v>589</v>
      </c>
      <c r="BS4" s="4">
        <f t="shared" si="11"/>
        <v>589</v>
      </c>
    </row>
    <row r="5" spans="1:71">
      <c r="A5" s="4">
        <v>3</v>
      </c>
      <c r="B5" s="3"/>
      <c r="C5" s="6">
        <f>T!B4</f>
        <v>589</v>
      </c>
      <c r="D5" s="6">
        <f>T!B5</f>
        <v>123</v>
      </c>
      <c r="E5" s="4">
        <f t="shared" ref="E5:E47" si="17">D5*C4</f>
        <v>50553</v>
      </c>
      <c r="F5" s="4">
        <f t="shared" ref="F5:F47" si="18">C5*D4</f>
        <v>346921</v>
      </c>
      <c r="G5" s="4">
        <f t="shared" si="2"/>
        <v>296368</v>
      </c>
      <c r="H5" s="4">
        <f t="shared" ref="H5" si="19">(C5*D4)/C4</f>
        <v>844.09002433090029</v>
      </c>
      <c r="I5" s="4">
        <f t="shared" ref="I5" si="20">(H5-H4)/H4</f>
        <v>0.32918906750504373</v>
      </c>
      <c r="J5" s="4">
        <f t="shared" si="3"/>
        <v>-296368</v>
      </c>
      <c r="K5" s="4">
        <f t="shared" ref="K5" si="21">C5*D4*C4</f>
        <v>142584531</v>
      </c>
      <c r="L5" s="4"/>
      <c r="M5" s="6">
        <f>T!B5</f>
        <v>123</v>
      </c>
      <c r="N5" s="10">
        <f t="shared" ref="N5:N47" si="22">ROUNDDOWN(H5,0)</f>
        <v>844</v>
      </c>
      <c r="O5" s="1">
        <f t="shared" ref="O5:O47" si="23">N5+1</f>
        <v>845</v>
      </c>
      <c r="P5" s="4">
        <f t="shared" ref="P5:P47" si="24">M5-N5</f>
        <v>-721</v>
      </c>
      <c r="Q5" s="4">
        <f t="shared" ref="Q5:Q47" si="25">M5-O5</f>
        <v>-722</v>
      </c>
      <c r="S5" s="4">
        <v>3</v>
      </c>
      <c r="T5" s="3"/>
      <c r="U5" s="6">
        <f>T!B3</f>
        <v>411</v>
      </c>
      <c r="V5" s="6">
        <f>T!B5</f>
        <v>123</v>
      </c>
      <c r="W5" s="4">
        <f t="shared" si="13"/>
        <v>32718</v>
      </c>
      <c r="X5" s="4">
        <f t="shared" si="14"/>
        <v>242079</v>
      </c>
      <c r="Y5" s="4">
        <f t="shared" si="15"/>
        <v>209361</v>
      </c>
      <c r="Z5" s="4">
        <f t="shared" ref="Z5" si="26">(U5*V4)/U4</f>
        <v>910.07142857142856</v>
      </c>
      <c r="AA5" s="4" t="e">
        <f t="shared" ref="AA5" si="27">(Z5-Z4)/Z4</f>
        <v>#DIV/0!</v>
      </c>
      <c r="AB5" s="4">
        <f t="shared" si="16"/>
        <v>-209361</v>
      </c>
      <c r="AC5" s="4">
        <f t="shared" ref="AC5" si="28">U5*V4*U4</f>
        <v>64393014</v>
      </c>
      <c r="AD5" s="4" t="e">
        <f t="shared" ref="AD5" si="29">(AC5-AC4)/AC4</f>
        <v>#DIV/0!</v>
      </c>
      <c r="AE5" s="6">
        <f>T!B5</f>
        <v>123</v>
      </c>
      <c r="AF5" s="10">
        <f t="shared" ref="AF5" si="30">ROUNDDOWN(Z5,0)</f>
        <v>910</v>
      </c>
      <c r="AG5" s="1">
        <f>AF5+1</f>
        <v>911</v>
      </c>
      <c r="AH5" s="4">
        <f t="shared" si="6"/>
        <v>-787</v>
      </c>
      <c r="AI5" s="4">
        <f t="shared" si="7"/>
        <v>-788</v>
      </c>
      <c r="AK5" s="9">
        <v>3</v>
      </c>
      <c r="AL5" s="3"/>
      <c r="AM5" s="6">
        <f>T!B2</f>
        <v>266</v>
      </c>
      <c r="AN5" s="6">
        <f>T!B5</f>
        <v>123</v>
      </c>
      <c r="AO5" s="4">
        <f t="shared" ref="AO5:AO7" si="31">AN5*AM4</f>
        <v>0</v>
      </c>
      <c r="AP5" s="4">
        <f t="shared" ref="AP5:AP7" si="32">AM5*AN4</f>
        <v>156674</v>
      </c>
      <c r="AQ5" s="4">
        <f t="shared" ref="AQ5:AQ47" si="33">AP5-AO5</f>
        <v>156674</v>
      </c>
      <c r="AT5" s="4">
        <f t="shared" ref="AT5:AT7" si="34">AO5-AP5</f>
        <v>-156674</v>
      </c>
      <c r="AU5" s="4"/>
      <c r="AV5" s="4"/>
      <c r="AW5" s="6">
        <f>T!B5</f>
        <v>123</v>
      </c>
      <c r="AZ5" s="4">
        <f t="shared" si="8"/>
        <v>123</v>
      </c>
      <c r="BA5" s="4">
        <f t="shared" si="9"/>
        <v>123</v>
      </c>
      <c r="BC5" s="4">
        <v>3</v>
      </c>
      <c r="BD5" s="3"/>
      <c r="BF5" s="6">
        <f>T!B5</f>
        <v>123</v>
      </c>
      <c r="BJ5" s="4"/>
      <c r="BK5" s="4"/>
      <c r="BL5" s="4"/>
      <c r="BM5" s="4"/>
      <c r="BN5" s="4"/>
      <c r="BO5" s="6">
        <f>T!B5</f>
        <v>123</v>
      </c>
      <c r="BR5" s="4">
        <f t="shared" si="10"/>
        <v>123</v>
      </c>
      <c r="BS5" s="4">
        <f t="shared" si="11"/>
        <v>123</v>
      </c>
    </row>
    <row r="6" spans="1:71">
      <c r="A6" s="4">
        <v>4</v>
      </c>
      <c r="B6" s="3"/>
      <c r="C6" s="6">
        <f>T!B5</f>
        <v>123</v>
      </c>
      <c r="D6" s="6">
        <f>T!B6</f>
        <v>156</v>
      </c>
      <c r="E6" s="4">
        <f t="shared" si="17"/>
        <v>91884</v>
      </c>
      <c r="F6" s="4">
        <f t="shared" si="18"/>
        <v>15129</v>
      </c>
      <c r="G6" s="2">
        <f t="shared" si="2"/>
        <v>-76755</v>
      </c>
      <c r="H6" s="4">
        <f t="shared" ref="H6:H47" si="35">(C6*D5)/C5</f>
        <v>25.68590831918506</v>
      </c>
      <c r="I6" s="4">
        <f t="shared" ref="I6:I47" si="36">(H6-H5)/H5</f>
        <v>-0.96956970515135998</v>
      </c>
      <c r="J6" s="4">
        <f t="shared" ref="J6:J47" si="37">E6-F6</f>
        <v>76755</v>
      </c>
      <c r="K6" s="4">
        <f t="shared" ref="K6:K47" si="38">C6*D5*C5</f>
        <v>8910981</v>
      </c>
      <c r="L6" s="4">
        <f t="shared" ref="L6:L47" si="39">(K6-K5)/K5</f>
        <v>-0.93750387270271274</v>
      </c>
      <c r="M6" s="6">
        <f>T!B6</f>
        <v>156</v>
      </c>
      <c r="N6" s="10">
        <f t="shared" si="22"/>
        <v>25</v>
      </c>
      <c r="O6" s="1">
        <f t="shared" si="23"/>
        <v>26</v>
      </c>
      <c r="P6" s="4">
        <f t="shared" si="24"/>
        <v>131</v>
      </c>
      <c r="Q6" s="4">
        <f t="shared" si="25"/>
        <v>130</v>
      </c>
      <c r="S6" s="4">
        <v>4</v>
      </c>
      <c r="T6" s="3"/>
      <c r="U6" s="6">
        <f>T!B4</f>
        <v>589</v>
      </c>
      <c r="V6" s="6">
        <f>T!B6</f>
        <v>156</v>
      </c>
      <c r="W6" s="4">
        <f t="shared" ref="W6:W47" si="40">V6*U5</f>
        <v>64116</v>
      </c>
      <c r="X6" s="4">
        <f t="shared" ref="X6:X47" si="41">U6*V5</f>
        <v>72447</v>
      </c>
      <c r="Y6" s="4">
        <f t="shared" ref="Y6:Y47" si="42">X6-W6</f>
        <v>8331</v>
      </c>
      <c r="Z6" s="4">
        <f t="shared" ref="Z6:Z47" si="43">(U6*V5)/U5</f>
        <v>176.27007299270073</v>
      </c>
      <c r="AA6" s="4">
        <f t="shared" ref="AA6:AA47" si="44">(Z6-Z5)/Z5</f>
        <v>-0.80631182623830067</v>
      </c>
      <c r="AB6" s="4">
        <f t="shared" ref="AB6:AB47" si="45">W6-X6</f>
        <v>-8331</v>
      </c>
      <c r="AC6" s="4">
        <f t="shared" ref="AC6:AC47" si="46">U6*V5*U5</f>
        <v>29775717</v>
      </c>
      <c r="AD6" s="4">
        <f t="shared" ref="AD6:AD47" si="47">(AC6-AC5)/AC5</f>
        <v>-0.53759398496240607</v>
      </c>
      <c r="AE6" s="6">
        <f>T!B6</f>
        <v>156</v>
      </c>
      <c r="AF6" s="10">
        <f t="shared" ref="AF6:AF47" si="48">ROUNDDOWN(Z6,0)</f>
        <v>176</v>
      </c>
      <c r="AG6" s="1">
        <f t="shared" ref="AG6:AG47" si="49">AF6+1</f>
        <v>177</v>
      </c>
      <c r="AH6" s="4">
        <f t="shared" ref="AH6:AH47" si="50">AE6-AF6</f>
        <v>-20</v>
      </c>
      <c r="AI6" s="4">
        <f t="shared" ref="AI6:AI47" si="51">AE6-AG6</f>
        <v>-21</v>
      </c>
      <c r="AK6" s="4">
        <v>4</v>
      </c>
      <c r="AL6" s="3"/>
      <c r="AM6" s="6">
        <f>T!B3</f>
        <v>411</v>
      </c>
      <c r="AN6" s="6">
        <f>T!B6</f>
        <v>156</v>
      </c>
      <c r="AO6" s="4">
        <f t="shared" si="31"/>
        <v>41496</v>
      </c>
      <c r="AP6" s="4">
        <f t="shared" si="32"/>
        <v>50553</v>
      </c>
      <c r="AQ6" s="4">
        <f t="shared" si="33"/>
        <v>9057</v>
      </c>
      <c r="AR6" s="4">
        <f t="shared" ref="AR6" si="52">(AM6*AN5)/AM5</f>
        <v>190.04887218045113</v>
      </c>
      <c r="AS6" s="4" t="e">
        <f t="shared" ref="AS6:AS7" si="53">(AR6-AR5)/AR5</f>
        <v>#DIV/0!</v>
      </c>
      <c r="AT6" s="4">
        <f t="shared" si="34"/>
        <v>-9057</v>
      </c>
      <c r="AU6" s="4">
        <f t="shared" ref="AU6" si="54">AM6*AN5*AM5</f>
        <v>13447098</v>
      </c>
      <c r="AV6" s="4" t="e">
        <f t="shared" ref="AV6:AV7" si="55">(AU6-AU5)/AU5</f>
        <v>#DIV/0!</v>
      </c>
      <c r="AW6" s="6">
        <f>T!B6</f>
        <v>156</v>
      </c>
      <c r="AX6" s="10">
        <f t="shared" ref="AX6:AX7" si="56">ROUNDDOWN(AR6,0)</f>
        <v>190</v>
      </c>
      <c r="AY6" s="1">
        <f>AX6+1</f>
        <v>191</v>
      </c>
      <c r="AZ6" s="4">
        <f t="shared" si="8"/>
        <v>-34</v>
      </c>
      <c r="BA6" s="4">
        <f t="shared" si="9"/>
        <v>-35</v>
      </c>
      <c r="BC6" s="9">
        <v>4</v>
      </c>
      <c r="BD6" s="3"/>
      <c r="BE6" s="6">
        <f>T!B2</f>
        <v>266</v>
      </c>
      <c r="BF6" s="6">
        <f>T!B6</f>
        <v>156</v>
      </c>
      <c r="BG6" s="4">
        <f t="shared" ref="BG6:BG41" si="57">BF6*BE5</f>
        <v>0</v>
      </c>
      <c r="BH6" s="4">
        <f t="shared" ref="BH6:BH41" si="58">BE6*BF5</f>
        <v>32718</v>
      </c>
      <c r="BI6" s="4">
        <f t="shared" ref="BI6:BI41" si="59">BH6-BG6</f>
        <v>32718</v>
      </c>
      <c r="BL6" s="4">
        <f t="shared" ref="BL6:BL41" si="60">BG6-BH6</f>
        <v>-32718</v>
      </c>
      <c r="BM6" s="4"/>
      <c r="BN6" s="4"/>
      <c r="BO6" s="6">
        <f>T!B6</f>
        <v>156</v>
      </c>
      <c r="BR6" s="4">
        <f t="shared" si="10"/>
        <v>156</v>
      </c>
      <c r="BS6" s="4">
        <f t="shared" si="11"/>
        <v>156</v>
      </c>
    </row>
    <row r="7" spans="1:71">
      <c r="A7" s="4">
        <v>5</v>
      </c>
      <c r="B7" s="3"/>
      <c r="C7" s="6">
        <f>T!B6</f>
        <v>156</v>
      </c>
      <c r="D7" s="6">
        <f>T!B7</f>
        <v>111</v>
      </c>
      <c r="E7" s="4">
        <f t="shared" si="17"/>
        <v>13653</v>
      </c>
      <c r="F7" s="4">
        <f t="shared" si="18"/>
        <v>24336</v>
      </c>
      <c r="G7" s="4">
        <f t="shared" si="2"/>
        <v>10683</v>
      </c>
      <c r="H7" s="4">
        <f t="shared" si="35"/>
        <v>197.85365853658536</v>
      </c>
      <c r="I7" s="4">
        <f t="shared" si="36"/>
        <v>6.7028094968635576</v>
      </c>
      <c r="J7" s="4">
        <f t="shared" si="37"/>
        <v>-10683</v>
      </c>
      <c r="K7" s="4">
        <f t="shared" si="38"/>
        <v>2993328</v>
      </c>
      <c r="L7" s="4">
        <f t="shared" si="39"/>
        <v>-0.66408546937761403</v>
      </c>
      <c r="M7" s="6">
        <f>T!B7</f>
        <v>111</v>
      </c>
      <c r="N7" s="10">
        <f t="shared" si="22"/>
        <v>197</v>
      </c>
      <c r="O7" s="1">
        <f t="shared" si="23"/>
        <v>198</v>
      </c>
      <c r="P7" s="4">
        <f t="shared" si="24"/>
        <v>-86</v>
      </c>
      <c r="Q7" s="4">
        <f t="shared" si="25"/>
        <v>-87</v>
      </c>
      <c r="S7" s="4">
        <v>5</v>
      </c>
      <c r="T7" s="3"/>
      <c r="U7" s="6">
        <f>T!B5</f>
        <v>123</v>
      </c>
      <c r="V7" s="6">
        <f>T!B7</f>
        <v>111</v>
      </c>
      <c r="W7" s="4">
        <f t="shared" si="40"/>
        <v>65379</v>
      </c>
      <c r="X7" s="4">
        <f t="shared" si="41"/>
        <v>19188</v>
      </c>
      <c r="Y7" s="2">
        <f t="shared" si="42"/>
        <v>-46191</v>
      </c>
      <c r="Z7" s="4">
        <f t="shared" si="43"/>
        <v>32.577249575551782</v>
      </c>
      <c r="AA7" s="4">
        <f t="shared" si="44"/>
        <v>-0.81518558980286582</v>
      </c>
      <c r="AB7" s="4">
        <f t="shared" si="45"/>
        <v>46191</v>
      </c>
      <c r="AC7" s="4">
        <f t="shared" si="46"/>
        <v>11301732</v>
      </c>
      <c r="AD7" s="4">
        <f t="shared" si="47"/>
        <v>-0.62043795620437958</v>
      </c>
      <c r="AE7" s="6">
        <f>T!B7</f>
        <v>111</v>
      </c>
      <c r="AF7" s="10">
        <f t="shared" si="48"/>
        <v>32</v>
      </c>
      <c r="AG7" s="1">
        <f t="shared" si="49"/>
        <v>33</v>
      </c>
      <c r="AH7" s="4">
        <f t="shared" si="50"/>
        <v>79</v>
      </c>
      <c r="AI7" s="4">
        <f t="shared" si="51"/>
        <v>78</v>
      </c>
      <c r="AK7" s="4">
        <v>5</v>
      </c>
      <c r="AL7" s="3"/>
      <c r="AM7" s="6">
        <f>T!B4</f>
        <v>589</v>
      </c>
      <c r="AN7" s="6">
        <f>T!B7</f>
        <v>111</v>
      </c>
      <c r="AO7" s="4">
        <f t="shared" si="31"/>
        <v>45621</v>
      </c>
      <c r="AP7" s="4">
        <f t="shared" si="32"/>
        <v>91884</v>
      </c>
      <c r="AQ7" s="4">
        <f t="shared" si="33"/>
        <v>46263</v>
      </c>
      <c r="AR7" s="4">
        <f t="shared" ref="AR7" si="61">(AM7*AN6)/AM6</f>
        <v>223.56204379562044</v>
      </c>
      <c r="AS7" s="4">
        <f t="shared" si="53"/>
        <v>0.17633975529909277</v>
      </c>
      <c r="AT7" s="4">
        <f t="shared" si="34"/>
        <v>-46263</v>
      </c>
      <c r="AU7" s="4">
        <f t="shared" ref="AU7" si="62">AM7*AN6*AM6</f>
        <v>37764324</v>
      </c>
      <c r="AV7" s="4">
        <f t="shared" si="55"/>
        <v>1.8083623693379791</v>
      </c>
      <c r="AW7" s="6">
        <f>T!B7</f>
        <v>111</v>
      </c>
      <c r="AX7" s="10">
        <f t="shared" si="56"/>
        <v>223</v>
      </c>
      <c r="AY7" s="1">
        <f t="shared" ref="AY7" si="63">AX7+1</f>
        <v>224</v>
      </c>
      <c r="AZ7" s="4">
        <f t="shared" si="8"/>
        <v>-112</v>
      </c>
      <c r="BA7" s="4">
        <f t="shared" si="9"/>
        <v>-113</v>
      </c>
      <c r="BC7" s="4">
        <v>5</v>
      </c>
      <c r="BD7" s="3"/>
      <c r="BE7" s="6">
        <f>T!B3</f>
        <v>411</v>
      </c>
      <c r="BF7" s="6">
        <f>T!B7</f>
        <v>111</v>
      </c>
      <c r="BG7" s="4">
        <f t="shared" si="57"/>
        <v>29526</v>
      </c>
      <c r="BH7" s="4">
        <f t="shared" si="58"/>
        <v>64116</v>
      </c>
      <c r="BI7" s="4">
        <f t="shared" si="59"/>
        <v>34590</v>
      </c>
      <c r="BJ7" s="4">
        <f t="shared" ref="BJ7" si="64">(BE7*BF6)/BE6</f>
        <v>241.0375939849624</v>
      </c>
      <c r="BK7" s="4" t="e">
        <f t="shared" ref="BK7:BK41" si="65">(BJ7-BJ6)/BJ6</f>
        <v>#DIV/0!</v>
      </c>
      <c r="BL7" s="4">
        <f t="shared" si="60"/>
        <v>-34590</v>
      </c>
      <c r="BM7" s="4">
        <f t="shared" ref="BM7" si="66">BE7*BF6*BE6</f>
        <v>17054856</v>
      </c>
      <c r="BN7" s="4" t="e">
        <f t="shared" ref="BN7:BN41" si="67">(BM7-BM6)/BM6</f>
        <v>#DIV/0!</v>
      </c>
      <c r="BO7" s="6">
        <f>T!B7</f>
        <v>111</v>
      </c>
      <c r="BP7" s="10">
        <f t="shared" ref="BP7:BP41" si="68">ROUNDDOWN(BJ7,0)</f>
        <v>241</v>
      </c>
      <c r="BQ7" s="1">
        <f>BP7+1</f>
        <v>242</v>
      </c>
      <c r="BR7" s="4">
        <f t="shared" si="10"/>
        <v>-130</v>
      </c>
      <c r="BS7" s="4">
        <f t="shared" si="11"/>
        <v>-131</v>
      </c>
    </row>
    <row r="8" spans="1:71">
      <c r="A8" s="4">
        <v>6</v>
      </c>
      <c r="B8" s="3"/>
      <c r="C8" s="6">
        <f>T!B7</f>
        <v>111</v>
      </c>
      <c r="D8" s="6">
        <f>T!B8</f>
        <v>332</v>
      </c>
      <c r="E8" s="4">
        <f t="shared" si="17"/>
        <v>51792</v>
      </c>
      <c r="F8" s="4">
        <f t="shared" si="18"/>
        <v>12321</v>
      </c>
      <c r="G8" s="2">
        <f t="shared" si="2"/>
        <v>-39471</v>
      </c>
      <c r="H8" s="4">
        <f t="shared" si="35"/>
        <v>78.980769230769226</v>
      </c>
      <c r="I8" s="4">
        <f t="shared" si="36"/>
        <v>-0.60081218707328177</v>
      </c>
      <c r="J8" s="4">
        <f t="shared" si="37"/>
        <v>39471</v>
      </c>
      <c r="K8" s="4">
        <f t="shared" si="38"/>
        <v>1922076</v>
      </c>
      <c r="L8" s="4">
        <f t="shared" si="39"/>
        <v>-0.35787992495309567</v>
      </c>
      <c r="M8" s="6">
        <f>T!B8</f>
        <v>332</v>
      </c>
      <c r="N8" s="10">
        <f t="shared" si="22"/>
        <v>78</v>
      </c>
      <c r="O8" s="1">
        <f t="shared" si="23"/>
        <v>79</v>
      </c>
      <c r="P8" s="4">
        <f t="shared" si="24"/>
        <v>254</v>
      </c>
      <c r="Q8" s="4">
        <f t="shared" si="25"/>
        <v>253</v>
      </c>
      <c r="S8" s="4">
        <v>6</v>
      </c>
      <c r="T8" s="3"/>
      <c r="U8" s="6">
        <f>T!B6</f>
        <v>156</v>
      </c>
      <c r="V8" s="6">
        <f>T!B8</f>
        <v>332</v>
      </c>
      <c r="W8" s="4">
        <f t="shared" si="40"/>
        <v>40836</v>
      </c>
      <c r="X8" s="4">
        <f t="shared" si="41"/>
        <v>17316</v>
      </c>
      <c r="Y8" s="2">
        <f t="shared" si="42"/>
        <v>-23520</v>
      </c>
      <c r="Z8" s="4">
        <f t="shared" si="43"/>
        <v>140.78048780487805</v>
      </c>
      <c r="AA8" s="4">
        <f t="shared" si="44"/>
        <v>3.3214356533809242</v>
      </c>
      <c r="AB8" s="4">
        <f t="shared" si="45"/>
        <v>23520</v>
      </c>
      <c r="AC8" s="4">
        <f t="shared" si="46"/>
        <v>2129868</v>
      </c>
      <c r="AD8" s="4">
        <f t="shared" si="47"/>
        <v>-0.81154499151103565</v>
      </c>
      <c r="AE8" s="6">
        <f>T!B8</f>
        <v>332</v>
      </c>
      <c r="AF8" s="10">
        <f t="shared" si="48"/>
        <v>140</v>
      </c>
      <c r="AG8" s="1">
        <f t="shared" si="49"/>
        <v>141</v>
      </c>
      <c r="AH8" s="4">
        <f t="shared" si="50"/>
        <v>192</v>
      </c>
      <c r="AI8" s="4">
        <f t="shared" si="51"/>
        <v>191</v>
      </c>
      <c r="AK8" s="4">
        <v>6</v>
      </c>
      <c r="AL8" s="3"/>
      <c r="AM8" s="6">
        <f>T!B5</f>
        <v>123</v>
      </c>
      <c r="AN8" s="6">
        <f>T!B8</f>
        <v>332</v>
      </c>
      <c r="AO8" s="4">
        <f t="shared" ref="AO8:AO47" si="69">AN8*AM7</f>
        <v>195548</v>
      </c>
      <c r="AP8" s="4">
        <f t="shared" ref="AP8:AP47" si="70">AM8*AN7</f>
        <v>13653</v>
      </c>
      <c r="AQ8" s="4">
        <f t="shared" si="33"/>
        <v>-181895</v>
      </c>
      <c r="AR8" s="4">
        <f t="shared" ref="AR8:AR47" si="71">(AM8*AN7)/AM7</f>
        <v>23.179966044142613</v>
      </c>
      <c r="AS8" s="4">
        <f t="shared" ref="AS8:AS47" si="72">(AR8-AR7)/AR7</f>
        <v>-0.89631528836203678</v>
      </c>
      <c r="AT8" s="4">
        <f t="shared" ref="AT8:AT47" si="73">AO8-AP8</f>
        <v>181895</v>
      </c>
      <c r="AU8" s="4">
        <f t="shared" ref="AU8:AU47" si="74">AM8*AN7*AM7</f>
        <v>8041617</v>
      </c>
      <c r="AV8" s="4">
        <f t="shared" ref="AV8:AV47" si="75">(AU8-AU7)/AU7</f>
        <v>-0.78705783267827067</v>
      </c>
      <c r="AW8" s="6">
        <f>T!B8</f>
        <v>332</v>
      </c>
      <c r="AX8" s="10">
        <f t="shared" ref="AX8:AX47" si="76">ROUNDDOWN(AR8,0)</f>
        <v>23</v>
      </c>
      <c r="AY8" s="1">
        <f t="shared" ref="AY8:AY47" si="77">AX8+1</f>
        <v>24</v>
      </c>
      <c r="AZ8" s="4">
        <f t="shared" ref="AZ8:AZ47" si="78">AW8-AX8</f>
        <v>309</v>
      </c>
      <c r="BA8" s="4">
        <f t="shared" ref="BA8:BA47" si="79">AW8-AY8</f>
        <v>308</v>
      </c>
      <c r="BC8" s="4">
        <v>6</v>
      </c>
      <c r="BD8" s="3"/>
      <c r="BE8" s="6">
        <f>T!B4</f>
        <v>589</v>
      </c>
      <c r="BF8" s="6">
        <f>T!B8</f>
        <v>332</v>
      </c>
      <c r="BG8" s="4">
        <f t="shared" si="57"/>
        <v>136452</v>
      </c>
      <c r="BH8" s="4">
        <f t="shared" si="58"/>
        <v>65379</v>
      </c>
      <c r="BI8" s="4">
        <f t="shared" si="59"/>
        <v>-71073</v>
      </c>
      <c r="BJ8" s="4">
        <f t="shared" ref="BJ8:BJ41" si="80">(BE8*BF7)/BE7</f>
        <v>159.07299270072994</v>
      </c>
      <c r="BK8" s="4">
        <f t="shared" si="65"/>
        <v>-0.34004903521127072</v>
      </c>
      <c r="BL8" s="4">
        <f t="shared" si="60"/>
        <v>71073</v>
      </c>
      <c r="BM8" s="4">
        <f t="shared" ref="BM8:BM41" si="81">BE8*BF7*BE7</f>
        <v>26870769</v>
      </c>
      <c r="BN8" s="4">
        <f t="shared" si="67"/>
        <v>0.5755494505494505</v>
      </c>
      <c r="BO8" s="6">
        <f>T!B8</f>
        <v>332</v>
      </c>
      <c r="BP8" s="10">
        <f t="shared" si="68"/>
        <v>159</v>
      </c>
      <c r="BQ8" s="1">
        <f t="shared" ref="BQ8:BQ41" si="82">BP8+1</f>
        <v>160</v>
      </c>
      <c r="BR8" s="4">
        <f t="shared" si="10"/>
        <v>173</v>
      </c>
      <c r="BS8" s="4">
        <f t="shared" si="11"/>
        <v>172</v>
      </c>
    </row>
    <row r="9" spans="1:71">
      <c r="A9" s="4">
        <v>7</v>
      </c>
      <c r="B9" s="3"/>
      <c r="C9" s="6">
        <f>T!B8</f>
        <v>332</v>
      </c>
      <c r="D9" s="6">
        <f>T!B9</f>
        <v>411</v>
      </c>
      <c r="E9" s="4">
        <f t="shared" si="17"/>
        <v>45621</v>
      </c>
      <c r="F9" s="4">
        <f t="shared" si="18"/>
        <v>110224</v>
      </c>
      <c r="G9" s="4">
        <f t="shared" si="2"/>
        <v>64603</v>
      </c>
      <c r="H9" s="4">
        <f t="shared" si="35"/>
        <v>993.00900900900899</v>
      </c>
      <c r="I9" s="4">
        <f t="shared" si="36"/>
        <v>11.572794854752489</v>
      </c>
      <c r="J9" s="4">
        <f t="shared" si="37"/>
        <v>-64603</v>
      </c>
      <c r="K9" s="4">
        <f t="shared" si="38"/>
        <v>12234864</v>
      </c>
      <c r="L9" s="4">
        <f t="shared" si="39"/>
        <v>5.3654423654423651</v>
      </c>
      <c r="M9" s="6">
        <f>T!B9</f>
        <v>411</v>
      </c>
      <c r="N9" s="10">
        <f t="shared" si="22"/>
        <v>993</v>
      </c>
      <c r="O9" s="1">
        <f t="shared" si="23"/>
        <v>994</v>
      </c>
      <c r="P9" s="4">
        <f t="shared" si="24"/>
        <v>-582</v>
      </c>
      <c r="Q9" s="4">
        <f t="shared" si="25"/>
        <v>-583</v>
      </c>
      <c r="S9" s="4">
        <v>7</v>
      </c>
      <c r="T9" s="3"/>
      <c r="U9" s="6">
        <f>T!B7</f>
        <v>111</v>
      </c>
      <c r="V9" s="6">
        <f>T!B9</f>
        <v>411</v>
      </c>
      <c r="W9" s="4">
        <f t="shared" si="40"/>
        <v>64116</v>
      </c>
      <c r="X9" s="4">
        <f t="shared" si="41"/>
        <v>36852</v>
      </c>
      <c r="Y9" s="2">
        <f t="shared" si="42"/>
        <v>-27264</v>
      </c>
      <c r="Z9" s="4">
        <f t="shared" si="43"/>
        <v>236.23076923076923</v>
      </c>
      <c r="AA9" s="4">
        <f t="shared" si="44"/>
        <v>0.67800788954635105</v>
      </c>
      <c r="AB9" s="4">
        <f t="shared" si="45"/>
        <v>27264</v>
      </c>
      <c r="AC9" s="4">
        <f t="shared" si="46"/>
        <v>5748912</v>
      </c>
      <c r="AD9" s="4">
        <f t="shared" si="47"/>
        <v>1.6991869918699187</v>
      </c>
      <c r="AE9" s="6">
        <f>T!B9</f>
        <v>411</v>
      </c>
      <c r="AF9" s="10">
        <f t="shared" si="48"/>
        <v>236</v>
      </c>
      <c r="AG9" s="1">
        <f t="shared" si="49"/>
        <v>237</v>
      </c>
      <c r="AH9" s="4">
        <f t="shared" si="50"/>
        <v>175</v>
      </c>
      <c r="AI9" s="4">
        <f t="shared" si="51"/>
        <v>174</v>
      </c>
      <c r="AK9" s="4">
        <v>7</v>
      </c>
      <c r="AL9" s="3"/>
      <c r="AM9" s="6">
        <f>T!B6</f>
        <v>156</v>
      </c>
      <c r="AN9" s="6">
        <f>T!B9</f>
        <v>411</v>
      </c>
      <c r="AO9" s="4">
        <f t="shared" si="69"/>
        <v>50553</v>
      </c>
      <c r="AP9" s="4">
        <f t="shared" si="70"/>
        <v>51792</v>
      </c>
      <c r="AQ9" s="4">
        <f t="shared" si="33"/>
        <v>1239</v>
      </c>
      <c r="AR9" s="4">
        <f t="shared" si="71"/>
        <v>421.07317073170731</v>
      </c>
      <c r="AS9" s="4">
        <f t="shared" si="72"/>
        <v>17.165392042845941</v>
      </c>
      <c r="AT9" s="4">
        <f t="shared" si="73"/>
        <v>-1239</v>
      </c>
      <c r="AU9" s="4">
        <f t="shared" si="74"/>
        <v>6370416</v>
      </c>
      <c r="AV9" s="4">
        <f t="shared" si="75"/>
        <v>-0.20781902445739459</v>
      </c>
      <c r="AW9" s="6">
        <f>T!B9</f>
        <v>411</v>
      </c>
      <c r="AX9" s="10">
        <f t="shared" si="76"/>
        <v>421</v>
      </c>
      <c r="AY9" s="1">
        <f t="shared" si="77"/>
        <v>422</v>
      </c>
      <c r="AZ9" s="4">
        <f t="shared" si="78"/>
        <v>-10</v>
      </c>
      <c r="BA9" s="4">
        <f t="shared" si="79"/>
        <v>-11</v>
      </c>
      <c r="BC9" s="4">
        <v>7</v>
      </c>
      <c r="BD9" s="3"/>
      <c r="BE9" s="6">
        <f>T!B5</f>
        <v>123</v>
      </c>
      <c r="BF9" s="6">
        <f>T!B9</f>
        <v>411</v>
      </c>
      <c r="BG9" s="4">
        <f t="shared" si="57"/>
        <v>242079</v>
      </c>
      <c r="BH9" s="4">
        <f t="shared" si="58"/>
        <v>40836</v>
      </c>
      <c r="BI9" s="4">
        <f t="shared" si="59"/>
        <v>-201243</v>
      </c>
      <c r="BJ9" s="4">
        <f t="shared" si="80"/>
        <v>69.331069609507637</v>
      </c>
      <c r="BK9" s="4">
        <f t="shared" si="65"/>
        <v>-0.56415562169033429</v>
      </c>
      <c r="BL9" s="4">
        <f t="shared" si="60"/>
        <v>201243</v>
      </c>
      <c r="BM9" s="4">
        <f t="shared" si="81"/>
        <v>24052404</v>
      </c>
      <c r="BN9" s="4">
        <f t="shared" si="67"/>
        <v>-0.10488590780561584</v>
      </c>
      <c r="BO9" s="6">
        <f>T!B9</f>
        <v>411</v>
      </c>
      <c r="BP9" s="10">
        <f t="shared" si="68"/>
        <v>69</v>
      </c>
      <c r="BQ9" s="1">
        <f t="shared" si="82"/>
        <v>70</v>
      </c>
      <c r="BR9" s="4">
        <f t="shared" si="10"/>
        <v>342</v>
      </c>
      <c r="BS9" s="4">
        <f t="shared" si="11"/>
        <v>341</v>
      </c>
    </row>
    <row r="10" spans="1:71">
      <c r="A10" s="4">
        <v>8</v>
      </c>
      <c r="B10" s="3"/>
      <c r="C10" s="6">
        <f>T!B9</f>
        <v>411</v>
      </c>
      <c r="D10" s="6">
        <f>T!B10</f>
        <v>741</v>
      </c>
      <c r="E10" s="4">
        <f t="shared" si="17"/>
        <v>246012</v>
      </c>
      <c r="F10" s="4">
        <f t="shared" si="18"/>
        <v>168921</v>
      </c>
      <c r="G10" s="2">
        <f t="shared" si="2"/>
        <v>-77091</v>
      </c>
      <c r="H10" s="4">
        <f t="shared" si="35"/>
        <v>508.79819277108436</v>
      </c>
      <c r="I10" s="4">
        <f t="shared" si="36"/>
        <v>-0.48761976159828746</v>
      </c>
      <c r="J10" s="4">
        <f t="shared" si="37"/>
        <v>77091</v>
      </c>
      <c r="K10" s="4">
        <f t="shared" si="38"/>
        <v>56081772</v>
      </c>
      <c r="L10" s="4">
        <f t="shared" si="39"/>
        <v>3.5837675024422011</v>
      </c>
      <c r="M10" s="6">
        <f>T!B10</f>
        <v>741</v>
      </c>
      <c r="N10" s="10">
        <f t="shared" si="22"/>
        <v>508</v>
      </c>
      <c r="O10" s="1">
        <f t="shared" si="23"/>
        <v>509</v>
      </c>
      <c r="P10" s="4">
        <f t="shared" si="24"/>
        <v>233</v>
      </c>
      <c r="Q10" s="4">
        <f t="shared" si="25"/>
        <v>232</v>
      </c>
      <c r="S10" s="4">
        <v>8</v>
      </c>
      <c r="T10" s="3"/>
      <c r="U10" s="6">
        <f>T!B8</f>
        <v>332</v>
      </c>
      <c r="V10" s="6">
        <f>T!B10</f>
        <v>741</v>
      </c>
      <c r="W10" s="4">
        <f t="shared" si="40"/>
        <v>82251</v>
      </c>
      <c r="X10" s="4">
        <f t="shared" si="41"/>
        <v>136452</v>
      </c>
      <c r="Y10" s="4">
        <f t="shared" si="42"/>
        <v>54201</v>
      </c>
      <c r="Z10" s="4">
        <f t="shared" si="43"/>
        <v>1229.2972972972973</v>
      </c>
      <c r="AA10" s="4">
        <f t="shared" si="44"/>
        <v>4.203798392987582</v>
      </c>
      <c r="AB10" s="4">
        <f t="shared" si="45"/>
        <v>-54201</v>
      </c>
      <c r="AC10" s="4">
        <f t="shared" si="46"/>
        <v>15146172</v>
      </c>
      <c r="AD10" s="4">
        <f t="shared" si="47"/>
        <v>1.6346153846153846</v>
      </c>
      <c r="AE10" s="6">
        <f>T!B10</f>
        <v>741</v>
      </c>
      <c r="AF10" s="10">
        <f t="shared" si="48"/>
        <v>1229</v>
      </c>
      <c r="AG10" s="1">
        <f t="shared" si="49"/>
        <v>1230</v>
      </c>
      <c r="AH10" s="4">
        <f t="shared" si="50"/>
        <v>-488</v>
      </c>
      <c r="AI10" s="4">
        <f t="shared" si="51"/>
        <v>-489</v>
      </c>
      <c r="AK10" s="4">
        <v>8</v>
      </c>
      <c r="AL10" s="3"/>
      <c r="AM10" s="6">
        <f>T!B7</f>
        <v>111</v>
      </c>
      <c r="AN10" s="6">
        <f>T!B10</f>
        <v>741</v>
      </c>
      <c r="AO10" s="4">
        <f t="shared" si="69"/>
        <v>115596</v>
      </c>
      <c r="AP10" s="4">
        <f t="shared" si="70"/>
        <v>45621</v>
      </c>
      <c r="AQ10" s="4">
        <f t="shared" si="33"/>
        <v>-69975</v>
      </c>
      <c r="AR10" s="4">
        <f t="shared" si="71"/>
        <v>292.44230769230768</v>
      </c>
      <c r="AS10" s="4">
        <f t="shared" si="72"/>
        <v>-0.30548339808939901</v>
      </c>
      <c r="AT10" s="4">
        <f t="shared" si="73"/>
        <v>69975</v>
      </c>
      <c r="AU10" s="4">
        <f t="shared" si="74"/>
        <v>7116876</v>
      </c>
      <c r="AV10" s="4">
        <f t="shared" si="75"/>
        <v>0.11717602115780194</v>
      </c>
      <c r="AW10" s="6">
        <f>T!B10</f>
        <v>741</v>
      </c>
      <c r="AX10" s="10">
        <f t="shared" si="76"/>
        <v>292</v>
      </c>
      <c r="AY10" s="1">
        <f t="shared" si="77"/>
        <v>293</v>
      </c>
      <c r="AZ10" s="4">
        <f t="shared" si="78"/>
        <v>449</v>
      </c>
      <c r="BA10" s="4">
        <f t="shared" si="79"/>
        <v>448</v>
      </c>
      <c r="BC10" s="4">
        <v>8</v>
      </c>
      <c r="BD10" s="3"/>
      <c r="BE10" s="6">
        <f>T!B6</f>
        <v>156</v>
      </c>
      <c r="BF10" s="6">
        <f>T!B10</f>
        <v>741</v>
      </c>
      <c r="BG10" s="4">
        <f t="shared" si="57"/>
        <v>91143</v>
      </c>
      <c r="BH10" s="4">
        <f t="shared" si="58"/>
        <v>64116</v>
      </c>
      <c r="BI10" s="4">
        <f t="shared" si="59"/>
        <v>-27027</v>
      </c>
      <c r="BJ10" s="4">
        <f t="shared" si="80"/>
        <v>521.26829268292681</v>
      </c>
      <c r="BK10" s="4">
        <f t="shared" si="65"/>
        <v>6.5185381621668119</v>
      </c>
      <c r="BL10" s="4">
        <f t="shared" si="60"/>
        <v>27027</v>
      </c>
      <c r="BM10" s="4">
        <f t="shared" si="81"/>
        <v>7886268</v>
      </c>
      <c r="BN10" s="4">
        <f t="shared" si="67"/>
        <v>-0.67212142287315646</v>
      </c>
      <c r="BO10" s="6">
        <f>T!B10</f>
        <v>741</v>
      </c>
      <c r="BP10" s="10">
        <f t="shared" si="68"/>
        <v>521</v>
      </c>
      <c r="BQ10" s="1">
        <f t="shared" si="82"/>
        <v>522</v>
      </c>
      <c r="BR10" s="4">
        <f t="shared" si="10"/>
        <v>220</v>
      </c>
      <c r="BS10" s="4">
        <f t="shared" si="11"/>
        <v>219</v>
      </c>
    </row>
    <row r="11" spans="1:71">
      <c r="A11" s="4">
        <v>9</v>
      </c>
      <c r="B11" s="3"/>
      <c r="C11" s="6">
        <f>T!B10</f>
        <v>741</v>
      </c>
      <c r="D11" s="6">
        <f>T!B11</f>
        <v>520</v>
      </c>
      <c r="E11" s="4">
        <f t="shared" si="17"/>
        <v>213720</v>
      </c>
      <c r="F11" s="4">
        <f t="shared" si="18"/>
        <v>549081</v>
      </c>
      <c r="G11" s="4">
        <f t="shared" si="2"/>
        <v>335361</v>
      </c>
      <c r="H11" s="4">
        <f t="shared" si="35"/>
        <v>1335.963503649635</v>
      </c>
      <c r="I11" s="4">
        <f t="shared" si="36"/>
        <v>1.6257237596964189</v>
      </c>
      <c r="J11" s="4">
        <f t="shared" si="37"/>
        <v>-335361</v>
      </c>
      <c r="K11" s="4">
        <f t="shared" si="38"/>
        <v>225672291</v>
      </c>
      <c r="L11" s="4">
        <f t="shared" si="39"/>
        <v>3.0239864567760093</v>
      </c>
      <c r="M11" s="6">
        <f>T!B11</f>
        <v>520</v>
      </c>
      <c r="N11" s="10">
        <f t="shared" si="22"/>
        <v>1335</v>
      </c>
      <c r="O11" s="1">
        <f t="shared" si="23"/>
        <v>1336</v>
      </c>
      <c r="P11" s="4">
        <f t="shared" si="24"/>
        <v>-815</v>
      </c>
      <c r="Q11" s="4">
        <f t="shared" si="25"/>
        <v>-816</v>
      </c>
      <c r="S11" s="4">
        <v>9</v>
      </c>
      <c r="T11" s="3"/>
      <c r="U11" s="6">
        <f>T!B9</f>
        <v>411</v>
      </c>
      <c r="V11" s="6">
        <f>T!B11</f>
        <v>520</v>
      </c>
      <c r="W11" s="4">
        <f t="shared" si="40"/>
        <v>172640</v>
      </c>
      <c r="X11" s="4">
        <f t="shared" si="41"/>
        <v>304551</v>
      </c>
      <c r="Y11" s="4">
        <f t="shared" si="42"/>
        <v>131911</v>
      </c>
      <c r="Z11" s="4">
        <f t="shared" si="43"/>
        <v>917.32228915662654</v>
      </c>
      <c r="AA11" s="4">
        <f t="shared" si="44"/>
        <v>-0.25378320510959496</v>
      </c>
      <c r="AB11" s="4">
        <f t="shared" si="45"/>
        <v>-131911</v>
      </c>
      <c r="AC11" s="4">
        <f t="shared" si="46"/>
        <v>101110932</v>
      </c>
      <c r="AD11" s="4">
        <f t="shared" si="47"/>
        <v>5.6756756756756754</v>
      </c>
      <c r="AE11" s="6">
        <f>T!B11</f>
        <v>520</v>
      </c>
      <c r="AF11" s="10">
        <f t="shared" si="48"/>
        <v>917</v>
      </c>
      <c r="AG11" s="1">
        <f t="shared" si="49"/>
        <v>918</v>
      </c>
      <c r="AH11" s="4">
        <f t="shared" si="50"/>
        <v>-397</v>
      </c>
      <c r="AI11" s="4">
        <f t="shared" si="51"/>
        <v>-398</v>
      </c>
      <c r="AK11" s="4">
        <v>9</v>
      </c>
      <c r="AL11" s="3"/>
      <c r="AM11" s="6">
        <f>T!B8</f>
        <v>332</v>
      </c>
      <c r="AN11" s="6">
        <f>T!B11</f>
        <v>520</v>
      </c>
      <c r="AO11" s="4">
        <f t="shared" si="69"/>
        <v>57720</v>
      </c>
      <c r="AP11" s="4">
        <f t="shared" si="70"/>
        <v>246012</v>
      </c>
      <c r="AQ11" s="4">
        <f t="shared" si="33"/>
        <v>188292</v>
      </c>
      <c r="AR11" s="4">
        <f t="shared" si="71"/>
        <v>2216.3243243243242</v>
      </c>
      <c r="AS11" s="4">
        <f t="shared" si="72"/>
        <v>6.578671984274667</v>
      </c>
      <c r="AT11" s="4">
        <f t="shared" si="73"/>
        <v>-188292</v>
      </c>
      <c r="AU11" s="4">
        <f t="shared" si="74"/>
        <v>27307332</v>
      </c>
      <c r="AV11" s="4">
        <f t="shared" si="75"/>
        <v>2.8369829683698295</v>
      </c>
      <c r="AW11" s="6">
        <f>T!B11</f>
        <v>520</v>
      </c>
      <c r="AX11" s="10">
        <f t="shared" si="76"/>
        <v>2216</v>
      </c>
      <c r="AY11" s="1">
        <f t="shared" si="77"/>
        <v>2217</v>
      </c>
      <c r="AZ11" s="4">
        <f t="shared" si="78"/>
        <v>-1696</v>
      </c>
      <c r="BA11" s="4">
        <f t="shared" si="79"/>
        <v>-1697</v>
      </c>
      <c r="BC11" s="4">
        <v>9</v>
      </c>
      <c r="BD11" s="3"/>
      <c r="BE11" s="6">
        <f>T!B7</f>
        <v>111</v>
      </c>
      <c r="BF11" s="6">
        <f>T!B11</f>
        <v>520</v>
      </c>
      <c r="BG11" s="4">
        <f t="shared" si="57"/>
        <v>81120</v>
      </c>
      <c r="BH11" s="4">
        <f t="shared" si="58"/>
        <v>82251</v>
      </c>
      <c r="BI11" s="4">
        <f t="shared" si="59"/>
        <v>1131</v>
      </c>
      <c r="BJ11" s="4">
        <f t="shared" si="80"/>
        <v>527.25</v>
      </c>
      <c r="BK11" s="4">
        <f t="shared" si="65"/>
        <v>1.1475294778214519E-2</v>
      </c>
      <c r="BL11" s="4">
        <f t="shared" si="60"/>
        <v>-1131</v>
      </c>
      <c r="BM11" s="4">
        <f t="shared" si="81"/>
        <v>12831156</v>
      </c>
      <c r="BN11" s="4">
        <f t="shared" si="67"/>
        <v>0.62702510236781195</v>
      </c>
      <c r="BO11" s="6">
        <f>T!B11</f>
        <v>520</v>
      </c>
      <c r="BP11" s="10">
        <f t="shared" si="68"/>
        <v>527</v>
      </c>
      <c r="BQ11" s="1">
        <f t="shared" si="82"/>
        <v>528</v>
      </c>
      <c r="BR11" s="4">
        <f t="shared" si="10"/>
        <v>-7</v>
      </c>
      <c r="BS11" s="4">
        <f t="shared" si="11"/>
        <v>-8</v>
      </c>
    </row>
    <row r="12" spans="1:71">
      <c r="A12" s="4">
        <v>10</v>
      </c>
      <c r="B12" s="3"/>
      <c r="C12" s="6">
        <f>T!B11</f>
        <v>520</v>
      </c>
      <c r="D12" s="6">
        <f>T!B12</f>
        <v>963</v>
      </c>
      <c r="E12" s="4">
        <f t="shared" si="17"/>
        <v>713583</v>
      </c>
      <c r="F12" s="4">
        <f t="shared" si="18"/>
        <v>270400</v>
      </c>
      <c r="G12" s="2">
        <f t="shared" si="2"/>
        <v>-443183</v>
      </c>
      <c r="H12" s="4">
        <f t="shared" si="35"/>
        <v>364.91228070175441</v>
      </c>
      <c r="I12" s="4">
        <f t="shared" si="36"/>
        <v>-0.7268546036588025</v>
      </c>
      <c r="J12" s="4">
        <f t="shared" si="37"/>
        <v>443183</v>
      </c>
      <c r="K12" s="4">
        <f t="shared" si="38"/>
        <v>200366400</v>
      </c>
      <c r="L12" s="4">
        <f t="shared" si="39"/>
        <v>-0.11213557006872413</v>
      </c>
      <c r="M12" s="6">
        <f>T!B12</f>
        <v>963</v>
      </c>
      <c r="N12" s="10">
        <f t="shared" si="22"/>
        <v>364</v>
      </c>
      <c r="O12" s="1">
        <f t="shared" si="23"/>
        <v>365</v>
      </c>
      <c r="P12" s="4">
        <f t="shared" si="24"/>
        <v>599</v>
      </c>
      <c r="Q12" s="4">
        <f t="shared" si="25"/>
        <v>598</v>
      </c>
      <c r="S12" s="4">
        <v>10</v>
      </c>
      <c r="T12" s="3"/>
      <c r="U12" s="6">
        <f>T!B10</f>
        <v>741</v>
      </c>
      <c r="V12" s="6">
        <f>T!B12</f>
        <v>963</v>
      </c>
      <c r="W12" s="4">
        <f t="shared" si="40"/>
        <v>395793</v>
      </c>
      <c r="X12" s="4">
        <f t="shared" si="41"/>
        <v>385320</v>
      </c>
      <c r="Y12" s="2">
        <f t="shared" si="42"/>
        <v>-10473</v>
      </c>
      <c r="Z12" s="4">
        <f t="shared" si="43"/>
        <v>937.51824817518252</v>
      </c>
      <c r="AA12" s="4">
        <f t="shared" si="44"/>
        <v>2.2016208760308079E-2</v>
      </c>
      <c r="AB12" s="4">
        <f t="shared" si="45"/>
        <v>10473</v>
      </c>
      <c r="AC12" s="4">
        <f t="shared" si="46"/>
        <v>158366520</v>
      </c>
      <c r="AD12" s="4">
        <f t="shared" si="47"/>
        <v>0.5662650602409639</v>
      </c>
      <c r="AE12" s="6">
        <f>T!B12</f>
        <v>963</v>
      </c>
      <c r="AF12" s="10">
        <f t="shared" si="48"/>
        <v>937</v>
      </c>
      <c r="AG12" s="1">
        <f t="shared" si="49"/>
        <v>938</v>
      </c>
      <c r="AH12" s="4">
        <f t="shared" si="50"/>
        <v>26</v>
      </c>
      <c r="AI12" s="4">
        <f t="shared" si="51"/>
        <v>25</v>
      </c>
      <c r="AK12" s="4">
        <v>10</v>
      </c>
      <c r="AL12" s="3"/>
      <c r="AM12" s="6">
        <f>T!B9</f>
        <v>411</v>
      </c>
      <c r="AN12" s="6">
        <f>T!B12</f>
        <v>963</v>
      </c>
      <c r="AO12" s="4">
        <f t="shared" si="69"/>
        <v>319716</v>
      </c>
      <c r="AP12" s="4">
        <f t="shared" si="70"/>
        <v>213720</v>
      </c>
      <c r="AQ12" s="4">
        <f t="shared" si="33"/>
        <v>-105996</v>
      </c>
      <c r="AR12" s="4">
        <f t="shared" si="71"/>
        <v>643.73493975903614</v>
      </c>
      <c r="AS12" s="4">
        <f t="shared" si="72"/>
        <v>-0.70954840286956322</v>
      </c>
      <c r="AT12" s="4">
        <f t="shared" si="73"/>
        <v>105996</v>
      </c>
      <c r="AU12" s="4">
        <f t="shared" si="74"/>
        <v>70955040</v>
      </c>
      <c r="AV12" s="4">
        <f t="shared" si="75"/>
        <v>1.5983878615457563</v>
      </c>
      <c r="AW12" s="6">
        <f>T!B12</f>
        <v>963</v>
      </c>
      <c r="AX12" s="10">
        <f t="shared" si="76"/>
        <v>643</v>
      </c>
      <c r="AY12" s="1">
        <f t="shared" si="77"/>
        <v>644</v>
      </c>
      <c r="AZ12" s="4">
        <f t="shared" si="78"/>
        <v>320</v>
      </c>
      <c r="BA12" s="4">
        <f t="shared" si="79"/>
        <v>319</v>
      </c>
      <c r="BC12" s="4">
        <v>10</v>
      </c>
      <c r="BD12" s="3"/>
      <c r="BE12" s="6">
        <f>T!B8</f>
        <v>332</v>
      </c>
      <c r="BF12" s="6">
        <f>T!B12</f>
        <v>963</v>
      </c>
      <c r="BG12" s="4">
        <f t="shared" si="57"/>
        <v>106893</v>
      </c>
      <c r="BH12" s="4">
        <f t="shared" si="58"/>
        <v>172640</v>
      </c>
      <c r="BI12" s="4">
        <f t="shared" si="59"/>
        <v>65747</v>
      </c>
      <c r="BJ12" s="4">
        <f t="shared" si="80"/>
        <v>1555.3153153153153</v>
      </c>
      <c r="BK12" s="4">
        <f t="shared" si="65"/>
        <v>1.9498630921106026</v>
      </c>
      <c r="BL12" s="4">
        <f t="shared" si="60"/>
        <v>-65747</v>
      </c>
      <c r="BM12" s="4">
        <f t="shared" si="81"/>
        <v>19163040</v>
      </c>
      <c r="BN12" s="4">
        <f t="shared" si="67"/>
        <v>0.49347728295096716</v>
      </c>
      <c r="BO12" s="6">
        <f>T!B12</f>
        <v>963</v>
      </c>
      <c r="BP12" s="10">
        <f t="shared" si="68"/>
        <v>1555</v>
      </c>
      <c r="BQ12" s="1">
        <f t="shared" si="82"/>
        <v>1556</v>
      </c>
      <c r="BR12" s="4">
        <f t="shared" si="10"/>
        <v>-592</v>
      </c>
      <c r="BS12" s="4">
        <f t="shared" si="11"/>
        <v>-593</v>
      </c>
    </row>
    <row r="13" spans="1:71">
      <c r="A13" s="4">
        <v>11</v>
      </c>
      <c r="B13" s="3"/>
      <c r="C13" s="6">
        <f>T!B12</f>
        <v>963</v>
      </c>
      <c r="D13" s="6">
        <f>T!B13</f>
        <v>852</v>
      </c>
      <c r="E13" s="4">
        <f t="shared" si="17"/>
        <v>443040</v>
      </c>
      <c r="F13" s="4">
        <f t="shared" si="18"/>
        <v>927369</v>
      </c>
      <c r="G13" s="4">
        <f t="shared" si="2"/>
        <v>484329</v>
      </c>
      <c r="H13" s="4">
        <f t="shared" si="35"/>
        <v>1783.4019230769231</v>
      </c>
      <c r="I13" s="4">
        <f t="shared" si="36"/>
        <v>3.8872071930473373</v>
      </c>
      <c r="J13" s="4">
        <f t="shared" si="37"/>
        <v>-484329</v>
      </c>
      <c r="K13" s="4">
        <f t="shared" si="38"/>
        <v>482231880</v>
      </c>
      <c r="L13" s="4">
        <f t="shared" si="39"/>
        <v>1.4067502335720958</v>
      </c>
      <c r="M13" s="6">
        <f>T!B13</f>
        <v>852</v>
      </c>
      <c r="N13" s="10">
        <f t="shared" si="22"/>
        <v>1783</v>
      </c>
      <c r="O13" s="1">
        <f t="shared" si="23"/>
        <v>1784</v>
      </c>
      <c r="P13" s="4">
        <f t="shared" si="24"/>
        <v>-931</v>
      </c>
      <c r="Q13" s="4">
        <f t="shared" si="25"/>
        <v>-932</v>
      </c>
      <c r="S13" s="4">
        <v>11</v>
      </c>
      <c r="T13" s="3"/>
      <c r="U13" s="6">
        <f>T!B11</f>
        <v>520</v>
      </c>
      <c r="V13" s="6">
        <f>T!B13</f>
        <v>852</v>
      </c>
      <c r="W13" s="4">
        <f t="shared" si="40"/>
        <v>631332</v>
      </c>
      <c r="X13" s="4">
        <f t="shared" si="41"/>
        <v>500760</v>
      </c>
      <c r="Y13" s="2">
        <f t="shared" si="42"/>
        <v>-130572</v>
      </c>
      <c r="Z13" s="4">
        <f t="shared" si="43"/>
        <v>675.78947368421052</v>
      </c>
      <c r="AA13" s="4">
        <f t="shared" si="44"/>
        <v>-0.27917192545362163</v>
      </c>
      <c r="AB13" s="4">
        <f t="shared" si="45"/>
        <v>130572</v>
      </c>
      <c r="AC13" s="4">
        <f t="shared" si="46"/>
        <v>371063160</v>
      </c>
      <c r="AD13" s="4">
        <f t="shared" si="47"/>
        <v>1.3430656934306568</v>
      </c>
      <c r="AE13" s="6">
        <f>T!B13</f>
        <v>852</v>
      </c>
      <c r="AF13" s="10">
        <f t="shared" si="48"/>
        <v>675</v>
      </c>
      <c r="AG13" s="1">
        <f t="shared" si="49"/>
        <v>676</v>
      </c>
      <c r="AH13" s="4">
        <f t="shared" si="50"/>
        <v>177</v>
      </c>
      <c r="AI13" s="4">
        <f t="shared" si="51"/>
        <v>176</v>
      </c>
      <c r="AK13" s="4">
        <v>11</v>
      </c>
      <c r="AL13" s="3"/>
      <c r="AM13" s="6">
        <f>T!B10</f>
        <v>741</v>
      </c>
      <c r="AN13" s="6">
        <f>T!B13</f>
        <v>852</v>
      </c>
      <c r="AO13" s="4">
        <f t="shared" si="69"/>
        <v>350172</v>
      </c>
      <c r="AP13" s="4">
        <f t="shared" si="70"/>
        <v>713583</v>
      </c>
      <c r="AQ13" s="4">
        <f t="shared" si="33"/>
        <v>363411</v>
      </c>
      <c r="AR13" s="4">
        <f t="shared" si="71"/>
        <v>1736.2116788321168</v>
      </c>
      <c r="AS13" s="4">
        <f t="shared" si="72"/>
        <v>1.6970909478395229</v>
      </c>
      <c r="AT13" s="4">
        <f t="shared" si="73"/>
        <v>-363411</v>
      </c>
      <c r="AU13" s="4">
        <f t="shared" si="74"/>
        <v>293282613</v>
      </c>
      <c r="AV13" s="4">
        <f t="shared" si="75"/>
        <v>3.1333584337349398</v>
      </c>
      <c r="AW13" s="6">
        <f>T!B13</f>
        <v>852</v>
      </c>
      <c r="AX13" s="10">
        <f t="shared" si="76"/>
        <v>1736</v>
      </c>
      <c r="AY13" s="1">
        <f t="shared" si="77"/>
        <v>1737</v>
      </c>
      <c r="AZ13" s="4">
        <f t="shared" si="78"/>
        <v>-884</v>
      </c>
      <c r="BA13" s="4">
        <f t="shared" si="79"/>
        <v>-885</v>
      </c>
      <c r="BC13" s="4">
        <v>11</v>
      </c>
      <c r="BD13" s="3"/>
      <c r="BE13" s="6">
        <f>T!B9</f>
        <v>411</v>
      </c>
      <c r="BF13" s="6">
        <f>T!B13</f>
        <v>852</v>
      </c>
      <c r="BG13" s="4">
        <f t="shared" si="57"/>
        <v>282864</v>
      </c>
      <c r="BH13" s="4">
        <f t="shared" si="58"/>
        <v>395793</v>
      </c>
      <c r="BI13" s="4">
        <f t="shared" si="59"/>
        <v>112929</v>
      </c>
      <c r="BJ13" s="4">
        <f t="shared" si="80"/>
        <v>1192.1475903614457</v>
      </c>
      <c r="BK13" s="4">
        <f t="shared" si="65"/>
        <v>-0.23350102797659592</v>
      </c>
      <c r="BL13" s="4">
        <f t="shared" si="60"/>
        <v>-112929</v>
      </c>
      <c r="BM13" s="4">
        <f t="shared" si="81"/>
        <v>131403276</v>
      </c>
      <c r="BN13" s="4">
        <f t="shared" si="67"/>
        <v>5.8571205821205821</v>
      </c>
      <c r="BO13" s="6">
        <f>T!B13</f>
        <v>852</v>
      </c>
      <c r="BP13" s="10">
        <f t="shared" si="68"/>
        <v>1192</v>
      </c>
      <c r="BQ13" s="1">
        <f t="shared" si="82"/>
        <v>1193</v>
      </c>
      <c r="BR13" s="4">
        <f t="shared" si="10"/>
        <v>-340</v>
      </c>
      <c r="BS13" s="4">
        <f t="shared" si="11"/>
        <v>-341</v>
      </c>
    </row>
    <row r="14" spans="1:71">
      <c r="A14" s="4">
        <v>12</v>
      </c>
      <c r="B14" s="3"/>
      <c r="C14" s="6">
        <f>T!B13</f>
        <v>852</v>
      </c>
      <c r="D14" s="6">
        <f>T!B14</f>
        <v>562</v>
      </c>
      <c r="E14" s="4">
        <f t="shared" si="17"/>
        <v>541206</v>
      </c>
      <c r="F14" s="4">
        <f t="shared" si="18"/>
        <v>725904</v>
      </c>
      <c r="G14" s="4">
        <f t="shared" si="2"/>
        <v>184698</v>
      </c>
      <c r="H14" s="4">
        <f t="shared" si="35"/>
        <v>753.79439252336454</v>
      </c>
      <c r="I14" s="4">
        <f t="shared" si="36"/>
        <v>-0.57732781221698215</v>
      </c>
      <c r="J14" s="4">
        <f t="shared" si="37"/>
        <v>-184698</v>
      </c>
      <c r="K14" s="4">
        <f t="shared" si="38"/>
        <v>699045552</v>
      </c>
      <c r="L14" s="4">
        <f t="shared" si="39"/>
        <v>0.44960460100647015</v>
      </c>
      <c r="M14" s="6">
        <f>T!B14</f>
        <v>562</v>
      </c>
      <c r="N14" s="10">
        <f t="shared" si="22"/>
        <v>753</v>
      </c>
      <c r="O14" s="1">
        <f t="shared" si="23"/>
        <v>754</v>
      </c>
      <c r="P14" s="4">
        <f t="shared" si="24"/>
        <v>-191</v>
      </c>
      <c r="Q14" s="4">
        <f t="shared" si="25"/>
        <v>-192</v>
      </c>
      <c r="S14" s="4">
        <v>12</v>
      </c>
      <c r="T14" s="3"/>
      <c r="U14" s="6">
        <f>T!B12</f>
        <v>963</v>
      </c>
      <c r="V14" s="6">
        <f>T!B14</f>
        <v>562</v>
      </c>
      <c r="W14" s="4">
        <f t="shared" si="40"/>
        <v>292240</v>
      </c>
      <c r="X14" s="4">
        <f t="shared" si="41"/>
        <v>820476</v>
      </c>
      <c r="Y14" s="4">
        <f t="shared" si="42"/>
        <v>528236</v>
      </c>
      <c r="Z14" s="4">
        <f t="shared" si="43"/>
        <v>1577.8384615384616</v>
      </c>
      <c r="AA14" s="4">
        <f t="shared" si="44"/>
        <v>1.3348076923076924</v>
      </c>
      <c r="AB14" s="4">
        <f t="shared" si="45"/>
        <v>-528236</v>
      </c>
      <c r="AC14" s="4">
        <f t="shared" si="46"/>
        <v>426647520</v>
      </c>
      <c r="AD14" s="4">
        <f t="shared" si="47"/>
        <v>0.14979757085020243</v>
      </c>
      <c r="AE14" s="6">
        <f>T!B14</f>
        <v>562</v>
      </c>
      <c r="AF14" s="10">
        <f t="shared" si="48"/>
        <v>1577</v>
      </c>
      <c r="AG14" s="1">
        <f t="shared" si="49"/>
        <v>1578</v>
      </c>
      <c r="AH14" s="4">
        <f t="shared" si="50"/>
        <v>-1015</v>
      </c>
      <c r="AI14" s="4">
        <f t="shared" si="51"/>
        <v>-1016</v>
      </c>
      <c r="AK14" s="4">
        <v>12</v>
      </c>
      <c r="AL14" s="3"/>
      <c r="AM14" s="6">
        <f>T!B11</f>
        <v>520</v>
      </c>
      <c r="AN14" s="6">
        <f>T!B14</f>
        <v>562</v>
      </c>
      <c r="AO14" s="4">
        <f t="shared" si="69"/>
        <v>416442</v>
      </c>
      <c r="AP14" s="4">
        <f t="shared" si="70"/>
        <v>443040</v>
      </c>
      <c r="AQ14" s="4">
        <f t="shared" si="33"/>
        <v>26598</v>
      </c>
      <c r="AR14" s="4">
        <f t="shared" si="71"/>
        <v>597.89473684210532</v>
      </c>
      <c r="AS14" s="4">
        <f t="shared" si="72"/>
        <v>-0.65563257975301359</v>
      </c>
      <c r="AT14" s="4">
        <f t="shared" si="73"/>
        <v>-26598</v>
      </c>
      <c r="AU14" s="4">
        <f t="shared" si="74"/>
        <v>328292640</v>
      </c>
      <c r="AV14" s="4">
        <f t="shared" si="75"/>
        <v>0.11937300558625343</v>
      </c>
      <c r="AW14" s="6">
        <f>T!B14</f>
        <v>562</v>
      </c>
      <c r="AX14" s="10">
        <f t="shared" si="76"/>
        <v>597</v>
      </c>
      <c r="AY14" s="1">
        <f t="shared" si="77"/>
        <v>598</v>
      </c>
      <c r="AZ14" s="4">
        <f t="shared" si="78"/>
        <v>-35</v>
      </c>
      <c r="BA14" s="4">
        <f t="shared" si="79"/>
        <v>-36</v>
      </c>
      <c r="BC14" s="4">
        <v>12</v>
      </c>
      <c r="BD14" s="3"/>
      <c r="BE14" s="6">
        <f>T!B10</f>
        <v>741</v>
      </c>
      <c r="BF14" s="6">
        <f>T!B14</f>
        <v>562</v>
      </c>
      <c r="BG14" s="4">
        <f t="shared" si="57"/>
        <v>230982</v>
      </c>
      <c r="BH14" s="4">
        <f t="shared" si="58"/>
        <v>631332</v>
      </c>
      <c r="BI14" s="4">
        <f t="shared" si="59"/>
        <v>400350</v>
      </c>
      <c r="BJ14" s="4">
        <f t="shared" si="80"/>
        <v>1536.087591240876</v>
      </c>
      <c r="BK14" s="4">
        <f t="shared" si="65"/>
        <v>0.28850454730622033</v>
      </c>
      <c r="BL14" s="4">
        <f t="shared" si="60"/>
        <v>-400350</v>
      </c>
      <c r="BM14" s="4">
        <f t="shared" si="81"/>
        <v>259477452</v>
      </c>
      <c r="BN14" s="4">
        <f t="shared" si="67"/>
        <v>0.97466501520099091</v>
      </c>
      <c r="BO14" s="6">
        <f>T!B14</f>
        <v>562</v>
      </c>
      <c r="BP14" s="10">
        <f t="shared" si="68"/>
        <v>1536</v>
      </c>
      <c r="BQ14" s="1">
        <f t="shared" si="82"/>
        <v>1537</v>
      </c>
      <c r="BR14" s="4">
        <f t="shared" si="10"/>
        <v>-974</v>
      </c>
      <c r="BS14" s="4">
        <f t="shared" si="11"/>
        <v>-975</v>
      </c>
    </row>
    <row r="15" spans="1:71">
      <c r="A15" s="4">
        <v>13</v>
      </c>
      <c r="B15" s="3"/>
      <c r="C15" s="6">
        <f>T!B14</f>
        <v>562</v>
      </c>
      <c r="D15" s="6">
        <f>T!B15</f>
        <v>963</v>
      </c>
      <c r="E15" s="4">
        <f t="shared" si="17"/>
        <v>820476</v>
      </c>
      <c r="F15" s="4">
        <f t="shared" si="18"/>
        <v>315844</v>
      </c>
      <c r="G15" s="2">
        <f t="shared" si="2"/>
        <v>-504632</v>
      </c>
      <c r="H15" s="4">
        <f t="shared" si="35"/>
        <v>370.70892018779341</v>
      </c>
      <c r="I15" s="4">
        <f t="shared" si="36"/>
        <v>-0.50820950133785592</v>
      </c>
      <c r="J15" s="4">
        <f t="shared" si="37"/>
        <v>504632</v>
      </c>
      <c r="K15" s="4">
        <f t="shared" si="38"/>
        <v>269099088</v>
      </c>
      <c r="L15" s="4">
        <f t="shared" si="39"/>
        <v>-0.61504785027228093</v>
      </c>
      <c r="M15" s="6">
        <f>T!B15</f>
        <v>963</v>
      </c>
      <c r="N15" s="10">
        <f t="shared" si="22"/>
        <v>370</v>
      </c>
      <c r="O15" s="1">
        <f t="shared" si="23"/>
        <v>371</v>
      </c>
      <c r="P15" s="4">
        <f t="shared" si="24"/>
        <v>593</v>
      </c>
      <c r="Q15" s="4">
        <f t="shared" si="25"/>
        <v>592</v>
      </c>
      <c r="S15" s="4">
        <v>13</v>
      </c>
      <c r="T15" s="3"/>
      <c r="U15" s="6">
        <f>T!B13</f>
        <v>852</v>
      </c>
      <c r="V15" s="6">
        <f>T!B15</f>
        <v>963</v>
      </c>
      <c r="W15" s="4">
        <f t="shared" si="40"/>
        <v>927369</v>
      </c>
      <c r="X15" s="4">
        <f t="shared" si="41"/>
        <v>478824</v>
      </c>
      <c r="Y15" s="2">
        <f t="shared" si="42"/>
        <v>-448545</v>
      </c>
      <c r="Z15" s="4">
        <f t="shared" si="43"/>
        <v>497.22118380062307</v>
      </c>
      <c r="AA15" s="4">
        <f t="shared" si="44"/>
        <v>-0.68487193339436625</v>
      </c>
      <c r="AB15" s="4">
        <f t="shared" si="45"/>
        <v>448545</v>
      </c>
      <c r="AC15" s="4">
        <f t="shared" si="46"/>
        <v>461107512</v>
      </c>
      <c r="AD15" s="4">
        <f t="shared" si="47"/>
        <v>8.0769230769230774E-2</v>
      </c>
      <c r="AE15" s="6">
        <f>T!B15</f>
        <v>963</v>
      </c>
      <c r="AF15" s="10">
        <f t="shared" si="48"/>
        <v>497</v>
      </c>
      <c r="AG15" s="1">
        <f t="shared" si="49"/>
        <v>498</v>
      </c>
      <c r="AH15" s="4">
        <f t="shared" si="50"/>
        <v>466</v>
      </c>
      <c r="AI15" s="4">
        <f t="shared" si="51"/>
        <v>465</v>
      </c>
      <c r="AK15" s="4">
        <v>13</v>
      </c>
      <c r="AL15" s="3"/>
      <c r="AM15" s="6">
        <f>T!B12</f>
        <v>963</v>
      </c>
      <c r="AN15" s="6">
        <f>T!B15</f>
        <v>963</v>
      </c>
      <c r="AO15" s="4">
        <f t="shared" si="69"/>
        <v>500760</v>
      </c>
      <c r="AP15" s="4">
        <f t="shared" si="70"/>
        <v>541206</v>
      </c>
      <c r="AQ15" s="4">
        <f t="shared" si="33"/>
        <v>40446</v>
      </c>
      <c r="AR15" s="4">
        <f t="shared" si="71"/>
        <v>1040.7807692307692</v>
      </c>
      <c r="AS15" s="4">
        <f t="shared" si="72"/>
        <v>0.7407424837486456</v>
      </c>
      <c r="AT15" s="4">
        <f t="shared" si="73"/>
        <v>-40446</v>
      </c>
      <c r="AU15" s="4">
        <f t="shared" si="74"/>
        <v>281427120</v>
      </c>
      <c r="AV15" s="4">
        <f t="shared" si="75"/>
        <v>-0.14275531732907568</v>
      </c>
      <c r="AW15" s="6">
        <f>T!B15</f>
        <v>963</v>
      </c>
      <c r="AX15" s="10">
        <f t="shared" si="76"/>
        <v>1040</v>
      </c>
      <c r="AY15" s="1">
        <f t="shared" si="77"/>
        <v>1041</v>
      </c>
      <c r="AZ15" s="4">
        <f t="shared" si="78"/>
        <v>-77</v>
      </c>
      <c r="BA15" s="4">
        <f t="shared" si="79"/>
        <v>-78</v>
      </c>
      <c r="BC15" s="4">
        <v>13</v>
      </c>
      <c r="BD15" s="3"/>
      <c r="BE15" s="6">
        <f>T!B11</f>
        <v>520</v>
      </c>
      <c r="BF15" s="6">
        <f>T!B15</f>
        <v>963</v>
      </c>
      <c r="BG15" s="4">
        <f t="shared" si="57"/>
        <v>713583</v>
      </c>
      <c r="BH15" s="4">
        <f t="shared" si="58"/>
        <v>292240</v>
      </c>
      <c r="BI15" s="4">
        <f t="shared" si="59"/>
        <v>-421343</v>
      </c>
      <c r="BJ15" s="4">
        <f t="shared" si="80"/>
        <v>394.38596491228071</v>
      </c>
      <c r="BK15" s="4">
        <f t="shared" si="65"/>
        <v>-0.74325294523492014</v>
      </c>
      <c r="BL15" s="4">
        <f t="shared" si="60"/>
        <v>421343</v>
      </c>
      <c r="BM15" s="4">
        <f t="shared" si="81"/>
        <v>216549840</v>
      </c>
      <c r="BN15" s="4">
        <f t="shared" si="67"/>
        <v>-0.16543869869664052</v>
      </c>
      <c r="BO15" s="6">
        <f>T!B15</f>
        <v>963</v>
      </c>
      <c r="BP15" s="10">
        <f t="shared" si="68"/>
        <v>394</v>
      </c>
      <c r="BQ15" s="1">
        <f t="shared" si="82"/>
        <v>395</v>
      </c>
      <c r="BR15" s="4">
        <f t="shared" si="10"/>
        <v>569</v>
      </c>
      <c r="BS15" s="4">
        <f t="shared" si="11"/>
        <v>568</v>
      </c>
    </row>
    <row r="16" spans="1:71">
      <c r="A16" s="4">
        <v>14</v>
      </c>
      <c r="B16" s="3"/>
      <c r="C16" s="6">
        <f>T!B15</f>
        <v>963</v>
      </c>
      <c r="D16" s="6">
        <f>T!B16</f>
        <v>888</v>
      </c>
      <c r="E16" s="4">
        <f t="shared" si="17"/>
        <v>499056</v>
      </c>
      <c r="F16" s="4">
        <f t="shared" si="18"/>
        <v>927369</v>
      </c>
      <c r="G16" s="4">
        <f t="shared" si="2"/>
        <v>428313</v>
      </c>
      <c r="H16" s="4">
        <f t="shared" si="35"/>
        <v>1650.1227758007117</v>
      </c>
      <c r="I16" s="4">
        <f t="shared" si="36"/>
        <v>3.4512626644235964</v>
      </c>
      <c r="J16" s="4">
        <f t="shared" si="37"/>
        <v>-428313</v>
      </c>
      <c r="K16" s="4">
        <f t="shared" si="38"/>
        <v>521181378</v>
      </c>
      <c r="L16" s="4">
        <f t="shared" si="39"/>
        <v>0.93676382136233771</v>
      </c>
      <c r="M16" s="6">
        <f>T!B16</f>
        <v>888</v>
      </c>
      <c r="N16" s="10">
        <f t="shared" si="22"/>
        <v>1650</v>
      </c>
      <c r="O16" s="1">
        <f t="shared" si="23"/>
        <v>1651</v>
      </c>
      <c r="P16" s="4">
        <f t="shared" si="24"/>
        <v>-762</v>
      </c>
      <c r="Q16" s="4">
        <f t="shared" si="25"/>
        <v>-763</v>
      </c>
      <c r="S16" s="4">
        <v>14</v>
      </c>
      <c r="T16" s="3"/>
      <c r="U16" s="6">
        <f>T!B14</f>
        <v>562</v>
      </c>
      <c r="V16" s="6">
        <f>T!B16</f>
        <v>888</v>
      </c>
      <c r="W16" s="4">
        <f t="shared" si="40"/>
        <v>756576</v>
      </c>
      <c r="X16" s="4">
        <f t="shared" si="41"/>
        <v>541206</v>
      </c>
      <c r="Y16" s="2">
        <f t="shared" si="42"/>
        <v>-215370</v>
      </c>
      <c r="Z16" s="4">
        <f t="shared" si="43"/>
        <v>635.21830985915494</v>
      </c>
      <c r="AA16" s="4">
        <f t="shared" si="44"/>
        <v>0.27753669906764528</v>
      </c>
      <c r="AB16" s="4">
        <f t="shared" si="45"/>
        <v>215370</v>
      </c>
      <c r="AC16" s="4">
        <f t="shared" si="46"/>
        <v>461107512</v>
      </c>
      <c r="AD16" s="4">
        <f t="shared" si="47"/>
        <v>0</v>
      </c>
      <c r="AE16" s="6">
        <f>T!B16</f>
        <v>888</v>
      </c>
      <c r="AF16" s="10">
        <f t="shared" si="48"/>
        <v>635</v>
      </c>
      <c r="AG16" s="1">
        <f t="shared" si="49"/>
        <v>636</v>
      </c>
      <c r="AH16" s="4">
        <f t="shared" si="50"/>
        <v>253</v>
      </c>
      <c r="AI16" s="4">
        <f t="shared" si="51"/>
        <v>252</v>
      </c>
      <c r="AK16" s="4">
        <v>14</v>
      </c>
      <c r="AL16" s="3"/>
      <c r="AM16" s="6">
        <f>T!B13</f>
        <v>852</v>
      </c>
      <c r="AN16" s="6">
        <f>T!B16</f>
        <v>888</v>
      </c>
      <c r="AO16" s="4">
        <f t="shared" si="69"/>
        <v>855144</v>
      </c>
      <c r="AP16" s="4">
        <f t="shared" si="70"/>
        <v>820476</v>
      </c>
      <c r="AQ16" s="4">
        <f t="shared" si="33"/>
        <v>-34668</v>
      </c>
      <c r="AR16" s="4">
        <f t="shared" si="71"/>
        <v>852</v>
      </c>
      <c r="AS16" s="4">
        <f t="shared" si="72"/>
        <v>-0.18138379840578264</v>
      </c>
      <c r="AT16" s="4">
        <f t="shared" si="73"/>
        <v>34668</v>
      </c>
      <c r="AU16" s="4">
        <f t="shared" si="74"/>
        <v>790118388</v>
      </c>
      <c r="AV16" s="4">
        <f t="shared" si="75"/>
        <v>1.8075417465097181</v>
      </c>
      <c r="AW16" s="6">
        <f>T!B16</f>
        <v>888</v>
      </c>
      <c r="AX16" s="10">
        <f t="shared" si="76"/>
        <v>852</v>
      </c>
      <c r="AY16" s="1">
        <f t="shared" si="77"/>
        <v>853</v>
      </c>
      <c r="AZ16" s="4">
        <f t="shared" si="78"/>
        <v>36</v>
      </c>
      <c r="BA16" s="4">
        <f t="shared" si="79"/>
        <v>35</v>
      </c>
      <c r="BC16" s="4">
        <v>14</v>
      </c>
      <c r="BD16" s="3"/>
      <c r="BE16" s="6">
        <f>T!B12</f>
        <v>963</v>
      </c>
      <c r="BF16" s="6">
        <f>T!B16</f>
        <v>888</v>
      </c>
      <c r="BG16" s="4">
        <f t="shared" si="57"/>
        <v>461760</v>
      </c>
      <c r="BH16" s="4">
        <f t="shared" si="58"/>
        <v>927369</v>
      </c>
      <c r="BI16" s="4">
        <f t="shared" si="59"/>
        <v>465609</v>
      </c>
      <c r="BJ16" s="4">
        <f t="shared" si="80"/>
        <v>1783.4019230769231</v>
      </c>
      <c r="BK16" s="4">
        <f t="shared" si="65"/>
        <v>3.5219710683000272</v>
      </c>
      <c r="BL16" s="4">
        <f t="shared" si="60"/>
        <v>-465609</v>
      </c>
      <c r="BM16" s="4">
        <f t="shared" si="81"/>
        <v>482231880</v>
      </c>
      <c r="BN16" s="4">
        <f t="shared" si="67"/>
        <v>1.2268863371129712</v>
      </c>
      <c r="BO16" s="6">
        <f>T!B16</f>
        <v>888</v>
      </c>
      <c r="BP16" s="10">
        <f t="shared" si="68"/>
        <v>1783</v>
      </c>
      <c r="BQ16" s="1">
        <f t="shared" si="82"/>
        <v>1784</v>
      </c>
      <c r="BR16" s="4">
        <f t="shared" si="10"/>
        <v>-895</v>
      </c>
      <c r="BS16" s="4">
        <f t="shared" si="11"/>
        <v>-896</v>
      </c>
    </row>
    <row r="17" spans="1:71">
      <c r="A17" s="4">
        <v>15</v>
      </c>
      <c r="B17" s="3"/>
      <c r="C17" s="6">
        <f>T!B16</f>
        <v>888</v>
      </c>
      <c r="D17" s="6">
        <f>T!B17</f>
        <v>960</v>
      </c>
      <c r="E17" s="4">
        <f t="shared" si="17"/>
        <v>924480</v>
      </c>
      <c r="F17" s="4">
        <f t="shared" si="18"/>
        <v>788544</v>
      </c>
      <c r="G17" s="2">
        <f t="shared" si="2"/>
        <v>-135936</v>
      </c>
      <c r="H17" s="4">
        <f t="shared" si="35"/>
        <v>818.84112149532712</v>
      </c>
      <c r="I17" s="4">
        <f t="shared" si="36"/>
        <v>-0.50376957793459365</v>
      </c>
      <c r="J17" s="4">
        <f t="shared" si="37"/>
        <v>135936</v>
      </c>
      <c r="K17" s="4">
        <f t="shared" si="38"/>
        <v>759367872</v>
      </c>
      <c r="L17" s="4">
        <f t="shared" si="39"/>
        <v>0.45701267169987031</v>
      </c>
      <c r="M17" s="6">
        <f>T!B17</f>
        <v>960</v>
      </c>
      <c r="N17" s="10">
        <f t="shared" si="22"/>
        <v>818</v>
      </c>
      <c r="O17" s="1">
        <f t="shared" si="23"/>
        <v>819</v>
      </c>
      <c r="P17" s="4">
        <f t="shared" si="24"/>
        <v>142</v>
      </c>
      <c r="Q17" s="4">
        <f t="shared" si="25"/>
        <v>141</v>
      </c>
      <c r="S17" s="4">
        <v>15</v>
      </c>
      <c r="T17" s="3"/>
      <c r="U17" s="6">
        <f>T!B15</f>
        <v>963</v>
      </c>
      <c r="V17" s="6">
        <f>T!B17</f>
        <v>960</v>
      </c>
      <c r="W17" s="4">
        <f t="shared" si="40"/>
        <v>539520</v>
      </c>
      <c r="X17" s="4">
        <f t="shared" si="41"/>
        <v>855144</v>
      </c>
      <c r="Y17" s="4">
        <f t="shared" si="42"/>
        <v>315624</v>
      </c>
      <c r="Z17" s="4">
        <f t="shared" si="43"/>
        <v>1521.6085409252669</v>
      </c>
      <c r="AA17" s="4">
        <f t="shared" si="44"/>
        <v>1.395410392472233</v>
      </c>
      <c r="AB17" s="4">
        <f t="shared" si="45"/>
        <v>-315624</v>
      </c>
      <c r="AC17" s="4">
        <f t="shared" si="46"/>
        <v>480590928</v>
      </c>
      <c r="AD17" s="4">
        <f t="shared" si="47"/>
        <v>4.2253521126760563E-2</v>
      </c>
      <c r="AE17" s="6">
        <f>T!B17</f>
        <v>960</v>
      </c>
      <c r="AF17" s="10">
        <f t="shared" si="48"/>
        <v>1521</v>
      </c>
      <c r="AG17" s="1">
        <f t="shared" si="49"/>
        <v>1522</v>
      </c>
      <c r="AH17" s="4">
        <f t="shared" si="50"/>
        <v>-561</v>
      </c>
      <c r="AI17" s="4">
        <f t="shared" si="51"/>
        <v>-562</v>
      </c>
      <c r="AK17" s="4">
        <v>15</v>
      </c>
      <c r="AL17" s="3"/>
      <c r="AM17" s="6">
        <f>T!B14</f>
        <v>562</v>
      </c>
      <c r="AN17" s="6">
        <f>T!B17</f>
        <v>960</v>
      </c>
      <c r="AO17" s="4">
        <f t="shared" si="69"/>
        <v>817920</v>
      </c>
      <c r="AP17" s="4">
        <f t="shared" si="70"/>
        <v>499056</v>
      </c>
      <c r="AQ17" s="4">
        <f t="shared" si="33"/>
        <v>-318864</v>
      </c>
      <c r="AR17" s="4">
        <f t="shared" si="71"/>
        <v>585.74647887323943</v>
      </c>
      <c r="AS17" s="4">
        <f t="shared" si="72"/>
        <v>-0.31250413277788802</v>
      </c>
      <c r="AT17" s="4">
        <f t="shared" si="73"/>
        <v>318864</v>
      </c>
      <c r="AU17" s="4">
        <f t="shared" si="74"/>
        <v>425195712</v>
      </c>
      <c r="AV17" s="4">
        <f t="shared" si="75"/>
        <v>-0.46185822471960997</v>
      </c>
      <c r="AW17" s="6">
        <f>T!B17</f>
        <v>960</v>
      </c>
      <c r="AX17" s="10">
        <f t="shared" si="76"/>
        <v>585</v>
      </c>
      <c r="AY17" s="1">
        <f t="shared" si="77"/>
        <v>586</v>
      </c>
      <c r="AZ17" s="4">
        <f t="shared" si="78"/>
        <v>375</v>
      </c>
      <c r="BA17" s="4">
        <f t="shared" si="79"/>
        <v>374</v>
      </c>
      <c r="BC17" s="4">
        <v>15</v>
      </c>
      <c r="BD17" s="3"/>
      <c r="BE17" s="6">
        <f>T!B13</f>
        <v>852</v>
      </c>
      <c r="BF17" s="6">
        <f>T!B17</f>
        <v>960</v>
      </c>
      <c r="BG17" s="4">
        <f t="shared" si="57"/>
        <v>924480</v>
      </c>
      <c r="BH17" s="4">
        <f t="shared" si="58"/>
        <v>756576</v>
      </c>
      <c r="BI17" s="4">
        <f t="shared" si="59"/>
        <v>-167904</v>
      </c>
      <c r="BJ17" s="4">
        <f t="shared" si="80"/>
        <v>785.64485981308417</v>
      </c>
      <c r="BK17" s="4">
        <f t="shared" si="65"/>
        <v>-0.55946842400079821</v>
      </c>
      <c r="BL17" s="4">
        <f t="shared" si="60"/>
        <v>167904</v>
      </c>
      <c r="BM17" s="4">
        <f t="shared" si="81"/>
        <v>728582688</v>
      </c>
      <c r="BN17" s="4">
        <f t="shared" si="67"/>
        <v>0.51085549964054633</v>
      </c>
      <c r="BO17" s="6">
        <f>T!B17</f>
        <v>960</v>
      </c>
      <c r="BP17" s="10">
        <f t="shared" si="68"/>
        <v>785</v>
      </c>
      <c r="BQ17" s="1">
        <f t="shared" si="82"/>
        <v>786</v>
      </c>
      <c r="BR17" s="4">
        <f t="shared" si="10"/>
        <v>175</v>
      </c>
      <c r="BS17" s="4">
        <f t="shared" si="11"/>
        <v>174</v>
      </c>
    </row>
    <row r="18" spans="1:71">
      <c r="A18" s="4">
        <v>16</v>
      </c>
      <c r="B18" s="3"/>
      <c r="C18" s="6">
        <f>T!B17</f>
        <v>960</v>
      </c>
      <c r="D18" s="6">
        <f>T!B18</f>
        <v>750</v>
      </c>
      <c r="E18" s="4">
        <f t="shared" si="17"/>
        <v>666000</v>
      </c>
      <c r="F18" s="4">
        <f t="shared" si="18"/>
        <v>921600</v>
      </c>
      <c r="G18" s="4">
        <f t="shared" si="2"/>
        <v>255600</v>
      </c>
      <c r="H18" s="4">
        <f t="shared" si="35"/>
        <v>1037.8378378378379</v>
      </c>
      <c r="I18" s="4">
        <f t="shared" si="36"/>
        <v>0.2674471403470674</v>
      </c>
      <c r="J18" s="4">
        <f t="shared" si="37"/>
        <v>-255600</v>
      </c>
      <c r="K18" s="4">
        <f t="shared" si="38"/>
        <v>818380800</v>
      </c>
      <c r="L18" s="4">
        <f t="shared" si="39"/>
        <v>7.771322724593753E-2</v>
      </c>
      <c r="M18" s="6">
        <f>T!B18</f>
        <v>750</v>
      </c>
      <c r="N18" s="10">
        <f t="shared" si="22"/>
        <v>1037</v>
      </c>
      <c r="O18" s="1">
        <f t="shared" si="23"/>
        <v>1038</v>
      </c>
      <c r="P18" s="4">
        <f t="shared" si="24"/>
        <v>-287</v>
      </c>
      <c r="Q18" s="4">
        <f t="shared" si="25"/>
        <v>-288</v>
      </c>
      <c r="S18" s="4">
        <v>16</v>
      </c>
      <c r="T18" s="3"/>
      <c r="U18" s="6">
        <f>T!B16</f>
        <v>888</v>
      </c>
      <c r="V18" s="6">
        <f>T!B18</f>
        <v>750</v>
      </c>
      <c r="W18" s="4">
        <f t="shared" si="40"/>
        <v>722250</v>
      </c>
      <c r="X18" s="4">
        <f t="shared" si="41"/>
        <v>852480</v>
      </c>
      <c r="Y18" s="4">
        <f t="shared" si="42"/>
        <v>130230</v>
      </c>
      <c r="Z18" s="4">
        <f t="shared" si="43"/>
        <v>885.23364485981313</v>
      </c>
      <c r="AA18" s="4">
        <f t="shared" si="44"/>
        <v>-0.41822510780498373</v>
      </c>
      <c r="AB18" s="4">
        <f t="shared" si="45"/>
        <v>-130230</v>
      </c>
      <c r="AC18" s="4">
        <f t="shared" si="46"/>
        <v>820938240</v>
      </c>
      <c r="AD18" s="4">
        <f t="shared" si="47"/>
        <v>0.70818505338078297</v>
      </c>
      <c r="AE18" s="6">
        <f>T!B18</f>
        <v>750</v>
      </c>
      <c r="AF18" s="10">
        <f t="shared" si="48"/>
        <v>885</v>
      </c>
      <c r="AG18" s="1">
        <f t="shared" si="49"/>
        <v>886</v>
      </c>
      <c r="AH18" s="4">
        <f t="shared" si="50"/>
        <v>-135</v>
      </c>
      <c r="AI18" s="4">
        <f t="shared" si="51"/>
        <v>-136</v>
      </c>
      <c r="AK18" s="4">
        <v>16</v>
      </c>
      <c r="AL18" s="3"/>
      <c r="AM18" s="6">
        <f>T!B15</f>
        <v>963</v>
      </c>
      <c r="AN18" s="6">
        <f>T!B18</f>
        <v>750</v>
      </c>
      <c r="AO18" s="4">
        <f t="shared" si="69"/>
        <v>421500</v>
      </c>
      <c r="AP18" s="4">
        <f t="shared" si="70"/>
        <v>924480</v>
      </c>
      <c r="AQ18" s="4">
        <f t="shared" si="33"/>
        <v>502980</v>
      </c>
      <c r="AR18" s="4">
        <f t="shared" si="71"/>
        <v>1644.9822064056939</v>
      </c>
      <c r="AS18" s="4">
        <f t="shared" si="72"/>
        <v>1.8083518480043344</v>
      </c>
      <c r="AT18" s="4">
        <f t="shared" si="73"/>
        <v>-502980</v>
      </c>
      <c r="AU18" s="4">
        <f t="shared" si="74"/>
        <v>519557760</v>
      </c>
      <c r="AV18" s="4">
        <f t="shared" si="75"/>
        <v>0.2219261515036163</v>
      </c>
      <c r="AW18" s="6">
        <f>T!B18</f>
        <v>750</v>
      </c>
      <c r="AX18" s="10">
        <f t="shared" si="76"/>
        <v>1644</v>
      </c>
      <c r="AY18" s="1">
        <f t="shared" si="77"/>
        <v>1645</v>
      </c>
      <c r="AZ18" s="4">
        <f t="shared" si="78"/>
        <v>-894</v>
      </c>
      <c r="BA18" s="4">
        <f t="shared" si="79"/>
        <v>-895</v>
      </c>
      <c r="BC18" s="4">
        <v>16</v>
      </c>
      <c r="BD18" s="3"/>
      <c r="BE18" s="6">
        <f>T!B14</f>
        <v>562</v>
      </c>
      <c r="BF18" s="6">
        <f>T!B18</f>
        <v>750</v>
      </c>
      <c r="BG18" s="4">
        <f t="shared" si="57"/>
        <v>639000</v>
      </c>
      <c r="BH18" s="4">
        <f t="shared" si="58"/>
        <v>539520</v>
      </c>
      <c r="BI18" s="4">
        <f t="shared" si="59"/>
        <v>-99480</v>
      </c>
      <c r="BJ18" s="4">
        <f t="shared" si="80"/>
        <v>633.23943661971828</v>
      </c>
      <c r="BK18" s="4">
        <f t="shared" si="65"/>
        <v>-0.19398767940723913</v>
      </c>
      <c r="BL18" s="4">
        <f t="shared" si="60"/>
        <v>99480</v>
      </c>
      <c r="BM18" s="4">
        <f t="shared" si="81"/>
        <v>459671040</v>
      </c>
      <c r="BN18" s="4">
        <f t="shared" si="67"/>
        <v>-0.3690887148831074</v>
      </c>
      <c r="BO18" s="6">
        <f>T!B18</f>
        <v>750</v>
      </c>
      <c r="BP18" s="10">
        <f t="shared" si="68"/>
        <v>633</v>
      </c>
      <c r="BQ18" s="1">
        <f t="shared" si="82"/>
        <v>634</v>
      </c>
      <c r="BR18" s="4">
        <f t="shared" si="10"/>
        <v>117</v>
      </c>
      <c r="BS18" s="4">
        <f t="shared" si="11"/>
        <v>116</v>
      </c>
    </row>
    <row r="19" spans="1:71">
      <c r="A19" s="4">
        <v>17</v>
      </c>
      <c r="B19" s="3"/>
      <c r="C19" s="6">
        <f>T!B18</f>
        <v>750</v>
      </c>
      <c r="D19" s="6">
        <f>T!B19</f>
        <v>850</v>
      </c>
      <c r="E19" s="4">
        <f t="shared" si="17"/>
        <v>816000</v>
      </c>
      <c r="F19" s="4">
        <f t="shared" si="18"/>
        <v>562500</v>
      </c>
      <c r="G19" s="2">
        <f t="shared" si="2"/>
        <v>-253500</v>
      </c>
      <c r="H19" s="4">
        <f t="shared" si="35"/>
        <v>585.9375</v>
      </c>
      <c r="I19" s="4">
        <f t="shared" si="36"/>
        <v>-0.43542480468750006</v>
      </c>
      <c r="J19" s="4">
        <f t="shared" si="37"/>
        <v>253500</v>
      </c>
      <c r="K19" s="4">
        <f t="shared" si="38"/>
        <v>540000000</v>
      </c>
      <c r="L19" s="4">
        <f t="shared" si="39"/>
        <v>-0.34016047297297297</v>
      </c>
      <c r="M19" s="6">
        <f>T!B19</f>
        <v>850</v>
      </c>
      <c r="N19" s="10">
        <f t="shared" si="22"/>
        <v>585</v>
      </c>
      <c r="O19" s="1">
        <f t="shared" si="23"/>
        <v>586</v>
      </c>
      <c r="P19" s="4">
        <f t="shared" si="24"/>
        <v>265</v>
      </c>
      <c r="Q19" s="4">
        <f t="shared" si="25"/>
        <v>264</v>
      </c>
      <c r="S19" s="4">
        <v>17</v>
      </c>
      <c r="T19" s="3"/>
      <c r="U19" s="6">
        <f>T!B17</f>
        <v>960</v>
      </c>
      <c r="V19" s="6">
        <f>T!B19</f>
        <v>850</v>
      </c>
      <c r="W19" s="4">
        <f t="shared" si="40"/>
        <v>754800</v>
      </c>
      <c r="X19" s="4">
        <f t="shared" si="41"/>
        <v>720000</v>
      </c>
      <c r="Y19" s="2">
        <f t="shared" si="42"/>
        <v>-34800</v>
      </c>
      <c r="Z19" s="4">
        <f t="shared" si="43"/>
        <v>810.81081081081084</v>
      </c>
      <c r="AA19" s="4">
        <f t="shared" si="44"/>
        <v>-8.4071402483564664E-2</v>
      </c>
      <c r="AB19" s="4">
        <f t="shared" si="45"/>
        <v>34800</v>
      </c>
      <c r="AC19" s="4">
        <f t="shared" si="46"/>
        <v>639360000</v>
      </c>
      <c r="AD19" s="4">
        <f t="shared" si="47"/>
        <v>-0.22118380062305296</v>
      </c>
      <c r="AE19" s="6">
        <f>T!B19</f>
        <v>850</v>
      </c>
      <c r="AF19" s="10">
        <f t="shared" si="48"/>
        <v>810</v>
      </c>
      <c r="AG19" s="1">
        <f t="shared" si="49"/>
        <v>811</v>
      </c>
      <c r="AH19" s="4">
        <f t="shared" si="50"/>
        <v>40</v>
      </c>
      <c r="AI19" s="4">
        <f t="shared" si="51"/>
        <v>39</v>
      </c>
      <c r="AK19" s="4">
        <v>17</v>
      </c>
      <c r="AL19" s="3"/>
      <c r="AM19" s="6">
        <f>T!B16</f>
        <v>888</v>
      </c>
      <c r="AN19" s="6">
        <f>T!B19</f>
        <v>850</v>
      </c>
      <c r="AO19" s="4">
        <f t="shared" si="69"/>
        <v>818550</v>
      </c>
      <c r="AP19" s="4">
        <f t="shared" si="70"/>
        <v>666000</v>
      </c>
      <c r="AQ19" s="4">
        <f t="shared" si="33"/>
        <v>-152550</v>
      </c>
      <c r="AR19" s="4">
        <f t="shared" si="71"/>
        <v>691.58878504672896</v>
      </c>
      <c r="AS19" s="4">
        <f t="shared" si="72"/>
        <v>-0.57957673806219534</v>
      </c>
      <c r="AT19" s="4">
        <f t="shared" si="73"/>
        <v>152550</v>
      </c>
      <c r="AU19" s="4">
        <f t="shared" si="74"/>
        <v>641358000</v>
      </c>
      <c r="AV19" s="4">
        <f t="shared" si="75"/>
        <v>0.23443060498220641</v>
      </c>
      <c r="AW19" s="6">
        <f>T!B19</f>
        <v>850</v>
      </c>
      <c r="AX19" s="10">
        <f t="shared" si="76"/>
        <v>691</v>
      </c>
      <c r="AY19" s="1">
        <f t="shared" si="77"/>
        <v>692</v>
      </c>
      <c r="AZ19" s="4">
        <f t="shared" si="78"/>
        <v>159</v>
      </c>
      <c r="BA19" s="4">
        <f t="shared" si="79"/>
        <v>158</v>
      </c>
      <c r="BC19" s="4">
        <v>17</v>
      </c>
      <c r="BD19" s="3"/>
      <c r="BE19" s="6">
        <f>T!B15</f>
        <v>963</v>
      </c>
      <c r="BF19" s="6">
        <f>T!B19</f>
        <v>850</v>
      </c>
      <c r="BG19" s="4">
        <f t="shared" si="57"/>
        <v>477700</v>
      </c>
      <c r="BH19" s="4">
        <f t="shared" si="58"/>
        <v>722250</v>
      </c>
      <c r="BI19" s="4">
        <f t="shared" si="59"/>
        <v>244550</v>
      </c>
      <c r="BJ19" s="4">
        <f t="shared" si="80"/>
        <v>1285.1423487544484</v>
      </c>
      <c r="BK19" s="4">
        <f t="shared" si="65"/>
        <v>1.0294730151593827</v>
      </c>
      <c r="BL19" s="4">
        <f t="shared" si="60"/>
        <v>-244550</v>
      </c>
      <c r="BM19" s="4">
        <f t="shared" si="81"/>
        <v>405904500</v>
      </c>
      <c r="BN19" s="4">
        <f t="shared" si="67"/>
        <v>-0.11696742957746478</v>
      </c>
      <c r="BO19" s="6">
        <f>T!B19</f>
        <v>850</v>
      </c>
      <c r="BP19" s="10">
        <f t="shared" si="68"/>
        <v>1285</v>
      </c>
      <c r="BQ19" s="1">
        <f t="shared" si="82"/>
        <v>1286</v>
      </c>
      <c r="BR19" s="4">
        <f t="shared" si="10"/>
        <v>-435</v>
      </c>
      <c r="BS19" s="4">
        <f t="shared" si="11"/>
        <v>-436</v>
      </c>
    </row>
    <row r="20" spans="1:71">
      <c r="A20" s="4">
        <v>18</v>
      </c>
      <c r="B20" s="3"/>
      <c r="C20" s="6">
        <f>T!B19</f>
        <v>850</v>
      </c>
      <c r="D20" s="6">
        <f>T!B20</f>
        <v>236</v>
      </c>
      <c r="E20" s="4">
        <f t="shared" si="17"/>
        <v>177000</v>
      </c>
      <c r="F20" s="4">
        <f t="shared" si="18"/>
        <v>722500</v>
      </c>
      <c r="G20" s="4">
        <f t="shared" si="2"/>
        <v>545500</v>
      </c>
      <c r="H20" s="4">
        <f t="shared" si="35"/>
        <v>963.33333333333337</v>
      </c>
      <c r="I20" s="4">
        <f t="shared" si="36"/>
        <v>0.64408888888888893</v>
      </c>
      <c r="J20" s="4">
        <f t="shared" si="37"/>
        <v>-545500</v>
      </c>
      <c r="K20" s="4">
        <f t="shared" si="38"/>
        <v>541875000</v>
      </c>
      <c r="L20" s="4">
        <f t="shared" si="39"/>
        <v>3.472222222222222E-3</v>
      </c>
      <c r="M20" s="6">
        <f>T!B20</f>
        <v>236</v>
      </c>
      <c r="N20" s="10">
        <f t="shared" si="22"/>
        <v>963</v>
      </c>
      <c r="O20" s="1">
        <f t="shared" si="23"/>
        <v>964</v>
      </c>
      <c r="P20" s="4">
        <f t="shared" si="24"/>
        <v>-727</v>
      </c>
      <c r="Q20" s="4">
        <f t="shared" si="25"/>
        <v>-728</v>
      </c>
      <c r="S20" s="4">
        <v>18</v>
      </c>
      <c r="T20" s="3"/>
      <c r="U20" s="6">
        <f>T!B18</f>
        <v>750</v>
      </c>
      <c r="V20" s="6">
        <f>T!B20</f>
        <v>236</v>
      </c>
      <c r="W20" s="4">
        <f t="shared" si="40"/>
        <v>226560</v>
      </c>
      <c r="X20" s="4">
        <f t="shared" si="41"/>
        <v>637500</v>
      </c>
      <c r="Y20" s="4">
        <f t="shared" si="42"/>
        <v>410940</v>
      </c>
      <c r="Z20" s="4">
        <f t="shared" si="43"/>
        <v>664.0625</v>
      </c>
      <c r="AA20" s="4">
        <f t="shared" si="44"/>
        <v>-0.18098958333333337</v>
      </c>
      <c r="AB20" s="4">
        <f t="shared" si="45"/>
        <v>-410940</v>
      </c>
      <c r="AC20" s="4">
        <f t="shared" si="46"/>
        <v>612000000</v>
      </c>
      <c r="AD20" s="4">
        <f t="shared" si="47"/>
        <v>-4.2792792792792793E-2</v>
      </c>
      <c r="AE20" s="6">
        <f>T!B20</f>
        <v>236</v>
      </c>
      <c r="AF20" s="10">
        <f t="shared" si="48"/>
        <v>664</v>
      </c>
      <c r="AG20" s="1">
        <f t="shared" si="49"/>
        <v>665</v>
      </c>
      <c r="AH20" s="4">
        <f t="shared" si="50"/>
        <v>-428</v>
      </c>
      <c r="AI20" s="4">
        <f t="shared" si="51"/>
        <v>-429</v>
      </c>
      <c r="AK20" s="4">
        <v>18</v>
      </c>
      <c r="AL20" s="3"/>
      <c r="AM20" s="6">
        <f>T!B17</f>
        <v>960</v>
      </c>
      <c r="AN20" s="6">
        <f>T!B20</f>
        <v>236</v>
      </c>
      <c r="AO20" s="4">
        <f t="shared" si="69"/>
        <v>209568</v>
      </c>
      <c r="AP20" s="4">
        <f t="shared" si="70"/>
        <v>816000</v>
      </c>
      <c r="AQ20" s="4">
        <f t="shared" si="33"/>
        <v>606432</v>
      </c>
      <c r="AR20" s="4">
        <f t="shared" si="71"/>
        <v>918.91891891891896</v>
      </c>
      <c r="AS20" s="4">
        <f t="shared" si="72"/>
        <v>0.32870708546384231</v>
      </c>
      <c r="AT20" s="4">
        <f t="shared" si="73"/>
        <v>-606432</v>
      </c>
      <c r="AU20" s="4">
        <f t="shared" si="74"/>
        <v>724608000</v>
      </c>
      <c r="AV20" s="4">
        <f t="shared" si="75"/>
        <v>0.12980269989615784</v>
      </c>
      <c r="AW20" s="6">
        <f>T!B20</f>
        <v>236</v>
      </c>
      <c r="AX20" s="10">
        <f t="shared" si="76"/>
        <v>918</v>
      </c>
      <c r="AY20" s="1">
        <f t="shared" si="77"/>
        <v>919</v>
      </c>
      <c r="AZ20" s="4">
        <f t="shared" si="78"/>
        <v>-682</v>
      </c>
      <c r="BA20" s="4">
        <f t="shared" si="79"/>
        <v>-683</v>
      </c>
      <c r="BC20" s="4">
        <v>18</v>
      </c>
      <c r="BD20" s="3"/>
      <c r="BE20" s="6">
        <f>T!B16</f>
        <v>888</v>
      </c>
      <c r="BF20" s="6">
        <f>T!B20</f>
        <v>236</v>
      </c>
      <c r="BG20" s="4">
        <f t="shared" si="57"/>
        <v>227268</v>
      </c>
      <c r="BH20" s="4">
        <f t="shared" si="58"/>
        <v>754800</v>
      </c>
      <c r="BI20" s="4">
        <f t="shared" si="59"/>
        <v>527532</v>
      </c>
      <c r="BJ20" s="4">
        <f t="shared" si="80"/>
        <v>783.80062305295951</v>
      </c>
      <c r="BK20" s="4">
        <f t="shared" si="65"/>
        <v>-0.39010598801555801</v>
      </c>
      <c r="BL20" s="4">
        <f t="shared" si="60"/>
        <v>-527532</v>
      </c>
      <c r="BM20" s="4">
        <f t="shared" si="81"/>
        <v>726872400</v>
      </c>
      <c r="BN20" s="4">
        <f t="shared" si="67"/>
        <v>0.79074733096085414</v>
      </c>
      <c r="BO20" s="6">
        <f>T!B20</f>
        <v>236</v>
      </c>
      <c r="BP20" s="10">
        <f t="shared" si="68"/>
        <v>783</v>
      </c>
      <c r="BQ20" s="1">
        <f t="shared" si="82"/>
        <v>784</v>
      </c>
      <c r="BR20" s="4">
        <f t="shared" si="10"/>
        <v>-547</v>
      </c>
      <c r="BS20" s="4">
        <f t="shared" si="11"/>
        <v>-548</v>
      </c>
    </row>
    <row r="21" spans="1:71">
      <c r="A21" s="4">
        <v>19</v>
      </c>
      <c r="B21" s="3"/>
      <c r="C21" s="6">
        <f>T!B20</f>
        <v>236</v>
      </c>
      <c r="D21" s="6">
        <f>T!B21</f>
        <v>125</v>
      </c>
      <c r="E21" s="4">
        <f t="shared" si="17"/>
        <v>106250</v>
      </c>
      <c r="F21" s="4">
        <f t="shared" si="18"/>
        <v>55696</v>
      </c>
      <c r="G21" s="2">
        <f t="shared" si="2"/>
        <v>-50554</v>
      </c>
      <c r="H21" s="4">
        <f t="shared" si="35"/>
        <v>65.524705882352947</v>
      </c>
      <c r="I21" s="4">
        <f t="shared" si="36"/>
        <v>-0.93198127417056786</v>
      </c>
      <c r="J21" s="4">
        <f t="shared" si="37"/>
        <v>50554</v>
      </c>
      <c r="K21" s="4">
        <f t="shared" si="38"/>
        <v>47341600</v>
      </c>
      <c r="L21" s="4">
        <f t="shared" si="39"/>
        <v>-0.91263372549019606</v>
      </c>
      <c r="M21" s="6">
        <f>T!B21</f>
        <v>125</v>
      </c>
      <c r="N21" s="10">
        <f t="shared" si="22"/>
        <v>65</v>
      </c>
      <c r="O21" s="1">
        <f t="shared" si="23"/>
        <v>66</v>
      </c>
      <c r="P21" s="4">
        <f t="shared" si="24"/>
        <v>60</v>
      </c>
      <c r="Q21" s="4">
        <f t="shared" si="25"/>
        <v>59</v>
      </c>
      <c r="S21" s="4">
        <v>19</v>
      </c>
      <c r="T21" s="3"/>
      <c r="U21" s="6">
        <f>T!B19</f>
        <v>850</v>
      </c>
      <c r="V21" s="6">
        <f>T!B21</f>
        <v>125</v>
      </c>
      <c r="W21" s="4">
        <f t="shared" si="40"/>
        <v>93750</v>
      </c>
      <c r="X21" s="4">
        <f t="shared" si="41"/>
        <v>200600</v>
      </c>
      <c r="Y21" s="4">
        <f t="shared" si="42"/>
        <v>106850</v>
      </c>
      <c r="Z21" s="4">
        <f t="shared" si="43"/>
        <v>267.46666666666664</v>
      </c>
      <c r="AA21" s="4">
        <f t="shared" si="44"/>
        <v>-0.59722666666666668</v>
      </c>
      <c r="AB21" s="4">
        <f t="shared" si="45"/>
        <v>-106850</v>
      </c>
      <c r="AC21" s="4">
        <f t="shared" si="46"/>
        <v>150450000</v>
      </c>
      <c r="AD21" s="4">
        <f t="shared" si="47"/>
        <v>-0.75416666666666665</v>
      </c>
      <c r="AE21" s="6">
        <f>T!B21</f>
        <v>125</v>
      </c>
      <c r="AF21" s="10">
        <f t="shared" si="48"/>
        <v>267</v>
      </c>
      <c r="AG21" s="1">
        <f t="shared" si="49"/>
        <v>268</v>
      </c>
      <c r="AH21" s="4">
        <f t="shared" si="50"/>
        <v>-142</v>
      </c>
      <c r="AI21" s="4">
        <f t="shared" si="51"/>
        <v>-143</v>
      </c>
      <c r="AK21" s="4">
        <v>19</v>
      </c>
      <c r="AL21" s="3"/>
      <c r="AM21" s="6">
        <f>T!B18</f>
        <v>750</v>
      </c>
      <c r="AN21" s="6">
        <f>T!B21</f>
        <v>125</v>
      </c>
      <c r="AO21" s="4">
        <f t="shared" si="69"/>
        <v>120000</v>
      </c>
      <c r="AP21" s="4">
        <f t="shared" si="70"/>
        <v>177000</v>
      </c>
      <c r="AQ21" s="4">
        <f t="shared" si="33"/>
        <v>57000</v>
      </c>
      <c r="AR21" s="4">
        <f t="shared" si="71"/>
        <v>184.375</v>
      </c>
      <c r="AS21" s="4">
        <f t="shared" si="72"/>
        <v>-0.79935661764705879</v>
      </c>
      <c r="AT21" s="4">
        <f t="shared" si="73"/>
        <v>-57000</v>
      </c>
      <c r="AU21" s="4">
        <f t="shared" si="74"/>
        <v>169920000</v>
      </c>
      <c r="AV21" s="4">
        <f t="shared" si="75"/>
        <v>-0.76550079491255962</v>
      </c>
      <c r="AW21" s="6">
        <f>T!B21</f>
        <v>125</v>
      </c>
      <c r="AX21" s="10">
        <f t="shared" si="76"/>
        <v>184</v>
      </c>
      <c r="AY21" s="1">
        <f t="shared" si="77"/>
        <v>185</v>
      </c>
      <c r="AZ21" s="4">
        <f t="shared" si="78"/>
        <v>-59</v>
      </c>
      <c r="BA21" s="4">
        <f t="shared" si="79"/>
        <v>-60</v>
      </c>
      <c r="BC21" s="4">
        <v>19</v>
      </c>
      <c r="BD21" s="3"/>
      <c r="BE21" s="6">
        <f>T!B17</f>
        <v>960</v>
      </c>
      <c r="BF21" s="6">
        <f>T!B21</f>
        <v>125</v>
      </c>
      <c r="BG21" s="4">
        <f t="shared" si="57"/>
        <v>111000</v>
      </c>
      <c r="BH21" s="4">
        <f t="shared" si="58"/>
        <v>226560</v>
      </c>
      <c r="BI21" s="4">
        <f t="shared" si="59"/>
        <v>115560</v>
      </c>
      <c r="BJ21" s="4">
        <f t="shared" si="80"/>
        <v>255.13513513513513</v>
      </c>
      <c r="BK21" s="4">
        <f t="shared" si="65"/>
        <v>-0.67448975207321793</v>
      </c>
      <c r="BL21" s="4">
        <f t="shared" si="60"/>
        <v>-115560</v>
      </c>
      <c r="BM21" s="4">
        <f t="shared" si="81"/>
        <v>201185280</v>
      </c>
      <c r="BN21" s="4">
        <f t="shared" si="67"/>
        <v>-0.72321788528495512</v>
      </c>
      <c r="BO21" s="6">
        <f>T!B21</f>
        <v>125</v>
      </c>
      <c r="BP21" s="10">
        <f t="shared" si="68"/>
        <v>255</v>
      </c>
      <c r="BQ21" s="1">
        <f t="shared" si="82"/>
        <v>256</v>
      </c>
      <c r="BR21" s="4">
        <f t="shared" si="10"/>
        <v>-130</v>
      </c>
      <c r="BS21" s="4">
        <f t="shared" si="11"/>
        <v>-131</v>
      </c>
    </row>
    <row r="22" spans="1:71">
      <c r="A22" s="4">
        <v>20</v>
      </c>
      <c r="B22" s="3"/>
      <c r="C22" s="6">
        <f>T!B21</f>
        <v>125</v>
      </c>
      <c r="D22" s="6">
        <f>T!B22</f>
        <v>112</v>
      </c>
      <c r="E22" s="4">
        <f t="shared" si="17"/>
        <v>26432</v>
      </c>
      <c r="F22" s="4">
        <f t="shared" si="18"/>
        <v>15625</v>
      </c>
      <c r="G22" s="2">
        <f t="shared" si="2"/>
        <v>-10807</v>
      </c>
      <c r="H22" s="4">
        <f t="shared" si="35"/>
        <v>66.207627118644069</v>
      </c>
      <c r="I22" s="4">
        <f t="shared" si="36"/>
        <v>1.042234722147827E-2</v>
      </c>
      <c r="J22" s="4">
        <f t="shared" si="37"/>
        <v>10807</v>
      </c>
      <c r="K22" s="4">
        <f t="shared" si="38"/>
        <v>3687500</v>
      </c>
      <c r="L22" s="4">
        <f t="shared" si="39"/>
        <v>-0.92210867397806584</v>
      </c>
      <c r="M22" s="6">
        <f>T!B22</f>
        <v>112</v>
      </c>
      <c r="N22" s="10">
        <f t="shared" si="22"/>
        <v>66</v>
      </c>
      <c r="O22" s="1">
        <f t="shared" si="23"/>
        <v>67</v>
      </c>
      <c r="P22" s="4">
        <f t="shared" si="24"/>
        <v>46</v>
      </c>
      <c r="Q22" s="4">
        <f t="shared" si="25"/>
        <v>45</v>
      </c>
      <c r="S22" s="4">
        <v>20</v>
      </c>
      <c r="T22" s="3"/>
      <c r="U22" s="6">
        <f>T!B20</f>
        <v>236</v>
      </c>
      <c r="V22" s="6">
        <f>T!B22</f>
        <v>112</v>
      </c>
      <c r="W22" s="4">
        <f t="shared" si="40"/>
        <v>95200</v>
      </c>
      <c r="X22" s="4">
        <f t="shared" si="41"/>
        <v>29500</v>
      </c>
      <c r="Y22" s="2">
        <f t="shared" si="42"/>
        <v>-65700</v>
      </c>
      <c r="Z22" s="4">
        <f t="shared" si="43"/>
        <v>34.705882352941174</v>
      </c>
      <c r="AA22" s="4">
        <f t="shared" si="44"/>
        <v>-0.87024221453287198</v>
      </c>
      <c r="AB22" s="4">
        <f t="shared" si="45"/>
        <v>65700</v>
      </c>
      <c r="AC22" s="4">
        <f t="shared" si="46"/>
        <v>25075000</v>
      </c>
      <c r="AD22" s="4">
        <f t="shared" si="47"/>
        <v>-0.83333333333333337</v>
      </c>
      <c r="AE22" s="6">
        <f>T!B22</f>
        <v>112</v>
      </c>
      <c r="AF22" s="10">
        <f t="shared" si="48"/>
        <v>34</v>
      </c>
      <c r="AG22" s="1">
        <f t="shared" si="49"/>
        <v>35</v>
      </c>
      <c r="AH22" s="4">
        <f t="shared" si="50"/>
        <v>78</v>
      </c>
      <c r="AI22" s="4">
        <f t="shared" si="51"/>
        <v>77</v>
      </c>
      <c r="AK22" s="4">
        <v>20</v>
      </c>
      <c r="AL22" s="3"/>
      <c r="AM22" s="6">
        <f>T!B19</f>
        <v>850</v>
      </c>
      <c r="AN22" s="6">
        <f>T!B22</f>
        <v>112</v>
      </c>
      <c r="AO22" s="4">
        <f t="shared" si="69"/>
        <v>84000</v>
      </c>
      <c r="AP22" s="4">
        <f t="shared" si="70"/>
        <v>106250</v>
      </c>
      <c r="AQ22" s="4">
        <f t="shared" si="33"/>
        <v>22250</v>
      </c>
      <c r="AR22" s="4">
        <f t="shared" si="71"/>
        <v>141.66666666666666</v>
      </c>
      <c r="AS22" s="4">
        <f t="shared" si="72"/>
        <v>-0.2316384180790961</v>
      </c>
      <c r="AT22" s="4">
        <f t="shared" si="73"/>
        <v>-22250</v>
      </c>
      <c r="AU22" s="4">
        <f t="shared" si="74"/>
        <v>79687500</v>
      </c>
      <c r="AV22" s="4">
        <f t="shared" si="75"/>
        <v>-0.53102930790960456</v>
      </c>
      <c r="AW22" s="6">
        <f>T!B22</f>
        <v>112</v>
      </c>
      <c r="AX22" s="10">
        <f t="shared" si="76"/>
        <v>141</v>
      </c>
      <c r="AY22" s="1">
        <f t="shared" si="77"/>
        <v>142</v>
      </c>
      <c r="AZ22" s="4">
        <f t="shared" si="78"/>
        <v>-29</v>
      </c>
      <c r="BA22" s="4">
        <f t="shared" si="79"/>
        <v>-30</v>
      </c>
      <c r="BC22" s="4">
        <v>20</v>
      </c>
      <c r="BD22" s="3"/>
      <c r="BE22" s="6">
        <f>T!B18</f>
        <v>750</v>
      </c>
      <c r="BF22" s="6">
        <f>T!B22</f>
        <v>112</v>
      </c>
      <c r="BG22" s="4">
        <f t="shared" si="57"/>
        <v>107520</v>
      </c>
      <c r="BH22" s="4">
        <f t="shared" si="58"/>
        <v>93750</v>
      </c>
      <c r="BI22" s="4">
        <f t="shared" si="59"/>
        <v>-13770</v>
      </c>
      <c r="BJ22" s="4">
        <f t="shared" si="80"/>
        <v>97.65625</v>
      </c>
      <c r="BK22" s="4">
        <f t="shared" si="65"/>
        <v>-0.61723715572033899</v>
      </c>
      <c r="BL22" s="4">
        <f t="shared" si="60"/>
        <v>13770</v>
      </c>
      <c r="BM22" s="4">
        <f t="shared" si="81"/>
        <v>90000000</v>
      </c>
      <c r="BN22" s="4">
        <f t="shared" si="67"/>
        <v>-0.55265116811726978</v>
      </c>
      <c r="BO22" s="6">
        <f>T!B22</f>
        <v>112</v>
      </c>
      <c r="BP22" s="10">
        <f t="shared" si="68"/>
        <v>97</v>
      </c>
      <c r="BQ22" s="1">
        <f t="shared" si="82"/>
        <v>98</v>
      </c>
      <c r="BR22" s="4">
        <f t="shared" si="10"/>
        <v>15</v>
      </c>
      <c r="BS22" s="4">
        <f t="shared" si="11"/>
        <v>14</v>
      </c>
    </row>
    <row r="23" spans="1:71">
      <c r="A23" s="4">
        <v>21</v>
      </c>
      <c r="B23" s="3"/>
      <c r="C23" s="6">
        <f>T!B22</f>
        <v>112</v>
      </c>
      <c r="D23" s="6">
        <f>T!B23</f>
        <v>228</v>
      </c>
      <c r="E23" s="4">
        <f t="shared" si="17"/>
        <v>28500</v>
      </c>
      <c r="F23" s="4">
        <f t="shared" si="18"/>
        <v>12544</v>
      </c>
      <c r="G23" s="2">
        <f t="shared" si="2"/>
        <v>-15956</v>
      </c>
      <c r="H23" s="4">
        <f t="shared" si="35"/>
        <v>100.352</v>
      </c>
      <c r="I23" s="4">
        <f t="shared" si="36"/>
        <v>0.51571660800000008</v>
      </c>
      <c r="J23" s="4">
        <f t="shared" si="37"/>
        <v>15956</v>
      </c>
      <c r="K23" s="4">
        <f t="shared" si="38"/>
        <v>1568000</v>
      </c>
      <c r="L23" s="4">
        <f t="shared" si="39"/>
        <v>-0.57477966101694911</v>
      </c>
      <c r="M23" s="6">
        <f>T!B23</f>
        <v>228</v>
      </c>
      <c r="N23" s="10">
        <f t="shared" si="22"/>
        <v>100</v>
      </c>
      <c r="O23" s="1">
        <f t="shared" si="23"/>
        <v>101</v>
      </c>
      <c r="P23" s="4">
        <f t="shared" si="24"/>
        <v>128</v>
      </c>
      <c r="Q23" s="4">
        <f t="shared" si="25"/>
        <v>127</v>
      </c>
      <c r="S23" s="4">
        <v>21</v>
      </c>
      <c r="T23" s="3"/>
      <c r="U23" s="6">
        <f>T!B21</f>
        <v>125</v>
      </c>
      <c r="V23" s="6">
        <f>T!B23</f>
        <v>228</v>
      </c>
      <c r="W23" s="4">
        <f t="shared" si="40"/>
        <v>53808</v>
      </c>
      <c r="X23" s="4">
        <f t="shared" si="41"/>
        <v>14000</v>
      </c>
      <c r="Y23" s="2">
        <f t="shared" si="42"/>
        <v>-39808</v>
      </c>
      <c r="Z23" s="4">
        <f t="shared" si="43"/>
        <v>59.322033898305087</v>
      </c>
      <c r="AA23" s="4">
        <f t="shared" si="44"/>
        <v>0.70927894283251958</v>
      </c>
      <c r="AB23" s="4">
        <f t="shared" si="45"/>
        <v>39808</v>
      </c>
      <c r="AC23" s="4">
        <f t="shared" si="46"/>
        <v>3304000</v>
      </c>
      <c r="AD23" s="4">
        <f t="shared" si="47"/>
        <v>-0.86823529411764711</v>
      </c>
      <c r="AE23" s="6">
        <f>T!B23</f>
        <v>228</v>
      </c>
      <c r="AF23" s="10">
        <f t="shared" si="48"/>
        <v>59</v>
      </c>
      <c r="AG23" s="1">
        <f t="shared" si="49"/>
        <v>60</v>
      </c>
      <c r="AH23" s="4">
        <f t="shared" si="50"/>
        <v>169</v>
      </c>
      <c r="AI23" s="4">
        <f t="shared" si="51"/>
        <v>168</v>
      </c>
      <c r="AK23" s="4">
        <v>21</v>
      </c>
      <c r="AL23" s="3"/>
      <c r="AM23" s="6">
        <f>T!B20</f>
        <v>236</v>
      </c>
      <c r="AN23" s="6">
        <f>T!B23</f>
        <v>228</v>
      </c>
      <c r="AO23" s="4">
        <f t="shared" si="69"/>
        <v>193800</v>
      </c>
      <c r="AP23" s="4">
        <f t="shared" si="70"/>
        <v>26432</v>
      </c>
      <c r="AQ23" s="4">
        <f t="shared" si="33"/>
        <v>-167368</v>
      </c>
      <c r="AR23" s="4">
        <f t="shared" si="71"/>
        <v>31.096470588235295</v>
      </c>
      <c r="AS23" s="4">
        <f t="shared" si="72"/>
        <v>-0.78049550173010385</v>
      </c>
      <c r="AT23" s="4">
        <f t="shared" si="73"/>
        <v>167368</v>
      </c>
      <c r="AU23" s="4">
        <f t="shared" si="74"/>
        <v>22467200</v>
      </c>
      <c r="AV23" s="4">
        <f t="shared" si="75"/>
        <v>-0.71805866666666662</v>
      </c>
      <c r="AW23" s="6">
        <f>T!B23</f>
        <v>228</v>
      </c>
      <c r="AX23" s="10">
        <f t="shared" si="76"/>
        <v>31</v>
      </c>
      <c r="AY23" s="1">
        <f t="shared" si="77"/>
        <v>32</v>
      </c>
      <c r="AZ23" s="4">
        <f t="shared" si="78"/>
        <v>197</v>
      </c>
      <c r="BA23" s="4">
        <f t="shared" si="79"/>
        <v>196</v>
      </c>
      <c r="BC23" s="4">
        <v>21</v>
      </c>
      <c r="BD23" s="3"/>
      <c r="BE23" s="6">
        <f>T!B19</f>
        <v>850</v>
      </c>
      <c r="BF23" s="6">
        <f>T!B23</f>
        <v>228</v>
      </c>
      <c r="BG23" s="4">
        <f t="shared" si="57"/>
        <v>171000</v>
      </c>
      <c r="BH23" s="4">
        <f t="shared" si="58"/>
        <v>95200</v>
      </c>
      <c r="BI23" s="4">
        <f t="shared" si="59"/>
        <v>-75800</v>
      </c>
      <c r="BJ23" s="4">
        <f t="shared" si="80"/>
        <v>126.93333333333334</v>
      </c>
      <c r="BK23" s="4">
        <f t="shared" si="65"/>
        <v>0.29979733333333336</v>
      </c>
      <c r="BL23" s="4">
        <f t="shared" si="60"/>
        <v>75800</v>
      </c>
      <c r="BM23" s="4">
        <f t="shared" si="81"/>
        <v>71400000</v>
      </c>
      <c r="BN23" s="4">
        <f t="shared" si="67"/>
        <v>-0.20666666666666667</v>
      </c>
      <c r="BO23" s="6">
        <f>T!B23</f>
        <v>228</v>
      </c>
      <c r="BP23" s="10">
        <f t="shared" si="68"/>
        <v>126</v>
      </c>
      <c r="BQ23" s="1">
        <f t="shared" si="82"/>
        <v>127</v>
      </c>
      <c r="BR23" s="4">
        <f t="shared" si="10"/>
        <v>102</v>
      </c>
      <c r="BS23" s="4">
        <f t="shared" si="11"/>
        <v>101</v>
      </c>
    </row>
    <row r="24" spans="1:71">
      <c r="A24" s="4">
        <v>22</v>
      </c>
      <c r="B24" s="3"/>
      <c r="C24" s="6">
        <f>T!B23</f>
        <v>228</v>
      </c>
      <c r="D24" s="6">
        <f>T!B24</f>
        <v>441</v>
      </c>
      <c r="E24" s="4">
        <f t="shared" si="17"/>
        <v>49392</v>
      </c>
      <c r="F24" s="4">
        <f t="shared" si="18"/>
        <v>51984</v>
      </c>
      <c r="G24" s="4">
        <f t="shared" si="2"/>
        <v>2592</v>
      </c>
      <c r="H24" s="4">
        <f t="shared" si="35"/>
        <v>464.14285714285717</v>
      </c>
      <c r="I24" s="4">
        <f t="shared" si="36"/>
        <v>3.625148050291545</v>
      </c>
      <c r="J24" s="4">
        <f t="shared" si="37"/>
        <v>-2592</v>
      </c>
      <c r="K24" s="4">
        <f t="shared" si="38"/>
        <v>5822208</v>
      </c>
      <c r="L24" s="4">
        <f t="shared" si="39"/>
        <v>2.7131428571428571</v>
      </c>
      <c r="M24" s="6">
        <f>T!B24</f>
        <v>441</v>
      </c>
      <c r="N24" s="10">
        <f t="shared" si="22"/>
        <v>464</v>
      </c>
      <c r="O24" s="1">
        <f t="shared" si="23"/>
        <v>465</v>
      </c>
      <c r="P24" s="4">
        <f t="shared" si="24"/>
        <v>-23</v>
      </c>
      <c r="Q24" s="4">
        <f t="shared" si="25"/>
        <v>-24</v>
      </c>
      <c r="S24" s="4">
        <v>22</v>
      </c>
      <c r="T24" s="3"/>
      <c r="U24" s="6">
        <f>T!B22</f>
        <v>112</v>
      </c>
      <c r="V24" s="6">
        <f>T!B24</f>
        <v>441</v>
      </c>
      <c r="W24" s="4">
        <f t="shared" si="40"/>
        <v>55125</v>
      </c>
      <c r="X24" s="4">
        <f t="shared" si="41"/>
        <v>25536</v>
      </c>
      <c r="Y24" s="2">
        <f t="shared" si="42"/>
        <v>-29589</v>
      </c>
      <c r="Z24" s="4">
        <f t="shared" si="43"/>
        <v>204.28800000000001</v>
      </c>
      <c r="AA24" s="4">
        <f t="shared" si="44"/>
        <v>2.4437120000000001</v>
      </c>
      <c r="AB24" s="4">
        <f t="shared" si="45"/>
        <v>29589</v>
      </c>
      <c r="AC24" s="4">
        <f t="shared" si="46"/>
        <v>3192000</v>
      </c>
      <c r="AD24" s="4">
        <f t="shared" si="47"/>
        <v>-3.3898305084745763E-2</v>
      </c>
      <c r="AE24" s="6">
        <f>T!B24</f>
        <v>441</v>
      </c>
      <c r="AF24" s="10">
        <f t="shared" si="48"/>
        <v>204</v>
      </c>
      <c r="AG24" s="1">
        <f t="shared" si="49"/>
        <v>205</v>
      </c>
      <c r="AH24" s="4">
        <f t="shared" si="50"/>
        <v>237</v>
      </c>
      <c r="AI24" s="4">
        <f t="shared" si="51"/>
        <v>236</v>
      </c>
      <c r="AK24" s="4">
        <v>22</v>
      </c>
      <c r="AL24" s="3"/>
      <c r="AM24" s="6">
        <f>T!B21</f>
        <v>125</v>
      </c>
      <c r="AN24" s="6">
        <f>T!B24</f>
        <v>441</v>
      </c>
      <c r="AO24" s="4">
        <f t="shared" si="69"/>
        <v>104076</v>
      </c>
      <c r="AP24" s="4">
        <f t="shared" si="70"/>
        <v>28500</v>
      </c>
      <c r="AQ24" s="4">
        <f t="shared" si="33"/>
        <v>-75576</v>
      </c>
      <c r="AR24" s="4">
        <f t="shared" si="71"/>
        <v>120.76271186440678</v>
      </c>
      <c r="AS24" s="4">
        <f t="shared" si="72"/>
        <v>2.8834861185209504</v>
      </c>
      <c r="AT24" s="4">
        <f t="shared" si="73"/>
        <v>75576</v>
      </c>
      <c r="AU24" s="4">
        <f t="shared" si="74"/>
        <v>6726000</v>
      </c>
      <c r="AV24" s="4">
        <f t="shared" si="75"/>
        <v>-0.70063025210084029</v>
      </c>
      <c r="AW24" s="6">
        <f>T!B24</f>
        <v>441</v>
      </c>
      <c r="AX24" s="10">
        <f t="shared" si="76"/>
        <v>120</v>
      </c>
      <c r="AY24" s="1">
        <f t="shared" si="77"/>
        <v>121</v>
      </c>
      <c r="AZ24" s="4">
        <f t="shared" si="78"/>
        <v>321</v>
      </c>
      <c r="BA24" s="4">
        <f t="shared" si="79"/>
        <v>320</v>
      </c>
      <c r="BC24" s="4">
        <v>22</v>
      </c>
      <c r="BD24" s="3"/>
      <c r="BE24" s="6">
        <f>T!B20</f>
        <v>236</v>
      </c>
      <c r="BF24" s="6">
        <f>T!B24</f>
        <v>441</v>
      </c>
      <c r="BG24" s="4">
        <f t="shared" si="57"/>
        <v>374850</v>
      </c>
      <c r="BH24" s="4">
        <f t="shared" si="58"/>
        <v>53808</v>
      </c>
      <c r="BI24" s="4">
        <f t="shared" si="59"/>
        <v>-321042</v>
      </c>
      <c r="BJ24" s="4">
        <f t="shared" si="80"/>
        <v>63.303529411764707</v>
      </c>
      <c r="BK24" s="4">
        <f t="shared" si="65"/>
        <v>-0.50128521997034103</v>
      </c>
      <c r="BL24" s="4">
        <f t="shared" si="60"/>
        <v>321042</v>
      </c>
      <c r="BM24" s="4">
        <f t="shared" si="81"/>
        <v>45736800</v>
      </c>
      <c r="BN24" s="4">
        <f t="shared" si="67"/>
        <v>-0.35942857142857143</v>
      </c>
      <c r="BO24" s="6">
        <f>T!B24</f>
        <v>441</v>
      </c>
      <c r="BP24" s="10">
        <f t="shared" si="68"/>
        <v>63</v>
      </c>
      <c r="BQ24" s="1">
        <f t="shared" si="82"/>
        <v>64</v>
      </c>
      <c r="BR24" s="4">
        <f t="shared" si="10"/>
        <v>378</v>
      </c>
      <c r="BS24" s="4">
        <f t="shared" si="11"/>
        <v>377</v>
      </c>
    </row>
    <row r="25" spans="1:71">
      <c r="A25" s="4">
        <v>23</v>
      </c>
      <c r="B25" s="3"/>
      <c r="C25" s="6">
        <f>T!B24</f>
        <v>441</v>
      </c>
      <c r="D25" s="6">
        <f>T!B25</f>
        <v>699</v>
      </c>
      <c r="E25" s="4">
        <f t="shared" si="17"/>
        <v>159372</v>
      </c>
      <c r="F25" s="4">
        <f t="shared" si="18"/>
        <v>194481</v>
      </c>
      <c r="G25" s="4">
        <f t="shared" si="2"/>
        <v>35109</v>
      </c>
      <c r="H25" s="4">
        <f t="shared" si="35"/>
        <v>852.98684210526312</v>
      </c>
      <c r="I25" s="4">
        <f t="shared" si="36"/>
        <v>0.83776789619478043</v>
      </c>
      <c r="J25" s="4">
        <f t="shared" si="37"/>
        <v>-35109</v>
      </c>
      <c r="K25" s="4">
        <f t="shared" si="38"/>
        <v>44341668</v>
      </c>
      <c r="L25" s="4">
        <f t="shared" si="39"/>
        <v>6.6159539473684212</v>
      </c>
      <c r="M25" s="6">
        <f>T!B25</f>
        <v>699</v>
      </c>
      <c r="N25" s="10">
        <f t="shared" si="22"/>
        <v>852</v>
      </c>
      <c r="O25" s="1">
        <f t="shared" si="23"/>
        <v>853</v>
      </c>
      <c r="P25" s="4">
        <f t="shared" si="24"/>
        <v>-153</v>
      </c>
      <c r="Q25" s="4">
        <f t="shared" si="25"/>
        <v>-154</v>
      </c>
      <c r="S25" s="4">
        <v>23</v>
      </c>
      <c r="T25" s="3"/>
      <c r="U25" s="6">
        <f>T!B23</f>
        <v>228</v>
      </c>
      <c r="V25" s="6">
        <f>T!B25</f>
        <v>699</v>
      </c>
      <c r="W25" s="4">
        <f t="shared" si="40"/>
        <v>78288</v>
      </c>
      <c r="X25" s="4">
        <f t="shared" si="41"/>
        <v>100548</v>
      </c>
      <c r="Y25" s="4">
        <f t="shared" si="42"/>
        <v>22260</v>
      </c>
      <c r="Z25" s="4">
        <f t="shared" si="43"/>
        <v>897.75</v>
      </c>
      <c r="AA25" s="4">
        <f t="shared" si="44"/>
        <v>3.3945312499999996</v>
      </c>
      <c r="AB25" s="4">
        <f t="shared" si="45"/>
        <v>-22260</v>
      </c>
      <c r="AC25" s="4">
        <f t="shared" si="46"/>
        <v>11261376</v>
      </c>
      <c r="AD25" s="4">
        <f t="shared" si="47"/>
        <v>2.528</v>
      </c>
      <c r="AE25" s="6">
        <f>T!B25</f>
        <v>699</v>
      </c>
      <c r="AF25" s="10">
        <f t="shared" si="48"/>
        <v>897</v>
      </c>
      <c r="AG25" s="1">
        <f t="shared" si="49"/>
        <v>898</v>
      </c>
      <c r="AH25" s="4">
        <f t="shared" si="50"/>
        <v>-198</v>
      </c>
      <c r="AI25" s="4">
        <f t="shared" si="51"/>
        <v>-199</v>
      </c>
      <c r="AK25" s="4">
        <v>23</v>
      </c>
      <c r="AL25" s="3"/>
      <c r="AM25" s="6">
        <f>T!B22</f>
        <v>112</v>
      </c>
      <c r="AN25" s="6">
        <f>T!B25</f>
        <v>699</v>
      </c>
      <c r="AO25" s="4">
        <f t="shared" si="69"/>
        <v>87375</v>
      </c>
      <c r="AP25" s="4">
        <f t="shared" si="70"/>
        <v>49392</v>
      </c>
      <c r="AQ25" s="4">
        <f t="shared" si="33"/>
        <v>-37983</v>
      </c>
      <c r="AR25" s="4">
        <f t="shared" si="71"/>
        <v>395.13600000000002</v>
      </c>
      <c r="AS25" s="4">
        <f t="shared" si="72"/>
        <v>2.272003368421053</v>
      </c>
      <c r="AT25" s="4">
        <f t="shared" si="73"/>
        <v>37983</v>
      </c>
      <c r="AU25" s="4">
        <f t="shared" si="74"/>
        <v>6174000</v>
      </c>
      <c r="AV25" s="4">
        <f t="shared" si="75"/>
        <v>-8.2069580731489747E-2</v>
      </c>
      <c r="AW25" s="6">
        <f>T!B25</f>
        <v>699</v>
      </c>
      <c r="AX25" s="10">
        <f t="shared" si="76"/>
        <v>395</v>
      </c>
      <c r="AY25" s="1">
        <f t="shared" si="77"/>
        <v>396</v>
      </c>
      <c r="AZ25" s="4">
        <f t="shared" si="78"/>
        <v>304</v>
      </c>
      <c r="BA25" s="4">
        <f t="shared" si="79"/>
        <v>303</v>
      </c>
      <c r="BC25" s="4">
        <v>23</v>
      </c>
      <c r="BD25" s="3"/>
      <c r="BE25" s="6">
        <f>T!B21</f>
        <v>125</v>
      </c>
      <c r="BF25" s="6">
        <f>T!B25</f>
        <v>699</v>
      </c>
      <c r="BG25" s="4">
        <f t="shared" si="57"/>
        <v>164964</v>
      </c>
      <c r="BH25" s="4">
        <f t="shared" si="58"/>
        <v>55125</v>
      </c>
      <c r="BI25" s="4">
        <f t="shared" si="59"/>
        <v>-109839</v>
      </c>
      <c r="BJ25" s="4">
        <f t="shared" si="80"/>
        <v>233.58050847457628</v>
      </c>
      <c r="BK25" s="4">
        <f t="shared" si="65"/>
        <v>2.6898496915586869</v>
      </c>
      <c r="BL25" s="4">
        <f t="shared" si="60"/>
        <v>109839</v>
      </c>
      <c r="BM25" s="4">
        <f t="shared" si="81"/>
        <v>13009500</v>
      </c>
      <c r="BN25" s="4">
        <f t="shared" si="67"/>
        <v>-0.71555727554179571</v>
      </c>
      <c r="BO25" s="6">
        <f>T!B25</f>
        <v>699</v>
      </c>
      <c r="BP25" s="10">
        <f t="shared" si="68"/>
        <v>233</v>
      </c>
      <c r="BQ25" s="1">
        <f t="shared" si="82"/>
        <v>234</v>
      </c>
      <c r="BR25" s="4">
        <f t="shared" si="10"/>
        <v>466</v>
      </c>
      <c r="BS25" s="4">
        <f t="shared" si="11"/>
        <v>465</v>
      </c>
    </row>
    <row r="26" spans="1:71">
      <c r="A26" s="4">
        <v>24</v>
      </c>
      <c r="B26" s="3"/>
      <c r="C26" s="6">
        <f>T!B25</f>
        <v>699</v>
      </c>
      <c r="D26" s="6">
        <f>T!B26</f>
        <v>566</v>
      </c>
      <c r="E26" s="4">
        <f t="shared" si="17"/>
        <v>249606</v>
      </c>
      <c r="F26" s="4">
        <f t="shared" si="18"/>
        <v>488601</v>
      </c>
      <c r="G26" s="4">
        <f t="shared" si="2"/>
        <v>238995</v>
      </c>
      <c r="H26" s="4">
        <f t="shared" si="35"/>
        <v>1107.9387755102041</v>
      </c>
      <c r="I26" s="4">
        <f t="shared" si="36"/>
        <v>0.29889316085543854</v>
      </c>
      <c r="J26" s="4">
        <f t="shared" si="37"/>
        <v>-238995</v>
      </c>
      <c r="K26" s="4">
        <f t="shared" si="38"/>
        <v>215473041</v>
      </c>
      <c r="L26" s="4">
        <f t="shared" si="39"/>
        <v>3.8593805943430004</v>
      </c>
      <c r="M26" s="6">
        <f>T!B26</f>
        <v>566</v>
      </c>
      <c r="N26" s="10">
        <f t="shared" si="22"/>
        <v>1107</v>
      </c>
      <c r="O26" s="1">
        <f t="shared" si="23"/>
        <v>1108</v>
      </c>
      <c r="P26" s="4">
        <f t="shared" si="24"/>
        <v>-541</v>
      </c>
      <c r="Q26" s="4">
        <f t="shared" si="25"/>
        <v>-542</v>
      </c>
      <c r="S26" s="4">
        <v>24</v>
      </c>
      <c r="T26" s="3"/>
      <c r="U26" s="6">
        <f>T!B24</f>
        <v>441</v>
      </c>
      <c r="V26" s="6">
        <f>T!B26</f>
        <v>566</v>
      </c>
      <c r="W26" s="4">
        <f t="shared" si="40"/>
        <v>129048</v>
      </c>
      <c r="X26" s="4">
        <f t="shared" si="41"/>
        <v>308259</v>
      </c>
      <c r="Y26" s="4">
        <f t="shared" si="42"/>
        <v>179211</v>
      </c>
      <c r="Z26" s="4">
        <f t="shared" si="43"/>
        <v>1352.0131578947369</v>
      </c>
      <c r="AA26" s="4">
        <f t="shared" si="44"/>
        <v>0.50600184672206838</v>
      </c>
      <c r="AB26" s="4">
        <f t="shared" si="45"/>
        <v>-179211</v>
      </c>
      <c r="AC26" s="4">
        <f t="shared" si="46"/>
        <v>70283052</v>
      </c>
      <c r="AD26" s="4">
        <f t="shared" si="47"/>
        <v>5.2410714285714288</v>
      </c>
      <c r="AE26" s="6">
        <f>T!B26</f>
        <v>566</v>
      </c>
      <c r="AF26" s="10">
        <f t="shared" si="48"/>
        <v>1352</v>
      </c>
      <c r="AG26" s="1">
        <f t="shared" si="49"/>
        <v>1353</v>
      </c>
      <c r="AH26" s="4">
        <f t="shared" si="50"/>
        <v>-786</v>
      </c>
      <c r="AI26" s="4">
        <f t="shared" si="51"/>
        <v>-787</v>
      </c>
      <c r="AK26" s="4">
        <v>24</v>
      </c>
      <c r="AL26" s="3"/>
      <c r="AM26" s="6">
        <f>T!B23</f>
        <v>228</v>
      </c>
      <c r="AN26" s="6">
        <f>T!B26</f>
        <v>566</v>
      </c>
      <c r="AO26" s="4">
        <f t="shared" si="69"/>
        <v>63392</v>
      </c>
      <c r="AP26" s="4">
        <f t="shared" si="70"/>
        <v>159372</v>
      </c>
      <c r="AQ26" s="4">
        <f t="shared" si="33"/>
        <v>95980</v>
      </c>
      <c r="AR26" s="4">
        <f t="shared" si="71"/>
        <v>1422.9642857142858</v>
      </c>
      <c r="AS26" s="4">
        <f t="shared" si="72"/>
        <v>2.6012013223656809</v>
      </c>
      <c r="AT26" s="4">
        <f t="shared" si="73"/>
        <v>-95980</v>
      </c>
      <c r="AU26" s="4">
        <f t="shared" si="74"/>
        <v>17849664</v>
      </c>
      <c r="AV26" s="4">
        <f t="shared" si="75"/>
        <v>1.8911020408163266</v>
      </c>
      <c r="AW26" s="6">
        <f>T!B26</f>
        <v>566</v>
      </c>
      <c r="AX26" s="10">
        <f t="shared" si="76"/>
        <v>1422</v>
      </c>
      <c r="AY26" s="1">
        <f t="shared" si="77"/>
        <v>1423</v>
      </c>
      <c r="AZ26" s="4">
        <f t="shared" si="78"/>
        <v>-856</v>
      </c>
      <c r="BA26" s="4">
        <f t="shared" si="79"/>
        <v>-857</v>
      </c>
      <c r="BC26" s="4">
        <v>24</v>
      </c>
      <c r="BD26" s="3"/>
      <c r="BE26" s="6">
        <f>T!B22</f>
        <v>112</v>
      </c>
      <c r="BF26" s="6">
        <f>T!B26</f>
        <v>566</v>
      </c>
      <c r="BG26" s="4">
        <f t="shared" si="57"/>
        <v>70750</v>
      </c>
      <c r="BH26" s="4">
        <f t="shared" si="58"/>
        <v>78288</v>
      </c>
      <c r="BI26" s="4">
        <f t="shared" si="59"/>
        <v>7538</v>
      </c>
      <c r="BJ26" s="4">
        <f t="shared" si="80"/>
        <v>626.30399999999997</v>
      </c>
      <c r="BK26" s="4">
        <f t="shared" si="65"/>
        <v>1.681319619047619</v>
      </c>
      <c r="BL26" s="4">
        <f t="shared" si="60"/>
        <v>-7538</v>
      </c>
      <c r="BM26" s="4">
        <f t="shared" si="81"/>
        <v>9786000</v>
      </c>
      <c r="BN26" s="4">
        <f t="shared" si="67"/>
        <v>-0.24778046811945117</v>
      </c>
      <c r="BO26" s="6">
        <f>T!B26</f>
        <v>566</v>
      </c>
      <c r="BP26" s="10">
        <f t="shared" si="68"/>
        <v>626</v>
      </c>
      <c r="BQ26" s="1">
        <f t="shared" si="82"/>
        <v>627</v>
      </c>
      <c r="BR26" s="4">
        <f t="shared" si="10"/>
        <v>-60</v>
      </c>
      <c r="BS26" s="4">
        <f t="shared" si="11"/>
        <v>-61</v>
      </c>
    </row>
    <row r="27" spans="1:71">
      <c r="A27" s="4">
        <v>25</v>
      </c>
      <c r="B27" s="3"/>
      <c r="C27" s="6">
        <f>T!B26</f>
        <v>566</v>
      </c>
      <c r="D27" s="6">
        <f>T!B27</f>
        <v>125</v>
      </c>
      <c r="E27" s="4">
        <f t="shared" si="17"/>
        <v>87375</v>
      </c>
      <c r="F27" s="4">
        <f t="shared" si="18"/>
        <v>320356</v>
      </c>
      <c r="G27" s="4">
        <f t="shared" si="2"/>
        <v>232981</v>
      </c>
      <c r="H27" s="4">
        <f t="shared" si="35"/>
        <v>458.30615164520742</v>
      </c>
      <c r="I27" s="4">
        <f t="shared" si="36"/>
        <v>-0.58634343180726922</v>
      </c>
      <c r="J27" s="4">
        <f t="shared" si="37"/>
        <v>-232981</v>
      </c>
      <c r="K27" s="4">
        <f t="shared" si="38"/>
        <v>223928844</v>
      </c>
      <c r="L27" s="4">
        <f t="shared" si="39"/>
        <v>3.9242974252171062E-2</v>
      </c>
      <c r="M27" s="6">
        <f>T!B27</f>
        <v>125</v>
      </c>
      <c r="N27" s="10">
        <f t="shared" si="22"/>
        <v>458</v>
      </c>
      <c r="O27" s="1">
        <f t="shared" si="23"/>
        <v>459</v>
      </c>
      <c r="P27" s="4">
        <f t="shared" si="24"/>
        <v>-333</v>
      </c>
      <c r="Q27" s="4">
        <f t="shared" si="25"/>
        <v>-334</v>
      </c>
      <c r="S27" s="4">
        <v>25</v>
      </c>
      <c r="T27" s="3"/>
      <c r="U27" s="6">
        <f>T!B25</f>
        <v>699</v>
      </c>
      <c r="V27" s="6">
        <f>T!B27</f>
        <v>125</v>
      </c>
      <c r="W27" s="4">
        <f t="shared" si="40"/>
        <v>55125</v>
      </c>
      <c r="X27" s="4">
        <f t="shared" si="41"/>
        <v>395634</v>
      </c>
      <c r="Y27" s="4">
        <f t="shared" si="42"/>
        <v>340509</v>
      </c>
      <c r="Z27" s="4">
        <f t="shared" si="43"/>
        <v>897.12925170068024</v>
      </c>
      <c r="AA27" s="4">
        <f t="shared" si="44"/>
        <v>-0.33644931895660762</v>
      </c>
      <c r="AB27" s="4">
        <f t="shared" si="45"/>
        <v>-340509</v>
      </c>
      <c r="AC27" s="4">
        <f t="shared" si="46"/>
        <v>174474594</v>
      </c>
      <c r="AD27" s="4">
        <f t="shared" si="47"/>
        <v>1.4824561403508771</v>
      </c>
      <c r="AE27" s="6">
        <f>T!B27</f>
        <v>125</v>
      </c>
      <c r="AF27" s="10">
        <f t="shared" si="48"/>
        <v>897</v>
      </c>
      <c r="AG27" s="1">
        <f t="shared" si="49"/>
        <v>898</v>
      </c>
      <c r="AH27" s="4">
        <f t="shared" si="50"/>
        <v>-772</v>
      </c>
      <c r="AI27" s="4">
        <f t="shared" si="51"/>
        <v>-773</v>
      </c>
      <c r="AK27" s="4">
        <v>25</v>
      </c>
      <c r="AL27" s="3"/>
      <c r="AM27" s="6">
        <f>T!B24</f>
        <v>441</v>
      </c>
      <c r="AN27" s="6">
        <f>T!B27</f>
        <v>125</v>
      </c>
      <c r="AO27" s="4">
        <f t="shared" si="69"/>
        <v>28500</v>
      </c>
      <c r="AP27" s="4">
        <f t="shared" si="70"/>
        <v>249606</v>
      </c>
      <c r="AQ27" s="4">
        <f t="shared" si="33"/>
        <v>221106</v>
      </c>
      <c r="AR27" s="4">
        <f t="shared" si="71"/>
        <v>1094.7631578947369</v>
      </c>
      <c r="AS27" s="4">
        <f t="shared" si="72"/>
        <v>-0.23064607531931253</v>
      </c>
      <c r="AT27" s="4">
        <f t="shared" si="73"/>
        <v>-221106</v>
      </c>
      <c r="AU27" s="4">
        <f t="shared" si="74"/>
        <v>56910168</v>
      </c>
      <c r="AV27" s="4">
        <f t="shared" si="75"/>
        <v>2.1883047210300428</v>
      </c>
      <c r="AW27" s="6">
        <f>T!B27</f>
        <v>125</v>
      </c>
      <c r="AX27" s="10">
        <f t="shared" si="76"/>
        <v>1094</v>
      </c>
      <c r="AY27" s="1">
        <f t="shared" si="77"/>
        <v>1095</v>
      </c>
      <c r="AZ27" s="4">
        <f t="shared" si="78"/>
        <v>-969</v>
      </c>
      <c r="BA27" s="4">
        <f t="shared" si="79"/>
        <v>-970</v>
      </c>
      <c r="BC27" s="4">
        <v>25</v>
      </c>
      <c r="BD27" s="3"/>
      <c r="BE27" s="6">
        <f>T!B23</f>
        <v>228</v>
      </c>
      <c r="BF27" s="6">
        <f>T!B27</f>
        <v>125</v>
      </c>
      <c r="BG27" s="4">
        <f t="shared" si="57"/>
        <v>14000</v>
      </c>
      <c r="BH27" s="4">
        <f t="shared" si="58"/>
        <v>129048</v>
      </c>
      <c r="BI27" s="4">
        <f t="shared" si="59"/>
        <v>115048</v>
      </c>
      <c r="BJ27" s="4">
        <f t="shared" si="80"/>
        <v>1152.2142857142858</v>
      </c>
      <c r="BK27" s="4">
        <f t="shared" si="65"/>
        <v>0.8397044976789001</v>
      </c>
      <c r="BL27" s="4">
        <f t="shared" si="60"/>
        <v>-115048</v>
      </c>
      <c r="BM27" s="4">
        <f t="shared" si="81"/>
        <v>14453376</v>
      </c>
      <c r="BN27" s="4">
        <f t="shared" si="67"/>
        <v>0.47694420600858367</v>
      </c>
      <c r="BO27" s="6">
        <f>T!B27</f>
        <v>125</v>
      </c>
      <c r="BP27" s="10">
        <f t="shared" si="68"/>
        <v>1152</v>
      </c>
      <c r="BQ27" s="1">
        <f t="shared" si="82"/>
        <v>1153</v>
      </c>
      <c r="BR27" s="4">
        <f t="shared" si="10"/>
        <v>-1027</v>
      </c>
      <c r="BS27" s="4">
        <f t="shared" si="11"/>
        <v>-1028</v>
      </c>
    </row>
    <row r="28" spans="1:71">
      <c r="A28" s="4">
        <v>26</v>
      </c>
      <c r="B28" s="3"/>
      <c r="C28" s="6">
        <f>T!B27</f>
        <v>125</v>
      </c>
      <c r="D28" s="6">
        <f>T!B28</f>
        <v>452</v>
      </c>
      <c r="E28" s="4">
        <f t="shared" si="17"/>
        <v>255832</v>
      </c>
      <c r="F28" s="4">
        <f t="shared" si="18"/>
        <v>15625</v>
      </c>
      <c r="G28" s="2">
        <f t="shared" si="2"/>
        <v>-240207</v>
      </c>
      <c r="H28" s="4">
        <f t="shared" si="35"/>
        <v>27.60600706713781</v>
      </c>
      <c r="I28" s="4">
        <f t="shared" si="36"/>
        <v>-0.93976513959492147</v>
      </c>
      <c r="J28" s="4">
        <f t="shared" si="37"/>
        <v>240207</v>
      </c>
      <c r="K28" s="4">
        <f t="shared" si="38"/>
        <v>8843750</v>
      </c>
      <c r="L28" s="4">
        <f t="shared" si="39"/>
        <v>-0.96050642765788585</v>
      </c>
      <c r="M28" s="6">
        <f>T!B28</f>
        <v>452</v>
      </c>
      <c r="N28" s="10">
        <f t="shared" si="22"/>
        <v>27</v>
      </c>
      <c r="O28" s="1">
        <f t="shared" si="23"/>
        <v>28</v>
      </c>
      <c r="P28" s="4">
        <f t="shared" si="24"/>
        <v>425</v>
      </c>
      <c r="Q28" s="4">
        <f t="shared" si="25"/>
        <v>424</v>
      </c>
      <c r="S28" s="4">
        <v>26</v>
      </c>
      <c r="T28" s="3"/>
      <c r="U28" s="6">
        <f>T!B26</f>
        <v>566</v>
      </c>
      <c r="V28" s="6">
        <f>T!B28</f>
        <v>452</v>
      </c>
      <c r="W28" s="4">
        <f t="shared" si="40"/>
        <v>315948</v>
      </c>
      <c r="X28" s="4">
        <f t="shared" si="41"/>
        <v>70750</v>
      </c>
      <c r="Y28" s="2">
        <f t="shared" si="42"/>
        <v>-245198</v>
      </c>
      <c r="Z28" s="4">
        <f t="shared" si="43"/>
        <v>101.21602288984263</v>
      </c>
      <c r="AA28" s="4">
        <f t="shared" si="44"/>
        <v>-0.88717788133876108</v>
      </c>
      <c r="AB28" s="4">
        <f t="shared" si="45"/>
        <v>245198</v>
      </c>
      <c r="AC28" s="4">
        <f t="shared" si="46"/>
        <v>49454250</v>
      </c>
      <c r="AD28" s="4">
        <f t="shared" si="47"/>
        <v>-0.71655328798185947</v>
      </c>
      <c r="AE28" s="6">
        <f>T!B28</f>
        <v>452</v>
      </c>
      <c r="AF28" s="10">
        <f t="shared" si="48"/>
        <v>101</v>
      </c>
      <c r="AG28" s="1">
        <f t="shared" si="49"/>
        <v>102</v>
      </c>
      <c r="AH28" s="4">
        <f t="shared" si="50"/>
        <v>351</v>
      </c>
      <c r="AI28" s="4">
        <f t="shared" si="51"/>
        <v>350</v>
      </c>
      <c r="AK28" s="4">
        <v>26</v>
      </c>
      <c r="AL28" s="3"/>
      <c r="AM28" s="6">
        <f>T!B25</f>
        <v>699</v>
      </c>
      <c r="AN28" s="6">
        <f>T!B28</f>
        <v>452</v>
      </c>
      <c r="AO28" s="4">
        <f t="shared" si="69"/>
        <v>199332</v>
      </c>
      <c r="AP28" s="4">
        <f t="shared" si="70"/>
        <v>87375</v>
      </c>
      <c r="AQ28" s="4">
        <f t="shared" si="33"/>
        <v>-111957</v>
      </c>
      <c r="AR28" s="4">
        <f t="shared" si="71"/>
        <v>198.12925170068027</v>
      </c>
      <c r="AS28" s="4">
        <f t="shared" si="72"/>
        <v>-0.81902089938641265</v>
      </c>
      <c r="AT28" s="4">
        <f t="shared" si="73"/>
        <v>111957</v>
      </c>
      <c r="AU28" s="4">
        <f t="shared" si="74"/>
        <v>38532375</v>
      </c>
      <c r="AV28" s="4">
        <f t="shared" si="75"/>
        <v>-0.32292635298493583</v>
      </c>
      <c r="AW28" s="6">
        <f>T!B28</f>
        <v>452</v>
      </c>
      <c r="AX28" s="10">
        <f t="shared" si="76"/>
        <v>198</v>
      </c>
      <c r="AY28" s="1">
        <f t="shared" si="77"/>
        <v>199</v>
      </c>
      <c r="AZ28" s="4">
        <f t="shared" si="78"/>
        <v>254</v>
      </c>
      <c r="BA28" s="4">
        <f t="shared" si="79"/>
        <v>253</v>
      </c>
      <c r="BC28" s="4">
        <v>26</v>
      </c>
      <c r="BD28" s="3"/>
      <c r="BE28" s="6">
        <f>T!B24</f>
        <v>441</v>
      </c>
      <c r="BF28" s="6">
        <f>T!B28</f>
        <v>452</v>
      </c>
      <c r="BG28" s="4">
        <f t="shared" si="57"/>
        <v>103056</v>
      </c>
      <c r="BH28" s="4">
        <f t="shared" si="58"/>
        <v>55125</v>
      </c>
      <c r="BI28" s="4">
        <f t="shared" si="59"/>
        <v>-47931</v>
      </c>
      <c r="BJ28" s="4">
        <f t="shared" si="80"/>
        <v>241.77631578947367</v>
      </c>
      <c r="BK28" s="4">
        <f t="shared" si="65"/>
        <v>-0.79016375791627114</v>
      </c>
      <c r="BL28" s="4">
        <f t="shared" si="60"/>
        <v>47931</v>
      </c>
      <c r="BM28" s="4">
        <f t="shared" si="81"/>
        <v>12568500</v>
      </c>
      <c r="BN28" s="4">
        <f t="shared" si="67"/>
        <v>-0.13041077738515902</v>
      </c>
      <c r="BO28" s="6">
        <f>T!B28</f>
        <v>452</v>
      </c>
      <c r="BP28" s="10">
        <f t="shared" si="68"/>
        <v>241</v>
      </c>
      <c r="BQ28" s="1">
        <f t="shared" si="82"/>
        <v>242</v>
      </c>
      <c r="BR28" s="4">
        <f t="shared" si="10"/>
        <v>211</v>
      </c>
      <c r="BS28" s="4">
        <f t="shared" si="11"/>
        <v>210</v>
      </c>
    </row>
    <row r="29" spans="1:71">
      <c r="A29" s="4">
        <v>27</v>
      </c>
      <c r="B29" s="3"/>
      <c r="C29" s="6">
        <f>T!B28</f>
        <v>452</v>
      </c>
      <c r="D29" s="6">
        <f>T!B29</f>
        <v>856</v>
      </c>
      <c r="E29" s="4">
        <f t="shared" si="17"/>
        <v>107000</v>
      </c>
      <c r="F29" s="4">
        <f t="shared" si="18"/>
        <v>204304</v>
      </c>
      <c r="G29" s="4">
        <f t="shared" si="2"/>
        <v>97304</v>
      </c>
      <c r="H29" s="4">
        <f t="shared" si="35"/>
        <v>1634.432</v>
      </c>
      <c r="I29" s="4">
        <f t="shared" si="36"/>
        <v>58.205664767999998</v>
      </c>
      <c r="J29" s="4">
        <f t="shared" si="37"/>
        <v>-97304</v>
      </c>
      <c r="K29" s="4">
        <f t="shared" si="38"/>
        <v>25538000</v>
      </c>
      <c r="L29" s="4">
        <f t="shared" si="39"/>
        <v>1.8876890459363957</v>
      </c>
      <c r="M29" s="6">
        <f>T!B29</f>
        <v>856</v>
      </c>
      <c r="N29" s="10">
        <f t="shared" si="22"/>
        <v>1634</v>
      </c>
      <c r="O29" s="1">
        <f t="shared" si="23"/>
        <v>1635</v>
      </c>
      <c r="P29" s="4">
        <f t="shared" si="24"/>
        <v>-778</v>
      </c>
      <c r="Q29" s="4">
        <f t="shared" si="25"/>
        <v>-779</v>
      </c>
      <c r="S29" s="4">
        <v>27</v>
      </c>
      <c r="T29" s="3"/>
      <c r="U29" s="6">
        <f>T!B27</f>
        <v>125</v>
      </c>
      <c r="V29" s="6">
        <f>T!B29</f>
        <v>856</v>
      </c>
      <c r="W29" s="4">
        <f t="shared" si="40"/>
        <v>484496</v>
      </c>
      <c r="X29" s="4">
        <f t="shared" si="41"/>
        <v>56500</v>
      </c>
      <c r="Y29" s="2">
        <f t="shared" si="42"/>
        <v>-427996</v>
      </c>
      <c r="Z29" s="4">
        <f t="shared" si="43"/>
        <v>99.823321554770317</v>
      </c>
      <c r="AA29" s="4">
        <f t="shared" si="44"/>
        <v>-1.3759692342269253E-2</v>
      </c>
      <c r="AB29" s="4">
        <f t="shared" si="45"/>
        <v>427996</v>
      </c>
      <c r="AC29" s="4">
        <f t="shared" si="46"/>
        <v>31979000</v>
      </c>
      <c r="AD29" s="4">
        <f t="shared" si="47"/>
        <v>-0.35336194563662376</v>
      </c>
      <c r="AE29" s="6">
        <f>T!B29</f>
        <v>856</v>
      </c>
      <c r="AF29" s="10">
        <f t="shared" si="48"/>
        <v>99</v>
      </c>
      <c r="AG29" s="1">
        <f t="shared" si="49"/>
        <v>100</v>
      </c>
      <c r="AH29" s="4">
        <f t="shared" si="50"/>
        <v>757</v>
      </c>
      <c r="AI29" s="4">
        <f t="shared" si="51"/>
        <v>756</v>
      </c>
      <c r="AK29" s="4">
        <v>27</v>
      </c>
      <c r="AL29" s="3"/>
      <c r="AM29" s="6">
        <f>T!B26</f>
        <v>566</v>
      </c>
      <c r="AN29" s="6">
        <f>T!B29</f>
        <v>856</v>
      </c>
      <c r="AO29" s="4">
        <f t="shared" si="69"/>
        <v>598344</v>
      </c>
      <c r="AP29" s="4">
        <f t="shared" si="70"/>
        <v>255832</v>
      </c>
      <c r="AQ29" s="4">
        <f t="shared" si="33"/>
        <v>-342512</v>
      </c>
      <c r="AR29" s="4">
        <f t="shared" si="71"/>
        <v>365.99713876967098</v>
      </c>
      <c r="AS29" s="4">
        <f t="shared" si="72"/>
        <v>0.84726452872589308</v>
      </c>
      <c r="AT29" s="4">
        <f t="shared" si="73"/>
        <v>342512</v>
      </c>
      <c r="AU29" s="4">
        <f t="shared" si="74"/>
        <v>178826568</v>
      </c>
      <c r="AV29" s="4">
        <f t="shared" si="75"/>
        <v>3.6409433106575966</v>
      </c>
      <c r="AW29" s="6">
        <f>T!B29</f>
        <v>856</v>
      </c>
      <c r="AX29" s="10">
        <f t="shared" si="76"/>
        <v>365</v>
      </c>
      <c r="AY29" s="1">
        <f t="shared" si="77"/>
        <v>366</v>
      </c>
      <c r="AZ29" s="4">
        <f t="shared" si="78"/>
        <v>491</v>
      </c>
      <c r="BA29" s="4">
        <f t="shared" si="79"/>
        <v>490</v>
      </c>
      <c r="BC29" s="4">
        <v>27</v>
      </c>
      <c r="BD29" s="3"/>
      <c r="BE29" s="6">
        <f>T!B25</f>
        <v>699</v>
      </c>
      <c r="BF29" s="6">
        <f>T!B29</f>
        <v>856</v>
      </c>
      <c r="BG29" s="4">
        <f t="shared" si="57"/>
        <v>377496</v>
      </c>
      <c r="BH29" s="4">
        <f t="shared" si="58"/>
        <v>315948</v>
      </c>
      <c r="BI29" s="4">
        <f t="shared" si="59"/>
        <v>-61548</v>
      </c>
      <c r="BJ29" s="4">
        <f t="shared" si="80"/>
        <v>716.43537414965988</v>
      </c>
      <c r="BK29" s="4">
        <f t="shared" si="65"/>
        <v>1.9632156971632193</v>
      </c>
      <c r="BL29" s="4">
        <f t="shared" si="60"/>
        <v>61548</v>
      </c>
      <c r="BM29" s="4">
        <f t="shared" si="81"/>
        <v>139333068</v>
      </c>
      <c r="BN29" s="4">
        <f t="shared" si="67"/>
        <v>10.085894736842105</v>
      </c>
      <c r="BO29" s="6">
        <f>T!B29</f>
        <v>856</v>
      </c>
      <c r="BP29" s="10">
        <f t="shared" si="68"/>
        <v>716</v>
      </c>
      <c r="BQ29" s="1">
        <f t="shared" si="82"/>
        <v>717</v>
      </c>
      <c r="BR29" s="4">
        <f t="shared" si="10"/>
        <v>140</v>
      </c>
      <c r="BS29" s="4">
        <f t="shared" si="11"/>
        <v>139</v>
      </c>
    </row>
    <row r="30" spans="1:71">
      <c r="A30" s="4">
        <v>28</v>
      </c>
      <c r="B30" s="3"/>
      <c r="C30" s="6">
        <f>T!B29</f>
        <v>856</v>
      </c>
      <c r="D30" s="6">
        <f>T!B30</f>
        <v>963</v>
      </c>
      <c r="E30" s="4">
        <f t="shared" si="17"/>
        <v>435276</v>
      </c>
      <c r="F30" s="4">
        <f t="shared" si="18"/>
        <v>732736</v>
      </c>
      <c r="G30" s="4">
        <f t="shared" si="2"/>
        <v>297460</v>
      </c>
      <c r="H30" s="4">
        <f t="shared" si="35"/>
        <v>1621.0973451327434</v>
      </c>
      <c r="I30" s="4">
        <f t="shared" si="36"/>
        <v>-8.1585865103330282E-3</v>
      </c>
      <c r="J30" s="4">
        <f t="shared" si="37"/>
        <v>-297460</v>
      </c>
      <c r="K30" s="4">
        <f t="shared" si="38"/>
        <v>331196672</v>
      </c>
      <c r="L30" s="4">
        <f t="shared" si="39"/>
        <v>11.968778761061946</v>
      </c>
      <c r="M30" s="6">
        <f>T!B30</f>
        <v>963</v>
      </c>
      <c r="N30" s="10">
        <f t="shared" si="22"/>
        <v>1621</v>
      </c>
      <c r="O30" s="1">
        <f t="shared" si="23"/>
        <v>1622</v>
      </c>
      <c r="P30" s="4">
        <f t="shared" si="24"/>
        <v>-658</v>
      </c>
      <c r="Q30" s="4">
        <f t="shared" si="25"/>
        <v>-659</v>
      </c>
      <c r="S30" s="4">
        <v>28</v>
      </c>
      <c r="T30" s="3"/>
      <c r="U30" s="6">
        <f>T!B28</f>
        <v>452</v>
      </c>
      <c r="V30" s="6">
        <f>T!B30</f>
        <v>963</v>
      </c>
      <c r="W30" s="4">
        <f t="shared" si="40"/>
        <v>120375</v>
      </c>
      <c r="X30" s="4">
        <f t="shared" si="41"/>
        <v>386912</v>
      </c>
      <c r="Y30" s="4">
        <f t="shared" si="42"/>
        <v>266537</v>
      </c>
      <c r="Z30" s="4">
        <f t="shared" si="43"/>
        <v>3095.2959999999998</v>
      </c>
      <c r="AA30" s="4">
        <f t="shared" si="44"/>
        <v>30.007743999999999</v>
      </c>
      <c r="AB30" s="4">
        <f t="shared" si="45"/>
        <v>-266537</v>
      </c>
      <c r="AC30" s="4">
        <f t="shared" si="46"/>
        <v>48364000</v>
      </c>
      <c r="AD30" s="4">
        <f t="shared" si="47"/>
        <v>0.51236749116607772</v>
      </c>
      <c r="AE30" s="6">
        <f>T!B30</f>
        <v>963</v>
      </c>
      <c r="AF30" s="10">
        <f t="shared" si="48"/>
        <v>3095</v>
      </c>
      <c r="AG30" s="1">
        <f t="shared" si="49"/>
        <v>3096</v>
      </c>
      <c r="AH30" s="4">
        <f t="shared" si="50"/>
        <v>-2132</v>
      </c>
      <c r="AI30" s="4">
        <f t="shared" si="51"/>
        <v>-2133</v>
      </c>
      <c r="AK30" s="4">
        <v>28</v>
      </c>
      <c r="AL30" s="3"/>
      <c r="AM30" s="6">
        <f>T!B27</f>
        <v>125</v>
      </c>
      <c r="AN30" s="6">
        <f>T!B30</f>
        <v>963</v>
      </c>
      <c r="AO30" s="4">
        <f t="shared" si="69"/>
        <v>545058</v>
      </c>
      <c r="AP30" s="4">
        <f t="shared" si="70"/>
        <v>107000</v>
      </c>
      <c r="AQ30" s="4">
        <f t="shared" si="33"/>
        <v>-438058</v>
      </c>
      <c r="AR30" s="4">
        <f t="shared" si="71"/>
        <v>189.04593639575972</v>
      </c>
      <c r="AS30" s="4">
        <f t="shared" si="72"/>
        <v>-0.48347701014479799</v>
      </c>
      <c r="AT30" s="4">
        <f t="shared" si="73"/>
        <v>438058</v>
      </c>
      <c r="AU30" s="4">
        <f t="shared" si="74"/>
        <v>60562000</v>
      </c>
      <c r="AV30" s="4">
        <f t="shared" si="75"/>
        <v>-0.66133667565548759</v>
      </c>
      <c r="AW30" s="6">
        <f>T!B30</f>
        <v>963</v>
      </c>
      <c r="AX30" s="10">
        <f t="shared" si="76"/>
        <v>189</v>
      </c>
      <c r="AY30" s="1">
        <f t="shared" si="77"/>
        <v>190</v>
      </c>
      <c r="AZ30" s="4">
        <f t="shared" si="78"/>
        <v>774</v>
      </c>
      <c r="BA30" s="4">
        <f t="shared" si="79"/>
        <v>773</v>
      </c>
      <c r="BC30" s="4">
        <v>28</v>
      </c>
      <c r="BD30" s="3"/>
      <c r="BE30" s="6">
        <f>T!B26</f>
        <v>566</v>
      </c>
      <c r="BF30" s="6">
        <f>T!B30</f>
        <v>963</v>
      </c>
      <c r="BG30" s="4">
        <f t="shared" si="57"/>
        <v>673137</v>
      </c>
      <c r="BH30" s="4">
        <f t="shared" si="58"/>
        <v>484496</v>
      </c>
      <c r="BI30" s="4">
        <f t="shared" si="59"/>
        <v>-188641</v>
      </c>
      <c r="BJ30" s="4">
        <f t="shared" si="80"/>
        <v>693.1273247496423</v>
      </c>
      <c r="BK30" s="4">
        <f t="shared" si="65"/>
        <v>-3.2533359240785674E-2</v>
      </c>
      <c r="BL30" s="4">
        <f t="shared" si="60"/>
        <v>188641</v>
      </c>
      <c r="BM30" s="4">
        <f t="shared" si="81"/>
        <v>338662704</v>
      </c>
      <c r="BN30" s="4">
        <f t="shared" si="67"/>
        <v>1.4305981979812574</v>
      </c>
      <c r="BO30" s="6">
        <f>T!B30</f>
        <v>963</v>
      </c>
      <c r="BP30" s="10">
        <f t="shared" si="68"/>
        <v>693</v>
      </c>
      <c r="BQ30" s="1">
        <f t="shared" si="82"/>
        <v>694</v>
      </c>
      <c r="BR30" s="4">
        <f t="shared" si="10"/>
        <v>270</v>
      </c>
      <c r="BS30" s="4">
        <f t="shared" si="11"/>
        <v>269</v>
      </c>
    </row>
    <row r="31" spans="1:71">
      <c r="A31" s="4">
        <v>29</v>
      </c>
      <c r="B31" s="3"/>
      <c r="C31" s="6">
        <f>T!B30</f>
        <v>963</v>
      </c>
      <c r="D31" s="6">
        <f>T!B31</f>
        <v>788</v>
      </c>
      <c r="E31" s="4">
        <f t="shared" si="17"/>
        <v>674528</v>
      </c>
      <c r="F31" s="4">
        <f t="shared" si="18"/>
        <v>927369</v>
      </c>
      <c r="G31" s="4">
        <f t="shared" si="2"/>
        <v>252841</v>
      </c>
      <c r="H31" s="4">
        <f t="shared" si="35"/>
        <v>1083.375</v>
      </c>
      <c r="I31" s="4">
        <f t="shared" si="36"/>
        <v>-0.33170268691588783</v>
      </c>
      <c r="J31" s="4">
        <f t="shared" si="37"/>
        <v>-252841</v>
      </c>
      <c r="K31" s="4">
        <f t="shared" si="38"/>
        <v>793827864</v>
      </c>
      <c r="L31" s="4">
        <f t="shared" si="39"/>
        <v>1.3968473451327434</v>
      </c>
      <c r="M31" s="6">
        <f>T!B31</f>
        <v>788</v>
      </c>
      <c r="N31" s="10">
        <f t="shared" si="22"/>
        <v>1083</v>
      </c>
      <c r="O31" s="1">
        <f t="shared" si="23"/>
        <v>1084</v>
      </c>
      <c r="P31" s="4">
        <f t="shared" si="24"/>
        <v>-295</v>
      </c>
      <c r="Q31" s="4">
        <f t="shared" si="25"/>
        <v>-296</v>
      </c>
      <c r="S31" s="4">
        <v>29</v>
      </c>
      <c r="T31" s="3"/>
      <c r="U31" s="6">
        <f>T!B29</f>
        <v>856</v>
      </c>
      <c r="V31" s="6">
        <f>T!B31</f>
        <v>788</v>
      </c>
      <c r="W31" s="4">
        <f t="shared" si="40"/>
        <v>356176</v>
      </c>
      <c r="X31" s="4">
        <f t="shared" si="41"/>
        <v>824328</v>
      </c>
      <c r="Y31" s="4">
        <f t="shared" si="42"/>
        <v>468152</v>
      </c>
      <c r="Z31" s="4">
        <f t="shared" si="43"/>
        <v>1823.7345132743362</v>
      </c>
      <c r="AA31" s="4">
        <f t="shared" si="44"/>
        <v>-0.41080448743049569</v>
      </c>
      <c r="AB31" s="4">
        <f t="shared" si="45"/>
        <v>-468152</v>
      </c>
      <c r="AC31" s="4">
        <f t="shared" si="46"/>
        <v>372596256</v>
      </c>
      <c r="AD31" s="4">
        <f t="shared" si="47"/>
        <v>6.7039999999999997</v>
      </c>
      <c r="AE31" s="6">
        <f>T!B31</f>
        <v>788</v>
      </c>
      <c r="AF31" s="10">
        <f t="shared" si="48"/>
        <v>1823</v>
      </c>
      <c r="AG31" s="1">
        <f t="shared" si="49"/>
        <v>1824</v>
      </c>
      <c r="AH31" s="4">
        <f t="shared" si="50"/>
        <v>-1035</v>
      </c>
      <c r="AI31" s="4">
        <f t="shared" si="51"/>
        <v>-1036</v>
      </c>
      <c r="AK31" s="4">
        <v>29</v>
      </c>
      <c r="AL31" s="3"/>
      <c r="AM31" s="6">
        <f>T!B28</f>
        <v>452</v>
      </c>
      <c r="AN31" s="6">
        <f>T!B31</f>
        <v>788</v>
      </c>
      <c r="AO31" s="4">
        <f t="shared" si="69"/>
        <v>98500</v>
      </c>
      <c r="AP31" s="4">
        <f t="shared" si="70"/>
        <v>435276</v>
      </c>
      <c r="AQ31" s="4">
        <f t="shared" si="33"/>
        <v>336776</v>
      </c>
      <c r="AR31" s="4">
        <f t="shared" si="71"/>
        <v>3482.2080000000001</v>
      </c>
      <c r="AS31" s="4">
        <f t="shared" si="72"/>
        <v>17.419903999999999</v>
      </c>
      <c r="AT31" s="4">
        <f t="shared" si="73"/>
        <v>-336776</v>
      </c>
      <c r="AU31" s="4">
        <f t="shared" si="74"/>
        <v>54409500</v>
      </c>
      <c r="AV31" s="4">
        <f t="shared" si="75"/>
        <v>-0.10159010600706714</v>
      </c>
      <c r="AW31" s="6">
        <f>T!B31</f>
        <v>788</v>
      </c>
      <c r="AX31" s="10">
        <f t="shared" si="76"/>
        <v>3482</v>
      </c>
      <c r="AY31" s="1">
        <f t="shared" si="77"/>
        <v>3483</v>
      </c>
      <c r="AZ31" s="4">
        <f t="shared" si="78"/>
        <v>-2694</v>
      </c>
      <c r="BA31" s="4">
        <f t="shared" si="79"/>
        <v>-2695</v>
      </c>
      <c r="BC31" s="4">
        <v>29</v>
      </c>
      <c r="BD31" s="3"/>
      <c r="BE31" s="6">
        <f>T!B27</f>
        <v>125</v>
      </c>
      <c r="BF31" s="6">
        <f>T!B31</f>
        <v>788</v>
      </c>
      <c r="BG31" s="4">
        <f t="shared" si="57"/>
        <v>446008</v>
      </c>
      <c r="BH31" s="4">
        <f t="shared" si="58"/>
        <v>120375</v>
      </c>
      <c r="BI31" s="4">
        <f t="shared" si="59"/>
        <v>-325633</v>
      </c>
      <c r="BJ31" s="4">
        <f t="shared" si="80"/>
        <v>212.67667844522967</v>
      </c>
      <c r="BK31" s="4">
        <f t="shared" si="65"/>
        <v>-0.69316362109653018</v>
      </c>
      <c r="BL31" s="4">
        <f t="shared" si="60"/>
        <v>325633</v>
      </c>
      <c r="BM31" s="4">
        <f t="shared" si="81"/>
        <v>68132250</v>
      </c>
      <c r="BN31" s="4">
        <f t="shared" si="67"/>
        <v>-0.79881974248927035</v>
      </c>
      <c r="BO31" s="6">
        <f>T!B31</f>
        <v>788</v>
      </c>
      <c r="BP31" s="10">
        <f t="shared" si="68"/>
        <v>212</v>
      </c>
      <c r="BQ31" s="1">
        <f t="shared" si="82"/>
        <v>213</v>
      </c>
      <c r="BR31" s="4">
        <f t="shared" si="10"/>
        <v>576</v>
      </c>
      <c r="BS31" s="4">
        <f t="shared" si="11"/>
        <v>575</v>
      </c>
    </row>
    <row r="32" spans="1:71">
      <c r="A32" s="4">
        <v>30</v>
      </c>
      <c r="B32" s="3"/>
      <c r="C32" s="6">
        <f>T!B31</f>
        <v>788</v>
      </c>
      <c r="D32" s="6">
        <f>T!B32</f>
        <v>889</v>
      </c>
      <c r="E32" s="4">
        <f t="shared" si="17"/>
        <v>856107</v>
      </c>
      <c r="F32" s="4">
        <f t="shared" si="18"/>
        <v>620944</v>
      </c>
      <c r="G32" s="2">
        <f t="shared" si="2"/>
        <v>-235163</v>
      </c>
      <c r="H32" s="4">
        <f t="shared" si="35"/>
        <v>644.80166147455873</v>
      </c>
      <c r="I32" s="4">
        <f t="shared" si="36"/>
        <v>-0.40482135781741435</v>
      </c>
      <c r="J32" s="4">
        <f t="shared" si="37"/>
        <v>235163</v>
      </c>
      <c r="K32" s="4">
        <f t="shared" si="38"/>
        <v>597969072</v>
      </c>
      <c r="L32" s="4">
        <f t="shared" si="39"/>
        <v>-0.2467270309876651</v>
      </c>
      <c r="M32" s="6">
        <f>T!B32</f>
        <v>889</v>
      </c>
      <c r="N32" s="10">
        <f t="shared" si="22"/>
        <v>644</v>
      </c>
      <c r="O32" s="1">
        <f t="shared" si="23"/>
        <v>645</v>
      </c>
      <c r="P32" s="4">
        <f t="shared" si="24"/>
        <v>245</v>
      </c>
      <c r="Q32" s="4">
        <f t="shared" si="25"/>
        <v>244</v>
      </c>
      <c r="S32" s="4">
        <v>30</v>
      </c>
      <c r="T32" s="3"/>
      <c r="U32" s="6">
        <f>T!B30</f>
        <v>963</v>
      </c>
      <c r="V32" s="6">
        <f>T!B32</f>
        <v>889</v>
      </c>
      <c r="W32" s="4">
        <f t="shared" si="40"/>
        <v>760984</v>
      </c>
      <c r="X32" s="4">
        <f t="shared" si="41"/>
        <v>758844</v>
      </c>
      <c r="Y32" s="2">
        <f t="shared" si="42"/>
        <v>-2140</v>
      </c>
      <c r="Z32" s="4">
        <f t="shared" si="43"/>
        <v>886.5</v>
      </c>
      <c r="AA32" s="4">
        <f t="shared" si="44"/>
        <v>-0.5139095117477509</v>
      </c>
      <c r="AB32" s="4">
        <f t="shared" si="45"/>
        <v>2140</v>
      </c>
      <c r="AC32" s="4">
        <f t="shared" si="46"/>
        <v>649570464</v>
      </c>
      <c r="AD32" s="4">
        <f t="shared" si="47"/>
        <v>0.74336283185840712</v>
      </c>
      <c r="AE32" s="6">
        <f>T!B32</f>
        <v>889</v>
      </c>
      <c r="AF32" s="10">
        <f t="shared" si="48"/>
        <v>886</v>
      </c>
      <c r="AG32" s="1">
        <f t="shared" si="49"/>
        <v>887</v>
      </c>
      <c r="AH32" s="4">
        <f t="shared" si="50"/>
        <v>3</v>
      </c>
      <c r="AI32" s="4">
        <f t="shared" si="51"/>
        <v>2</v>
      </c>
      <c r="AK32" s="4">
        <v>30</v>
      </c>
      <c r="AL32" s="3"/>
      <c r="AM32" s="6">
        <f>T!B29</f>
        <v>856</v>
      </c>
      <c r="AN32" s="6">
        <f>T!B32</f>
        <v>889</v>
      </c>
      <c r="AO32" s="4">
        <f t="shared" si="69"/>
        <v>401828</v>
      </c>
      <c r="AP32" s="4">
        <f t="shared" si="70"/>
        <v>674528</v>
      </c>
      <c r="AQ32" s="4">
        <f t="shared" si="33"/>
        <v>272700</v>
      </c>
      <c r="AR32" s="4">
        <f t="shared" si="71"/>
        <v>1492.3185840707965</v>
      </c>
      <c r="AS32" s="4">
        <f t="shared" si="72"/>
        <v>-0.57144473159822828</v>
      </c>
      <c r="AT32" s="4">
        <f t="shared" si="73"/>
        <v>-272700</v>
      </c>
      <c r="AU32" s="4">
        <f t="shared" si="74"/>
        <v>304886656</v>
      </c>
      <c r="AV32" s="4">
        <f t="shared" si="75"/>
        <v>4.6035555555555554</v>
      </c>
      <c r="AW32" s="6">
        <f>T!B32</f>
        <v>889</v>
      </c>
      <c r="AX32" s="10">
        <f t="shared" si="76"/>
        <v>1492</v>
      </c>
      <c r="AY32" s="1">
        <f t="shared" si="77"/>
        <v>1493</v>
      </c>
      <c r="AZ32" s="4">
        <f t="shared" si="78"/>
        <v>-603</v>
      </c>
      <c r="BA32" s="4">
        <f t="shared" si="79"/>
        <v>-604</v>
      </c>
      <c r="BC32" s="4">
        <v>30</v>
      </c>
      <c r="BD32" s="3"/>
      <c r="BE32" s="6">
        <f>T!B28</f>
        <v>452</v>
      </c>
      <c r="BF32" s="6">
        <f>T!B32</f>
        <v>889</v>
      </c>
      <c r="BG32" s="4">
        <f t="shared" si="57"/>
        <v>111125</v>
      </c>
      <c r="BH32" s="4">
        <f t="shared" si="58"/>
        <v>356176</v>
      </c>
      <c r="BI32" s="4">
        <f t="shared" si="59"/>
        <v>245051</v>
      </c>
      <c r="BJ32" s="4">
        <f t="shared" si="80"/>
        <v>2849.4079999999999</v>
      </c>
      <c r="BK32" s="4">
        <f t="shared" si="65"/>
        <v>12.397839484942887</v>
      </c>
      <c r="BL32" s="4">
        <f t="shared" si="60"/>
        <v>-245051</v>
      </c>
      <c r="BM32" s="4">
        <f t="shared" si="81"/>
        <v>44522000</v>
      </c>
      <c r="BN32" s="4">
        <f t="shared" si="67"/>
        <v>-0.34653559804644646</v>
      </c>
      <c r="BO32" s="6">
        <f>T!B32</f>
        <v>889</v>
      </c>
      <c r="BP32" s="10">
        <f t="shared" si="68"/>
        <v>2849</v>
      </c>
      <c r="BQ32" s="1">
        <f t="shared" si="82"/>
        <v>2850</v>
      </c>
      <c r="BR32" s="4">
        <f t="shared" si="10"/>
        <v>-1960</v>
      </c>
      <c r="BS32" s="4">
        <f t="shared" si="11"/>
        <v>-1961</v>
      </c>
    </row>
    <row r="33" spans="1:72">
      <c r="A33" s="4">
        <v>31</v>
      </c>
      <c r="B33" s="3"/>
      <c r="C33" s="6">
        <f>T!B32</f>
        <v>889</v>
      </c>
      <c r="D33" s="6">
        <f>T!B33</f>
        <v>456</v>
      </c>
      <c r="E33" s="4">
        <f t="shared" si="17"/>
        <v>359328</v>
      </c>
      <c r="F33" s="4">
        <f t="shared" si="18"/>
        <v>790321</v>
      </c>
      <c r="G33" s="4">
        <f t="shared" si="2"/>
        <v>430993</v>
      </c>
      <c r="H33" s="4">
        <f t="shared" si="35"/>
        <v>1002.9454314720812</v>
      </c>
      <c r="I33" s="4">
        <f t="shared" si="36"/>
        <v>0.55543245527392826</v>
      </c>
      <c r="J33" s="4">
        <f t="shared" si="37"/>
        <v>-430993</v>
      </c>
      <c r="K33" s="4">
        <f t="shared" si="38"/>
        <v>622772948</v>
      </c>
      <c r="L33" s="4">
        <f t="shared" si="39"/>
        <v>4.1480198828744777E-2</v>
      </c>
      <c r="M33" s="6">
        <f>T!B33</f>
        <v>456</v>
      </c>
      <c r="N33" s="10">
        <f t="shared" si="22"/>
        <v>1002</v>
      </c>
      <c r="O33" s="1">
        <f t="shared" si="23"/>
        <v>1003</v>
      </c>
      <c r="P33" s="4">
        <f t="shared" si="24"/>
        <v>-546</v>
      </c>
      <c r="Q33" s="4">
        <f t="shared" si="25"/>
        <v>-547</v>
      </c>
      <c r="S33" s="4">
        <v>31</v>
      </c>
      <c r="T33" s="3"/>
      <c r="U33" s="6">
        <f>T!B31</f>
        <v>788</v>
      </c>
      <c r="V33" s="6">
        <f>T!B33</f>
        <v>456</v>
      </c>
      <c r="W33" s="4">
        <f t="shared" si="40"/>
        <v>439128</v>
      </c>
      <c r="X33" s="4">
        <f t="shared" si="41"/>
        <v>700532</v>
      </c>
      <c r="Y33" s="4">
        <f t="shared" si="42"/>
        <v>261404</v>
      </c>
      <c r="Z33" s="4">
        <f t="shared" si="43"/>
        <v>727.447559709242</v>
      </c>
      <c r="AA33" s="4">
        <f t="shared" si="44"/>
        <v>-0.17941617630091145</v>
      </c>
      <c r="AB33" s="4">
        <f t="shared" si="45"/>
        <v>-261404</v>
      </c>
      <c r="AC33" s="4">
        <f t="shared" si="46"/>
        <v>674612316</v>
      </c>
      <c r="AD33" s="4">
        <f t="shared" si="47"/>
        <v>3.8551401869158876E-2</v>
      </c>
      <c r="AE33" s="6">
        <f>T!B33</f>
        <v>456</v>
      </c>
      <c r="AF33" s="10">
        <f t="shared" si="48"/>
        <v>727</v>
      </c>
      <c r="AG33" s="1">
        <f t="shared" si="49"/>
        <v>728</v>
      </c>
      <c r="AH33" s="4">
        <f t="shared" si="50"/>
        <v>-271</v>
      </c>
      <c r="AI33" s="4">
        <f t="shared" si="51"/>
        <v>-272</v>
      </c>
      <c r="AK33" s="4">
        <v>31</v>
      </c>
      <c r="AL33" s="3"/>
      <c r="AM33" s="6">
        <f>T!B30</f>
        <v>963</v>
      </c>
      <c r="AN33" s="6">
        <f>T!B33</f>
        <v>456</v>
      </c>
      <c r="AO33" s="4">
        <f t="shared" si="69"/>
        <v>390336</v>
      </c>
      <c r="AP33" s="4">
        <f t="shared" si="70"/>
        <v>856107</v>
      </c>
      <c r="AQ33" s="4">
        <f t="shared" si="33"/>
        <v>465771</v>
      </c>
      <c r="AR33" s="4">
        <f t="shared" si="71"/>
        <v>1000.125</v>
      </c>
      <c r="AS33" s="4">
        <f t="shared" si="72"/>
        <v>-0.32981803572275725</v>
      </c>
      <c r="AT33" s="4">
        <f t="shared" si="73"/>
        <v>-465771</v>
      </c>
      <c r="AU33" s="4">
        <f t="shared" si="74"/>
        <v>732827592</v>
      </c>
      <c r="AV33" s="4">
        <f t="shared" si="75"/>
        <v>1.4036066439063835</v>
      </c>
      <c r="AW33" s="6">
        <f>T!B33</f>
        <v>456</v>
      </c>
      <c r="AX33" s="10">
        <f t="shared" si="76"/>
        <v>1000</v>
      </c>
      <c r="AY33" s="1">
        <f t="shared" si="77"/>
        <v>1001</v>
      </c>
      <c r="AZ33" s="4">
        <f t="shared" si="78"/>
        <v>-544</v>
      </c>
      <c r="BA33" s="4">
        <f t="shared" si="79"/>
        <v>-545</v>
      </c>
      <c r="BC33" s="4">
        <v>31</v>
      </c>
      <c r="BD33" s="3"/>
      <c r="BE33" s="6">
        <f>T!B29</f>
        <v>856</v>
      </c>
      <c r="BF33" s="6">
        <f>T!B33</f>
        <v>456</v>
      </c>
      <c r="BG33" s="4">
        <f t="shared" si="57"/>
        <v>206112</v>
      </c>
      <c r="BH33" s="4">
        <f t="shared" si="58"/>
        <v>760984</v>
      </c>
      <c r="BI33" s="4">
        <f t="shared" si="59"/>
        <v>554872</v>
      </c>
      <c r="BJ33" s="4">
        <f t="shared" si="80"/>
        <v>1683.5929203539822</v>
      </c>
      <c r="BK33" s="4">
        <f t="shared" si="65"/>
        <v>-0.40914290956086941</v>
      </c>
      <c r="BL33" s="4">
        <f t="shared" si="60"/>
        <v>-554872</v>
      </c>
      <c r="BM33" s="4">
        <f t="shared" si="81"/>
        <v>343964768</v>
      </c>
      <c r="BN33" s="4">
        <f t="shared" si="67"/>
        <v>6.7257258883248729</v>
      </c>
      <c r="BO33" s="6">
        <f>T!B33</f>
        <v>456</v>
      </c>
      <c r="BP33" s="10">
        <f t="shared" si="68"/>
        <v>1683</v>
      </c>
      <c r="BQ33" s="1">
        <f t="shared" si="82"/>
        <v>1684</v>
      </c>
      <c r="BR33" s="4">
        <f t="shared" si="10"/>
        <v>-1227</v>
      </c>
      <c r="BS33" s="4">
        <f t="shared" si="11"/>
        <v>-1228</v>
      </c>
    </row>
    <row r="34" spans="1:72">
      <c r="A34" s="4">
        <v>32</v>
      </c>
      <c r="B34" s="3"/>
      <c r="C34" s="6">
        <f>T!B33</f>
        <v>456</v>
      </c>
      <c r="D34" s="6">
        <f>T!B34</f>
        <v>370</v>
      </c>
      <c r="E34" s="4">
        <f t="shared" si="17"/>
        <v>328930</v>
      </c>
      <c r="F34" s="4">
        <f t="shared" si="18"/>
        <v>207936</v>
      </c>
      <c r="G34" s="2">
        <f t="shared" si="2"/>
        <v>-120994</v>
      </c>
      <c r="H34" s="4">
        <f t="shared" si="35"/>
        <v>233.89876265466816</v>
      </c>
      <c r="I34" s="4">
        <f t="shared" si="36"/>
        <v>-0.76678814687718211</v>
      </c>
      <c r="J34" s="4">
        <f t="shared" si="37"/>
        <v>120994</v>
      </c>
      <c r="K34" s="4">
        <f t="shared" si="38"/>
        <v>184855104</v>
      </c>
      <c r="L34" s="4">
        <f t="shared" si="39"/>
        <v>-0.70317415906767999</v>
      </c>
      <c r="M34" s="6">
        <f>T!B34</f>
        <v>370</v>
      </c>
      <c r="N34" s="10">
        <f t="shared" si="22"/>
        <v>233</v>
      </c>
      <c r="O34" s="1">
        <f t="shared" si="23"/>
        <v>234</v>
      </c>
      <c r="P34" s="4">
        <f t="shared" si="24"/>
        <v>137</v>
      </c>
      <c r="Q34" s="4">
        <f t="shared" si="25"/>
        <v>136</v>
      </c>
      <c r="S34" s="4">
        <v>32</v>
      </c>
      <c r="T34" s="3"/>
      <c r="U34" s="6">
        <f>T!B32</f>
        <v>889</v>
      </c>
      <c r="V34" s="6">
        <f>T!B34</f>
        <v>370</v>
      </c>
      <c r="W34" s="4">
        <f t="shared" si="40"/>
        <v>291560</v>
      </c>
      <c r="X34" s="4">
        <f t="shared" si="41"/>
        <v>405384</v>
      </c>
      <c r="Y34" s="4">
        <f t="shared" si="42"/>
        <v>113824</v>
      </c>
      <c r="Z34" s="4">
        <f t="shared" si="43"/>
        <v>514.4467005076142</v>
      </c>
      <c r="AA34" s="4">
        <f t="shared" si="44"/>
        <v>-0.29280579247081867</v>
      </c>
      <c r="AB34" s="4">
        <f t="shared" si="45"/>
        <v>-113824</v>
      </c>
      <c r="AC34" s="4">
        <f t="shared" si="46"/>
        <v>319442592</v>
      </c>
      <c r="AD34" s="4">
        <f t="shared" si="47"/>
        <v>-0.52647975077881615</v>
      </c>
      <c r="AE34" s="6">
        <f>T!B34</f>
        <v>370</v>
      </c>
      <c r="AF34" s="10">
        <f t="shared" si="48"/>
        <v>514</v>
      </c>
      <c r="AG34" s="1">
        <f t="shared" si="49"/>
        <v>515</v>
      </c>
      <c r="AH34" s="4">
        <f t="shared" si="50"/>
        <v>-144</v>
      </c>
      <c r="AI34" s="4">
        <f t="shared" si="51"/>
        <v>-145</v>
      </c>
      <c r="AK34" s="4">
        <v>32</v>
      </c>
      <c r="AL34" s="3"/>
      <c r="AM34" s="6">
        <f>T!B31</f>
        <v>788</v>
      </c>
      <c r="AN34" s="6">
        <f>T!B34</f>
        <v>370</v>
      </c>
      <c r="AO34" s="4">
        <f t="shared" si="69"/>
        <v>356310</v>
      </c>
      <c r="AP34" s="4">
        <f t="shared" si="70"/>
        <v>359328</v>
      </c>
      <c r="AQ34" s="4">
        <f t="shared" si="33"/>
        <v>3018</v>
      </c>
      <c r="AR34" s="4">
        <f t="shared" si="71"/>
        <v>373.13395638629282</v>
      </c>
      <c r="AS34" s="4">
        <f t="shared" si="72"/>
        <v>-0.62691267952876617</v>
      </c>
      <c r="AT34" s="4">
        <f t="shared" si="73"/>
        <v>-3018</v>
      </c>
      <c r="AU34" s="4">
        <f t="shared" si="74"/>
        <v>346032864</v>
      </c>
      <c r="AV34" s="4">
        <f t="shared" si="75"/>
        <v>-0.52781136002859452</v>
      </c>
      <c r="AW34" s="6">
        <f>T!B34</f>
        <v>370</v>
      </c>
      <c r="AX34" s="10">
        <f t="shared" si="76"/>
        <v>373</v>
      </c>
      <c r="AY34" s="1">
        <f t="shared" si="77"/>
        <v>374</v>
      </c>
      <c r="AZ34" s="4">
        <f t="shared" si="78"/>
        <v>-3</v>
      </c>
      <c r="BA34" s="4">
        <f t="shared" si="79"/>
        <v>-4</v>
      </c>
      <c r="BC34" s="4">
        <v>32</v>
      </c>
      <c r="BD34" s="3"/>
      <c r="BE34" s="6">
        <f>T!B30</f>
        <v>963</v>
      </c>
      <c r="BF34" s="6">
        <f>T!B34</f>
        <v>370</v>
      </c>
      <c r="BG34" s="4">
        <f t="shared" si="57"/>
        <v>316720</v>
      </c>
      <c r="BH34" s="4">
        <f t="shared" si="58"/>
        <v>439128</v>
      </c>
      <c r="BI34" s="4">
        <f t="shared" si="59"/>
        <v>122408</v>
      </c>
      <c r="BJ34" s="4">
        <f t="shared" si="80"/>
        <v>513</v>
      </c>
      <c r="BK34" s="4">
        <f t="shared" si="65"/>
        <v>-0.69529451341946746</v>
      </c>
      <c r="BL34" s="4">
        <f t="shared" si="60"/>
        <v>-122408</v>
      </c>
      <c r="BM34" s="4">
        <f t="shared" si="81"/>
        <v>375893568</v>
      </c>
      <c r="BN34" s="4">
        <f t="shared" si="67"/>
        <v>9.2825786157261322E-2</v>
      </c>
      <c r="BO34" s="6">
        <f>T!B34</f>
        <v>370</v>
      </c>
      <c r="BP34" s="10">
        <f t="shared" si="68"/>
        <v>513</v>
      </c>
      <c r="BQ34" s="1">
        <f t="shared" si="82"/>
        <v>514</v>
      </c>
      <c r="BR34" s="4">
        <f t="shared" si="10"/>
        <v>-143</v>
      </c>
      <c r="BS34" s="4">
        <f t="shared" si="11"/>
        <v>-144</v>
      </c>
    </row>
    <row r="35" spans="1:72">
      <c r="A35" s="4">
        <v>33</v>
      </c>
      <c r="B35" s="3"/>
      <c r="C35" s="6">
        <f>T!B34</f>
        <v>370</v>
      </c>
      <c r="D35" s="6">
        <f>T!B35</f>
        <v>410</v>
      </c>
      <c r="E35" s="4">
        <f t="shared" si="17"/>
        <v>186960</v>
      </c>
      <c r="F35" s="4">
        <f t="shared" si="18"/>
        <v>136900</v>
      </c>
      <c r="G35" s="2">
        <f t="shared" si="2"/>
        <v>-50060</v>
      </c>
      <c r="H35" s="4">
        <f t="shared" si="35"/>
        <v>300.21929824561403</v>
      </c>
      <c r="I35" s="4">
        <f t="shared" si="36"/>
        <v>0.28354376414065324</v>
      </c>
      <c r="J35" s="4">
        <f t="shared" si="37"/>
        <v>50060</v>
      </c>
      <c r="K35" s="4">
        <f t="shared" si="38"/>
        <v>62426400</v>
      </c>
      <c r="L35" s="4">
        <f t="shared" si="39"/>
        <v>-0.66229550253586722</v>
      </c>
      <c r="M35" s="6">
        <f>T!B35</f>
        <v>410</v>
      </c>
      <c r="N35" s="10">
        <f t="shared" si="22"/>
        <v>300</v>
      </c>
      <c r="O35" s="1">
        <f t="shared" si="23"/>
        <v>301</v>
      </c>
      <c r="P35" s="4">
        <f t="shared" si="24"/>
        <v>110</v>
      </c>
      <c r="Q35" s="4">
        <f t="shared" si="25"/>
        <v>109</v>
      </c>
      <c r="S35" s="4">
        <v>33</v>
      </c>
      <c r="T35" s="3"/>
      <c r="U35" s="6">
        <f>T!B33</f>
        <v>456</v>
      </c>
      <c r="V35" s="6">
        <f>T!B35</f>
        <v>410</v>
      </c>
      <c r="W35" s="4">
        <f t="shared" si="40"/>
        <v>364490</v>
      </c>
      <c r="X35" s="4">
        <f t="shared" si="41"/>
        <v>168720</v>
      </c>
      <c r="Y35" s="2">
        <f t="shared" si="42"/>
        <v>-195770</v>
      </c>
      <c r="Z35" s="4">
        <f t="shared" si="43"/>
        <v>189.78627671541057</v>
      </c>
      <c r="AA35" s="4">
        <f t="shared" si="44"/>
        <v>-0.63108660911199377</v>
      </c>
      <c r="AB35" s="4">
        <f t="shared" si="45"/>
        <v>195770</v>
      </c>
      <c r="AC35" s="4">
        <f t="shared" si="46"/>
        <v>149992080</v>
      </c>
      <c r="AD35" s="4">
        <f t="shared" si="47"/>
        <v>-0.53045685279187815</v>
      </c>
      <c r="AE35" s="6">
        <f>T!B35</f>
        <v>410</v>
      </c>
      <c r="AF35" s="10">
        <f t="shared" si="48"/>
        <v>189</v>
      </c>
      <c r="AG35" s="1">
        <f t="shared" si="49"/>
        <v>190</v>
      </c>
      <c r="AH35" s="4">
        <f t="shared" si="50"/>
        <v>221</v>
      </c>
      <c r="AI35" s="4">
        <f t="shared" si="51"/>
        <v>220</v>
      </c>
      <c r="AK35" s="4">
        <v>33</v>
      </c>
      <c r="AL35" s="3"/>
      <c r="AM35" s="6">
        <f>T!B32</f>
        <v>889</v>
      </c>
      <c r="AN35" s="6">
        <f>T!B35</f>
        <v>410</v>
      </c>
      <c r="AO35" s="4">
        <f t="shared" si="69"/>
        <v>323080</v>
      </c>
      <c r="AP35" s="4">
        <f t="shared" si="70"/>
        <v>328930</v>
      </c>
      <c r="AQ35" s="4">
        <f t="shared" si="33"/>
        <v>5850</v>
      </c>
      <c r="AR35" s="4">
        <f t="shared" si="71"/>
        <v>417.42385786802032</v>
      </c>
      <c r="AS35" s="4">
        <f t="shared" si="72"/>
        <v>0.11869705429831125</v>
      </c>
      <c r="AT35" s="4">
        <f t="shared" si="73"/>
        <v>-5850</v>
      </c>
      <c r="AU35" s="4">
        <f t="shared" si="74"/>
        <v>259196840</v>
      </c>
      <c r="AV35" s="4">
        <f t="shared" si="75"/>
        <v>-0.25094733198520702</v>
      </c>
      <c r="AW35" s="6">
        <f>T!B35</f>
        <v>410</v>
      </c>
      <c r="AX35" s="10">
        <f t="shared" si="76"/>
        <v>417</v>
      </c>
      <c r="AY35" s="1">
        <f t="shared" si="77"/>
        <v>418</v>
      </c>
      <c r="AZ35" s="4">
        <f t="shared" si="78"/>
        <v>-7</v>
      </c>
      <c r="BA35" s="4">
        <f t="shared" si="79"/>
        <v>-8</v>
      </c>
      <c r="BC35" s="4">
        <v>33</v>
      </c>
      <c r="BD35" s="3"/>
      <c r="BE35" s="6">
        <f>T!B31</f>
        <v>788</v>
      </c>
      <c r="BF35" s="6">
        <f>T!B35</f>
        <v>410</v>
      </c>
      <c r="BG35" s="4">
        <f t="shared" si="57"/>
        <v>394830</v>
      </c>
      <c r="BH35" s="4">
        <f t="shared" si="58"/>
        <v>291560</v>
      </c>
      <c r="BI35" s="4">
        <f t="shared" si="59"/>
        <v>-103270</v>
      </c>
      <c r="BJ35" s="4">
        <f t="shared" si="80"/>
        <v>302.76220145379023</v>
      </c>
      <c r="BK35" s="4">
        <f t="shared" si="65"/>
        <v>-0.40982027007058436</v>
      </c>
      <c r="BL35" s="4">
        <f t="shared" si="60"/>
        <v>103270</v>
      </c>
      <c r="BM35" s="4">
        <f t="shared" si="81"/>
        <v>280772280</v>
      </c>
      <c r="BN35" s="4">
        <f t="shared" si="67"/>
        <v>-0.25305377930808332</v>
      </c>
      <c r="BO35" s="6">
        <f>T!B35</f>
        <v>410</v>
      </c>
      <c r="BP35" s="10">
        <f t="shared" si="68"/>
        <v>302</v>
      </c>
      <c r="BQ35" s="1">
        <f t="shared" si="82"/>
        <v>303</v>
      </c>
      <c r="BR35" s="4">
        <f t="shared" si="10"/>
        <v>108</v>
      </c>
      <c r="BS35" s="4">
        <f t="shared" si="11"/>
        <v>107</v>
      </c>
    </row>
    <row r="36" spans="1:72">
      <c r="A36" s="4">
        <v>34</v>
      </c>
      <c r="B36" s="3"/>
      <c r="C36" s="6">
        <f>T!B35</f>
        <v>410</v>
      </c>
      <c r="D36" s="6">
        <f>T!B36</f>
        <v>869</v>
      </c>
      <c r="E36" s="4">
        <f t="shared" si="17"/>
        <v>321530</v>
      </c>
      <c r="F36" s="4">
        <f t="shared" si="18"/>
        <v>168100</v>
      </c>
      <c r="G36" s="2">
        <f t="shared" si="2"/>
        <v>-153430</v>
      </c>
      <c r="H36" s="4">
        <f t="shared" si="35"/>
        <v>454.32432432432432</v>
      </c>
      <c r="I36" s="4">
        <f t="shared" si="36"/>
        <v>0.51330819497364422</v>
      </c>
      <c r="J36" s="4">
        <f t="shared" si="37"/>
        <v>153430</v>
      </c>
      <c r="K36" s="4">
        <f t="shared" si="38"/>
        <v>62197000</v>
      </c>
      <c r="L36" s="4">
        <f t="shared" si="39"/>
        <v>-3.6747273589378851E-3</v>
      </c>
      <c r="M36" s="6">
        <f>T!B36</f>
        <v>869</v>
      </c>
      <c r="N36" s="10">
        <f t="shared" si="22"/>
        <v>454</v>
      </c>
      <c r="O36" s="1">
        <f t="shared" si="23"/>
        <v>455</v>
      </c>
      <c r="P36" s="4">
        <f t="shared" si="24"/>
        <v>415</v>
      </c>
      <c r="Q36" s="4">
        <f t="shared" si="25"/>
        <v>414</v>
      </c>
      <c r="S36" s="4">
        <v>34</v>
      </c>
      <c r="T36" s="3"/>
      <c r="U36" s="6">
        <f>T!B34</f>
        <v>370</v>
      </c>
      <c r="V36" s="6">
        <f>T!B36</f>
        <v>869</v>
      </c>
      <c r="W36" s="4">
        <f t="shared" si="40"/>
        <v>396264</v>
      </c>
      <c r="X36" s="4">
        <f t="shared" si="41"/>
        <v>151700</v>
      </c>
      <c r="Y36" s="2">
        <f t="shared" si="42"/>
        <v>-244564</v>
      </c>
      <c r="Z36" s="4">
        <f t="shared" si="43"/>
        <v>332.67543859649123</v>
      </c>
      <c r="AA36" s="4">
        <f t="shared" si="44"/>
        <v>0.75289512157586957</v>
      </c>
      <c r="AB36" s="4">
        <f t="shared" si="45"/>
        <v>244564</v>
      </c>
      <c r="AC36" s="4">
        <f t="shared" si="46"/>
        <v>69175200</v>
      </c>
      <c r="AD36" s="4">
        <f t="shared" si="47"/>
        <v>-0.53880764904386946</v>
      </c>
      <c r="AE36" s="6">
        <f>T!B36</f>
        <v>869</v>
      </c>
      <c r="AF36" s="10">
        <f t="shared" si="48"/>
        <v>332</v>
      </c>
      <c r="AG36" s="1">
        <f t="shared" si="49"/>
        <v>333</v>
      </c>
      <c r="AH36" s="4">
        <f t="shared" si="50"/>
        <v>537</v>
      </c>
      <c r="AI36" s="4">
        <f t="shared" si="51"/>
        <v>536</v>
      </c>
      <c r="AK36" s="4">
        <v>34</v>
      </c>
      <c r="AL36" s="3"/>
      <c r="AM36" s="6">
        <f>T!B33</f>
        <v>456</v>
      </c>
      <c r="AN36" s="6">
        <f>T!B36</f>
        <v>869</v>
      </c>
      <c r="AO36" s="4">
        <f t="shared" si="69"/>
        <v>772541</v>
      </c>
      <c r="AP36" s="4">
        <f t="shared" si="70"/>
        <v>186960</v>
      </c>
      <c r="AQ36" s="4">
        <f t="shared" si="33"/>
        <v>-585581</v>
      </c>
      <c r="AR36" s="4">
        <f t="shared" si="71"/>
        <v>210.30371203599549</v>
      </c>
      <c r="AS36" s="4">
        <f t="shared" si="72"/>
        <v>-0.49618665039867316</v>
      </c>
      <c r="AT36" s="4">
        <f t="shared" si="73"/>
        <v>585581</v>
      </c>
      <c r="AU36" s="4">
        <f t="shared" si="74"/>
        <v>166207440</v>
      </c>
      <c r="AV36" s="4">
        <f t="shared" si="75"/>
        <v>-0.35875977500342981</v>
      </c>
      <c r="AW36" s="6">
        <f>T!B36</f>
        <v>869</v>
      </c>
      <c r="AX36" s="10">
        <f t="shared" si="76"/>
        <v>210</v>
      </c>
      <c r="AY36" s="1">
        <f t="shared" si="77"/>
        <v>211</v>
      </c>
      <c r="AZ36" s="4">
        <f t="shared" si="78"/>
        <v>659</v>
      </c>
      <c r="BA36" s="4">
        <f t="shared" si="79"/>
        <v>658</v>
      </c>
      <c r="BC36" s="4">
        <v>34</v>
      </c>
      <c r="BD36" s="3"/>
      <c r="BE36" s="6">
        <f>T!B32</f>
        <v>889</v>
      </c>
      <c r="BF36" s="6">
        <f>T!B36</f>
        <v>869</v>
      </c>
      <c r="BG36" s="4">
        <f t="shared" si="57"/>
        <v>684772</v>
      </c>
      <c r="BH36" s="4">
        <f t="shared" si="58"/>
        <v>364490</v>
      </c>
      <c r="BI36" s="4">
        <f t="shared" si="59"/>
        <v>-320282</v>
      </c>
      <c r="BJ36" s="4">
        <f t="shared" si="80"/>
        <v>462.55076142131981</v>
      </c>
      <c r="BK36" s="4">
        <f t="shared" si="65"/>
        <v>0.52776918386860683</v>
      </c>
      <c r="BL36" s="4">
        <f t="shared" si="60"/>
        <v>320282</v>
      </c>
      <c r="BM36" s="4">
        <f t="shared" si="81"/>
        <v>287218120</v>
      </c>
      <c r="BN36" s="4">
        <f t="shared" si="67"/>
        <v>2.2957536976228564E-2</v>
      </c>
      <c r="BO36" s="6">
        <f>T!B36</f>
        <v>869</v>
      </c>
      <c r="BP36" s="10">
        <f t="shared" si="68"/>
        <v>462</v>
      </c>
      <c r="BQ36" s="1">
        <f t="shared" si="82"/>
        <v>463</v>
      </c>
      <c r="BR36" s="4">
        <f t="shared" si="10"/>
        <v>407</v>
      </c>
      <c r="BS36" s="4">
        <f t="shared" si="11"/>
        <v>406</v>
      </c>
    </row>
    <row r="37" spans="1:72">
      <c r="A37" s="4">
        <v>35</v>
      </c>
      <c r="B37" s="3"/>
      <c r="C37" s="6">
        <f>T!B36</f>
        <v>869</v>
      </c>
      <c r="D37" s="6">
        <f>T!B37</f>
        <v>56</v>
      </c>
      <c r="E37" s="4">
        <f t="shared" si="17"/>
        <v>22960</v>
      </c>
      <c r="F37" s="4">
        <f t="shared" si="18"/>
        <v>755161</v>
      </c>
      <c r="G37" s="4">
        <f t="shared" si="2"/>
        <v>732201</v>
      </c>
      <c r="H37" s="4">
        <f t="shared" si="35"/>
        <v>1841.8560975609755</v>
      </c>
      <c r="I37" s="4">
        <f t="shared" si="36"/>
        <v>3.0540556579271918</v>
      </c>
      <c r="J37" s="4">
        <f t="shared" si="37"/>
        <v>-732201</v>
      </c>
      <c r="K37" s="4">
        <f t="shared" si="38"/>
        <v>309616010</v>
      </c>
      <c r="L37" s="4">
        <f t="shared" si="39"/>
        <v>3.9779894528675017</v>
      </c>
      <c r="M37" s="6">
        <f>T!B37</f>
        <v>56</v>
      </c>
      <c r="N37" s="10">
        <f t="shared" si="22"/>
        <v>1841</v>
      </c>
      <c r="O37" s="1">
        <f t="shared" si="23"/>
        <v>1842</v>
      </c>
      <c r="P37" s="4">
        <f t="shared" si="24"/>
        <v>-1785</v>
      </c>
      <c r="Q37" s="4">
        <f t="shared" si="25"/>
        <v>-1786</v>
      </c>
      <c r="R37" s="8"/>
      <c r="S37" s="4">
        <v>35</v>
      </c>
      <c r="T37" s="3"/>
      <c r="U37" s="6">
        <f>T!B35</f>
        <v>410</v>
      </c>
      <c r="V37" s="6">
        <f>T!B37</f>
        <v>56</v>
      </c>
      <c r="W37" s="4">
        <f t="shared" si="40"/>
        <v>20720</v>
      </c>
      <c r="X37" s="4">
        <f t="shared" si="41"/>
        <v>356290</v>
      </c>
      <c r="Y37" s="4">
        <f t="shared" si="42"/>
        <v>335570</v>
      </c>
      <c r="Z37" s="4">
        <f t="shared" si="43"/>
        <v>962.94594594594594</v>
      </c>
      <c r="AA37" s="4">
        <f t="shared" si="44"/>
        <v>1.8945507669831991</v>
      </c>
      <c r="AB37" s="4">
        <f t="shared" si="45"/>
        <v>-335570</v>
      </c>
      <c r="AC37" s="4">
        <f t="shared" si="46"/>
        <v>131827300</v>
      </c>
      <c r="AD37" s="4">
        <f t="shared" si="47"/>
        <v>0.9057017543859649</v>
      </c>
      <c r="AE37" s="6">
        <f>T!B37</f>
        <v>56</v>
      </c>
      <c r="AF37" s="10">
        <f t="shared" si="48"/>
        <v>962</v>
      </c>
      <c r="AG37" s="1">
        <f t="shared" si="49"/>
        <v>963</v>
      </c>
      <c r="AH37" s="4">
        <f t="shared" si="50"/>
        <v>-906</v>
      </c>
      <c r="AI37" s="4">
        <f t="shared" si="51"/>
        <v>-907</v>
      </c>
      <c r="AJ37" s="8"/>
      <c r="AK37" s="4">
        <v>35</v>
      </c>
      <c r="AL37" s="3"/>
      <c r="AM37" s="6">
        <f>T!B34</f>
        <v>370</v>
      </c>
      <c r="AN37" s="6">
        <f>T!B37</f>
        <v>56</v>
      </c>
      <c r="AO37" s="4">
        <f t="shared" si="69"/>
        <v>25536</v>
      </c>
      <c r="AP37" s="4">
        <f t="shared" si="70"/>
        <v>321530</v>
      </c>
      <c r="AQ37" s="4">
        <f t="shared" si="33"/>
        <v>295994</v>
      </c>
      <c r="AR37" s="4">
        <f t="shared" si="71"/>
        <v>705.10964912280701</v>
      </c>
      <c r="AS37" s="4">
        <f t="shared" si="72"/>
        <v>2.3528159931010668</v>
      </c>
      <c r="AT37" s="4">
        <f t="shared" si="73"/>
        <v>-295994</v>
      </c>
      <c r="AU37" s="4">
        <f t="shared" si="74"/>
        <v>146617680</v>
      </c>
      <c r="AV37" s="4">
        <f t="shared" si="75"/>
        <v>-0.11786331586600456</v>
      </c>
      <c r="AW37" s="6">
        <f>T!B37</f>
        <v>56</v>
      </c>
      <c r="AX37" s="10">
        <f t="shared" si="76"/>
        <v>705</v>
      </c>
      <c r="AY37" s="1">
        <f t="shared" si="77"/>
        <v>706</v>
      </c>
      <c r="AZ37" s="4">
        <f t="shared" si="78"/>
        <v>-649</v>
      </c>
      <c r="BA37" s="4">
        <f t="shared" si="79"/>
        <v>-650</v>
      </c>
      <c r="BB37" s="8"/>
      <c r="BC37" s="4">
        <v>35</v>
      </c>
      <c r="BD37" s="3"/>
      <c r="BE37" s="6">
        <f>T!B33</f>
        <v>456</v>
      </c>
      <c r="BF37" s="6">
        <f>T!B37</f>
        <v>56</v>
      </c>
      <c r="BG37" s="4">
        <f t="shared" si="57"/>
        <v>49784</v>
      </c>
      <c r="BH37" s="4">
        <f t="shared" si="58"/>
        <v>396264</v>
      </c>
      <c r="BI37" s="4">
        <f t="shared" si="59"/>
        <v>346480</v>
      </c>
      <c r="BJ37" s="4">
        <f t="shared" si="80"/>
        <v>445.74128233970754</v>
      </c>
      <c r="BK37" s="4">
        <f t="shared" si="65"/>
        <v>-3.6340831068919492E-2</v>
      </c>
      <c r="BL37" s="4">
        <f t="shared" si="60"/>
        <v>-346480</v>
      </c>
      <c r="BM37" s="4">
        <f t="shared" si="81"/>
        <v>352278696</v>
      </c>
      <c r="BN37" s="4">
        <f t="shared" si="67"/>
        <v>0.22651974743097686</v>
      </c>
      <c r="BO37" s="6">
        <f>T!B37</f>
        <v>56</v>
      </c>
      <c r="BP37" s="10">
        <f t="shared" si="68"/>
        <v>445</v>
      </c>
      <c r="BQ37" s="1">
        <f t="shared" si="82"/>
        <v>446</v>
      </c>
      <c r="BR37" s="4">
        <f t="shared" si="10"/>
        <v>-389</v>
      </c>
      <c r="BS37" s="4">
        <f t="shared" si="11"/>
        <v>-390</v>
      </c>
      <c r="BT37" s="8"/>
    </row>
    <row r="38" spans="1:72">
      <c r="A38" s="4">
        <v>36</v>
      </c>
      <c r="B38" s="3"/>
      <c r="C38" s="6">
        <f>T!B37</f>
        <v>56</v>
      </c>
      <c r="D38" s="6">
        <f>T!B38</f>
        <v>520</v>
      </c>
      <c r="E38" s="4">
        <f t="shared" si="17"/>
        <v>451880</v>
      </c>
      <c r="F38" s="4">
        <f t="shared" si="18"/>
        <v>3136</v>
      </c>
      <c r="G38" s="2">
        <f t="shared" si="2"/>
        <v>-448744</v>
      </c>
      <c r="H38" s="4">
        <f t="shared" si="35"/>
        <v>3.6087456846950516</v>
      </c>
      <c r="I38" s="4">
        <f t="shared" si="36"/>
        <v>-0.9980407016110141</v>
      </c>
      <c r="J38" s="4">
        <f t="shared" si="37"/>
        <v>448744</v>
      </c>
      <c r="K38" s="4">
        <f t="shared" si="38"/>
        <v>2725184</v>
      </c>
      <c r="L38" s="4">
        <f t="shared" si="39"/>
        <v>-0.99119818125684134</v>
      </c>
      <c r="M38" s="6">
        <f>T!B38</f>
        <v>520</v>
      </c>
      <c r="N38" s="10">
        <f t="shared" si="22"/>
        <v>3</v>
      </c>
      <c r="O38" s="1">
        <f t="shared" si="23"/>
        <v>4</v>
      </c>
      <c r="P38" s="4">
        <f t="shared" si="24"/>
        <v>517</v>
      </c>
      <c r="Q38" s="4">
        <f t="shared" si="25"/>
        <v>516</v>
      </c>
      <c r="R38" s="8"/>
      <c r="S38" s="4">
        <v>36</v>
      </c>
      <c r="T38" s="3"/>
      <c r="U38" s="6">
        <f>T!B36</f>
        <v>869</v>
      </c>
      <c r="V38" s="6">
        <f>T!B38</f>
        <v>520</v>
      </c>
      <c r="W38" s="4">
        <f t="shared" si="40"/>
        <v>213200</v>
      </c>
      <c r="X38" s="4">
        <f t="shared" si="41"/>
        <v>48664</v>
      </c>
      <c r="Y38" s="2">
        <f t="shared" si="42"/>
        <v>-164536</v>
      </c>
      <c r="Z38" s="4">
        <f t="shared" si="43"/>
        <v>118.69268292682926</v>
      </c>
      <c r="AA38" s="4">
        <f t="shared" si="44"/>
        <v>-0.87674003569303993</v>
      </c>
      <c r="AB38" s="4">
        <f t="shared" si="45"/>
        <v>164536</v>
      </c>
      <c r="AC38" s="4">
        <f t="shared" si="46"/>
        <v>19952240</v>
      </c>
      <c r="AD38" s="4">
        <f t="shared" si="47"/>
        <v>-0.84864864864864864</v>
      </c>
      <c r="AE38" s="6">
        <f>T!B38</f>
        <v>520</v>
      </c>
      <c r="AF38" s="10">
        <f t="shared" si="48"/>
        <v>118</v>
      </c>
      <c r="AG38" s="1">
        <f t="shared" si="49"/>
        <v>119</v>
      </c>
      <c r="AH38" s="4">
        <f t="shared" si="50"/>
        <v>402</v>
      </c>
      <c r="AI38" s="4">
        <f t="shared" si="51"/>
        <v>401</v>
      </c>
      <c r="AJ38" s="8"/>
      <c r="AK38" s="4">
        <v>36</v>
      </c>
      <c r="AL38" s="3"/>
      <c r="AM38" s="6">
        <f>T!B35</f>
        <v>410</v>
      </c>
      <c r="AN38" s="6">
        <f>T!B38</f>
        <v>520</v>
      </c>
      <c r="AO38" s="4">
        <f t="shared" si="69"/>
        <v>192400</v>
      </c>
      <c r="AP38" s="4">
        <f t="shared" si="70"/>
        <v>22960</v>
      </c>
      <c r="AQ38" s="4">
        <f t="shared" si="33"/>
        <v>-169440</v>
      </c>
      <c r="AR38" s="4">
        <f t="shared" si="71"/>
        <v>62.054054054054056</v>
      </c>
      <c r="AS38" s="4">
        <f t="shared" si="72"/>
        <v>-0.91199375284219619</v>
      </c>
      <c r="AT38" s="4">
        <f t="shared" si="73"/>
        <v>169440</v>
      </c>
      <c r="AU38" s="4">
        <f t="shared" si="74"/>
        <v>8495200</v>
      </c>
      <c r="AV38" s="4">
        <f t="shared" si="75"/>
        <v>-0.94205882946722386</v>
      </c>
      <c r="AW38" s="6">
        <f>T!B38</f>
        <v>520</v>
      </c>
      <c r="AX38" s="10">
        <f t="shared" si="76"/>
        <v>62</v>
      </c>
      <c r="AY38" s="1">
        <f t="shared" si="77"/>
        <v>63</v>
      </c>
      <c r="AZ38" s="4">
        <f t="shared" si="78"/>
        <v>458</v>
      </c>
      <c r="BA38" s="4">
        <f t="shared" si="79"/>
        <v>457</v>
      </c>
      <c r="BB38" s="8"/>
      <c r="BC38" s="4">
        <v>36</v>
      </c>
      <c r="BD38" s="3"/>
      <c r="BE38" s="6">
        <f>T!B34</f>
        <v>370</v>
      </c>
      <c r="BF38" s="6">
        <f>T!B38</f>
        <v>520</v>
      </c>
      <c r="BG38" s="4">
        <f t="shared" si="57"/>
        <v>237120</v>
      </c>
      <c r="BH38" s="4">
        <f t="shared" si="58"/>
        <v>20720</v>
      </c>
      <c r="BI38" s="4">
        <f t="shared" si="59"/>
        <v>-216400</v>
      </c>
      <c r="BJ38" s="4">
        <f t="shared" si="80"/>
        <v>45.438596491228068</v>
      </c>
      <c r="BK38" s="4">
        <f t="shared" si="65"/>
        <v>-0.89806060535223553</v>
      </c>
      <c r="BL38" s="4">
        <f t="shared" si="60"/>
        <v>216400</v>
      </c>
      <c r="BM38" s="4">
        <f t="shared" si="81"/>
        <v>9448320</v>
      </c>
      <c r="BN38" s="4">
        <f t="shared" si="67"/>
        <v>-0.97317941701476041</v>
      </c>
      <c r="BO38" s="6">
        <f>T!B38</f>
        <v>520</v>
      </c>
      <c r="BP38" s="10">
        <f t="shared" si="68"/>
        <v>45</v>
      </c>
      <c r="BQ38" s="1">
        <f t="shared" si="82"/>
        <v>46</v>
      </c>
      <c r="BR38" s="4">
        <f t="shared" ref="BR38:BR41" si="83">BO38-BP38</f>
        <v>475</v>
      </c>
      <c r="BS38" s="4">
        <f t="shared" ref="BS38:BS41" si="84">BO38-BQ38</f>
        <v>474</v>
      </c>
      <c r="BT38" s="8"/>
    </row>
    <row r="39" spans="1:72">
      <c r="A39" s="4">
        <v>37</v>
      </c>
      <c r="B39" s="3"/>
      <c r="C39" s="6">
        <f>T!B38</f>
        <v>520</v>
      </c>
      <c r="D39" s="6">
        <f>T!B39</f>
        <v>420</v>
      </c>
      <c r="E39" s="4">
        <f t="shared" si="17"/>
        <v>23520</v>
      </c>
      <c r="F39" s="4">
        <f t="shared" si="18"/>
        <v>270400</v>
      </c>
      <c r="G39" s="4">
        <f t="shared" si="2"/>
        <v>246880</v>
      </c>
      <c r="H39" s="4">
        <f t="shared" si="35"/>
        <v>4828.5714285714284</v>
      </c>
      <c r="I39" s="4">
        <f t="shared" si="36"/>
        <v>1337.0193148688047</v>
      </c>
      <c r="J39" s="4">
        <f t="shared" si="37"/>
        <v>-246880</v>
      </c>
      <c r="K39" s="4">
        <f t="shared" si="38"/>
        <v>15142400</v>
      </c>
      <c r="L39" s="4">
        <f t="shared" si="39"/>
        <v>4.5564688476080883</v>
      </c>
      <c r="M39" s="6">
        <f>T!B39</f>
        <v>420</v>
      </c>
      <c r="N39" s="10">
        <f t="shared" si="22"/>
        <v>4828</v>
      </c>
      <c r="O39" s="1">
        <f t="shared" si="23"/>
        <v>4829</v>
      </c>
      <c r="P39" s="4">
        <f t="shared" si="24"/>
        <v>-4408</v>
      </c>
      <c r="Q39" s="4">
        <f t="shared" si="25"/>
        <v>-4409</v>
      </c>
      <c r="S39" s="4">
        <v>37</v>
      </c>
      <c r="T39" s="3"/>
      <c r="U39" s="6">
        <f>T!B37</f>
        <v>56</v>
      </c>
      <c r="V39" s="6">
        <f>T!B39</f>
        <v>420</v>
      </c>
      <c r="W39" s="4">
        <f t="shared" si="40"/>
        <v>364980</v>
      </c>
      <c r="X39" s="4">
        <f t="shared" si="41"/>
        <v>29120</v>
      </c>
      <c r="Y39" s="2">
        <f t="shared" si="42"/>
        <v>-335860</v>
      </c>
      <c r="Z39" s="4">
        <f t="shared" si="43"/>
        <v>33.509781357882623</v>
      </c>
      <c r="AA39" s="4">
        <f t="shared" si="44"/>
        <v>-0.71767609820952094</v>
      </c>
      <c r="AB39" s="4">
        <f t="shared" si="45"/>
        <v>335860</v>
      </c>
      <c r="AC39" s="4">
        <f t="shared" si="46"/>
        <v>25305280</v>
      </c>
      <c r="AD39" s="4">
        <f t="shared" si="47"/>
        <v>0.26829268292682928</v>
      </c>
      <c r="AE39" s="6">
        <f>T!B39</f>
        <v>420</v>
      </c>
      <c r="AF39" s="10">
        <f t="shared" si="48"/>
        <v>33</v>
      </c>
      <c r="AG39" s="1">
        <f t="shared" si="49"/>
        <v>34</v>
      </c>
      <c r="AH39" s="4">
        <f t="shared" si="50"/>
        <v>387</v>
      </c>
      <c r="AI39" s="4">
        <f t="shared" si="51"/>
        <v>386</v>
      </c>
      <c r="AJ39" s="8"/>
      <c r="AK39" s="4">
        <v>37</v>
      </c>
      <c r="AL39" s="3"/>
      <c r="AM39" s="6">
        <f>T!B36</f>
        <v>869</v>
      </c>
      <c r="AN39" s="6">
        <f>T!B39</f>
        <v>420</v>
      </c>
      <c r="AO39" s="4">
        <f t="shared" si="69"/>
        <v>172200</v>
      </c>
      <c r="AP39" s="4">
        <f t="shared" si="70"/>
        <v>451880</v>
      </c>
      <c r="AQ39" s="4">
        <f t="shared" si="33"/>
        <v>279680</v>
      </c>
      <c r="AR39" s="4">
        <f t="shared" si="71"/>
        <v>1102.1463414634147</v>
      </c>
      <c r="AS39" s="4">
        <f t="shared" si="72"/>
        <v>16.761069091527155</v>
      </c>
      <c r="AT39" s="4">
        <f t="shared" si="73"/>
        <v>-279680</v>
      </c>
      <c r="AU39" s="4">
        <f t="shared" si="74"/>
        <v>185270800</v>
      </c>
      <c r="AV39" s="4">
        <f t="shared" si="75"/>
        <v>20.808880308880308</v>
      </c>
      <c r="AW39" s="6">
        <f>T!B39</f>
        <v>420</v>
      </c>
      <c r="AX39" s="10">
        <f t="shared" si="76"/>
        <v>1102</v>
      </c>
      <c r="AY39" s="1">
        <f t="shared" si="77"/>
        <v>1103</v>
      </c>
      <c r="AZ39" s="4">
        <f t="shared" si="78"/>
        <v>-682</v>
      </c>
      <c r="BA39" s="4">
        <f t="shared" si="79"/>
        <v>-683</v>
      </c>
      <c r="BC39" s="4">
        <v>37</v>
      </c>
      <c r="BD39" s="3"/>
      <c r="BE39" s="6">
        <f>T!B35</f>
        <v>410</v>
      </c>
      <c r="BF39" s="6">
        <f>T!B39</f>
        <v>420</v>
      </c>
      <c r="BG39" s="4">
        <f t="shared" si="57"/>
        <v>155400</v>
      </c>
      <c r="BH39" s="4">
        <f t="shared" si="58"/>
        <v>213200</v>
      </c>
      <c r="BI39" s="4">
        <f t="shared" si="59"/>
        <v>57800</v>
      </c>
      <c r="BJ39" s="4">
        <f t="shared" si="80"/>
        <v>576.21621621621625</v>
      </c>
      <c r="BK39" s="4">
        <f t="shared" si="65"/>
        <v>11.681206302827926</v>
      </c>
      <c r="BL39" s="4">
        <f t="shared" si="60"/>
        <v>-57800</v>
      </c>
      <c r="BM39" s="4">
        <f t="shared" si="81"/>
        <v>78884000</v>
      </c>
      <c r="BN39" s="4">
        <f t="shared" si="67"/>
        <v>7.3489974937343359</v>
      </c>
      <c r="BO39" s="6">
        <f>T!B39</f>
        <v>420</v>
      </c>
      <c r="BP39" s="10">
        <f t="shared" si="68"/>
        <v>576</v>
      </c>
      <c r="BQ39" s="1">
        <f t="shared" si="82"/>
        <v>577</v>
      </c>
      <c r="BR39" s="4">
        <f t="shared" si="83"/>
        <v>-156</v>
      </c>
      <c r="BS39" s="4">
        <f t="shared" si="84"/>
        <v>-157</v>
      </c>
    </row>
    <row r="40" spans="1:72">
      <c r="A40" s="4">
        <v>38</v>
      </c>
      <c r="B40" s="3"/>
      <c r="C40" s="6">
        <f>T!B39</f>
        <v>420</v>
      </c>
      <c r="D40" s="6">
        <f>T!B40</f>
        <v>520</v>
      </c>
      <c r="E40" s="4">
        <f t="shared" si="17"/>
        <v>270400</v>
      </c>
      <c r="F40" s="4">
        <f t="shared" si="18"/>
        <v>176400</v>
      </c>
      <c r="G40" s="2">
        <f t="shared" si="2"/>
        <v>-94000</v>
      </c>
      <c r="H40" s="4">
        <f t="shared" si="35"/>
        <v>339.23076923076923</v>
      </c>
      <c r="I40" s="4">
        <f t="shared" si="36"/>
        <v>-0.92974510696404178</v>
      </c>
      <c r="J40" s="4">
        <f t="shared" si="37"/>
        <v>94000</v>
      </c>
      <c r="K40" s="4">
        <f t="shared" si="38"/>
        <v>91728000</v>
      </c>
      <c r="L40" s="4">
        <f t="shared" si="39"/>
        <v>5.0576923076923075</v>
      </c>
      <c r="M40" s="6">
        <f>T!B40</f>
        <v>520</v>
      </c>
      <c r="N40" s="10">
        <f t="shared" si="22"/>
        <v>339</v>
      </c>
      <c r="O40" s="1">
        <f t="shared" si="23"/>
        <v>340</v>
      </c>
      <c r="P40" s="4">
        <f t="shared" si="24"/>
        <v>181</v>
      </c>
      <c r="Q40" s="4">
        <f t="shared" si="25"/>
        <v>180</v>
      </c>
      <c r="S40" s="4">
        <v>38</v>
      </c>
      <c r="T40" s="3"/>
      <c r="U40" s="6">
        <f>T!B38</f>
        <v>520</v>
      </c>
      <c r="V40" s="6">
        <f>T!B40</f>
        <v>520</v>
      </c>
      <c r="W40" s="4">
        <f t="shared" si="40"/>
        <v>29120</v>
      </c>
      <c r="X40" s="4">
        <f t="shared" si="41"/>
        <v>218400</v>
      </c>
      <c r="Y40" s="4">
        <f t="shared" si="42"/>
        <v>189280</v>
      </c>
      <c r="Z40" s="4">
        <f t="shared" si="43"/>
        <v>3900</v>
      </c>
      <c r="AA40" s="4">
        <f t="shared" si="44"/>
        <v>115.38392857142857</v>
      </c>
      <c r="AB40" s="4">
        <f t="shared" si="45"/>
        <v>-189280</v>
      </c>
      <c r="AC40" s="4">
        <f t="shared" si="46"/>
        <v>12230400</v>
      </c>
      <c r="AD40" s="4">
        <f t="shared" si="47"/>
        <v>-0.51668584579976984</v>
      </c>
      <c r="AE40" s="6">
        <f>T!B40</f>
        <v>520</v>
      </c>
      <c r="AF40" s="10">
        <f t="shared" si="48"/>
        <v>3900</v>
      </c>
      <c r="AG40" s="1">
        <f t="shared" si="49"/>
        <v>3901</v>
      </c>
      <c r="AH40" s="4">
        <f t="shared" si="50"/>
        <v>-3380</v>
      </c>
      <c r="AI40" s="4">
        <f t="shared" si="51"/>
        <v>-3381</v>
      </c>
      <c r="AJ40" s="8"/>
      <c r="AK40" s="4">
        <v>38</v>
      </c>
      <c r="AL40" s="3"/>
      <c r="AM40" s="6">
        <f>T!B37</f>
        <v>56</v>
      </c>
      <c r="AN40" s="6">
        <f>T!B40</f>
        <v>520</v>
      </c>
      <c r="AO40" s="4">
        <f t="shared" si="69"/>
        <v>451880</v>
      </c>
      <c r="AP40" s="4">
        <f t="shared" si="70"/>
        <v>23520</v>
      </c>
      <c r="AQ40" s="4">
        <f t="shared" si="33"/>
        <v>-428360</v>
      </c>
      <c r="AR40" s="4">
        <f t="shared" si="71"/>
        <v>27.065592635212887</v>
      </c>
      <c r="AS40" s="4">
        <f t="shared" si="72"/>
        <v>-0.97544283221112404</v>
      </c>
      <c r="AT40" s="4">
        <f t="shared" si="73"/>
        <v>428360</v>
      </c>
      <c r="AU40" s="4">
        <f t="shared" si="74"/>
        <v>20438880</v>
      </c>
      <c r="AV40" s="4">
        <f t="shared" si="75"/>
        <v>-0.88968105065666037</v>
      </c>
      <c r="AW40" s="6">
        <f>T!B40</f>
        <v>520</v>
      </c>
      <c r="AX40" s="10">
        <f t="shared" si="76"/>
        <v>27</v>
      </c>
      <c r="AY40" s="1">
        <f t="shared" si="77"/>
        <v>28</v>
      </c>
      <c r="AZ40" s="4">
        <f t="shared" si="78"/>
        <v>493</v>
      </c>
      <c r="BA40" s="4">
        <f t="shared" si="79"/>
        <v>492</v>
      </c>
      <c r="BC40" s="4">
        <v>38</v>
      </c>
      <c r="BD40" s="3"/>
      <c r="BE40" s="6">
        <f>T!B36</f>
        <v>869</v>
      </c>
      <c r="BF40" s="6">
        <f>T!B40</f>
        <v>520</v>
      </c>
      <c r="BG40" s="4">
        <f t="shared" si="57"/>
        <v>213200</v>
      </c>
      <c r="BH40" s="4">
        <f t="shared" si="58"/>
        <v>364980</v>
      </c>
      <c r="BI40" s="4">
        <f t="shared" si="59"/>
        <v>151780</v>
      </c>
      <c r="BJ40" s="4">
        <f t="shared" si="80"/>
        <v>890.19512195121956</v>
      </c>
      <c r="BK40" s="4">
        <f t="shared" si="65"/>
        <v>0.54489772571271677</v>
      </c>
      <c r="BL40" s="4">
        <f t="shared" si="60"/>
        <v>-151780</v>
      </c>
      <c r="BM40" s="4">
        <f t="shared" si="81"/>
        <v>149641800</v>
      </c>
      <c r="BN40" s="4">
        <f t="shared" si="67"/>
        <v>0.89698544698544702</v>
      </c>
      <c r="BO40" s="6">
        <f>T!B40</f>
        <v>520</v>
      </c>
      <c r="BP40" s="10">
        <f t="shared" si="68"/>
        <v>890</v>
      </c>
      <c r="BQ40" s="1">
        <f t="shared" si="82"/>
        <v>891</v>
      </c>
      <c r="BR40" s="4">
        <f t="shared" si="83"/>
        <v>-370</v>
      </c>
      <c r="BS40" s="4">
        <f t="shared" si="84"/>
        <v>-371</v>
      </c>
    </row>
    <row r="41" spans="1:72">
      <c r="A41" s="4">
        <v>39</v>
      </c>
      <c r="B41" s="3"/>
      <c r="C41" s="6">
        <f>T!B40</f>
        <v>520</v>
      </c>
      <c r="D41" s="6">
        <f>T!B41</f>
        <v>123</v>
      </c>
      <c r="E41" s="4">
        <f t="shared" si="17"/>
        <v>51660</v>
      </c>
      <c r="F41" s="4">
        <f t="shared" si="18"/>
        <v>270400</v>
      </c>
      <c r="G41" s="4">
        <f t="shared" si="2"/>
        <v>218740</v>
      </c>
      <c r="H41" s="4">
        <f t="shared" si="35"/>
        <v>643.80952380952385</v>
      </c>
      <c r="I41" s="4">
        <f t="shared" si="36"/>
        <v>0.89785120397365314</v>
      </c>
      <c r="J41" s="4">
        <f t="shared" si="37"/>
        <v>-218740</v>
      </c>
      <c r="K41" s="4">
        <f t="shared" si="38"/>
        <v>113568000</v>
      </c>
      <c r="L41" s="4">
        <f t="shared" si="39"/>
        <v>0.23809523809523808</v>
      </c>
      <c r="M41" s="6">
        <f>T!B41</f>
        <v>123</v>
      </c>
      <c r="N41" s="10">
        <f t="shared" si="22"/>
        <v>643</v>
      </c>
      <c r="O41" s="1">
        <f t="shared" si="23"/>
        <v>644</v>
      </c>
      <c r="P41" s="4">
        <f t="shared" si="24"/>
        <v>-520</v>
      </c>
      <c r="Q41" s="4">
        <f t="shared" si="25"/>
        <v>-521</v>
      </c>
      <c r="S41" s="4">
        <v>39</v>
      </c>
      <c r="T41" s="3"/>
      <c r="U41" s="6">
        <f>T!B39</f>
        <v>420</v>
      </c>
      <c r="V41" s="6">
        <f>T!B41</f>
        <v>123</v>
      </c>
      <c r="W41" s="4">
        <f t="shared" si="40"/>
        <v>63960</v>
      </c>
      <c r="X41" s="4">
        <f t="shared" si="41"/>
        <v>218400</v>
      </c>
      <c r="Y41" s="4">
        <f t="shared" si="42"/>
        <v>154440</v>
      </c>
      <c r="Z41" s="4">
        <f t="shared" si="43"/>
        <v>420</v>
      </c>
      <c r="AA41" s="4">
        <f t="shared" si="44"/>
        <v>-0.89230769230769236</v>
      </c>
      <c r="AB41" s="4">
        <f t="shared" si="45"/>
        <v>-154440</v>
      </c>
      <c r="AC41" s="4">
        <f t="shared" si="46"/>
        <v>113568000</v>
      </c>
      <c r="AD41" s="4">
        <f t="shared" si="47"/>
        <v>8.2857142857142865</v>
      </c>
      <c r="AE41" s="6">
        <f>T!B41</f>
        <v>123</v>
      </c>
      <c r="AF41" s="10">
        <f t="shared" si="48"/>
        <v>420</v>
      </c>
      <c r="AG41" s="1">
        <f t="shared" si="49"/>
        <v>421</v>
      </c>
      <c r="AH41" s="4">
        <f t="shared" si="50"/>
        <v>-297</v>
      </c>
      <c r="AI41" s="4">
        <f t="shared" si="51"/>
        <v>-298</v>
      </c>
      <c r="AJ41" s="8"/>
      <c r="AK41" s="4">
        <v>39</v>
      </c>
      <c r="AL41" s="3"/>
      <c r="AM41" s="6">
        <f>T!B38</f>
        <v>520</v>
      </c>
      <c r="AN41" s="6">
        <f>T!B41</f>
        <v>123</v>
      </c>
      <c r="AO41" s="4">
        <f t="shared" si="69"/>
        <v>6888</v>
      </c>
      <c r="AP41" s="4">
        <f t="shared" si="70"/>
        <v>270400</v>
      </c>
      <c r="AQ41" s="4">
        <f t="shared" si="33"/>
        <v>263512</v>
      </c>
      <c r="AR41" s="4">
        <f t="shared" si="71"/>
        <v>4828.5714285714284</v>
      </c>
      <c r="AS41" s="4">
        <f t="shared" si="72"/>
        <v>177.40257531584064</v>
      </c>
      <c r="AT41" s="4">
        <f t="shared" si="73"/>
        <v>-263512</v>
      </c>
      <c r="AU41" s="4">
        <f t="shared" si="74"/>
        <v>15142400</v>
      </c>
      <c r="AV41" s="4">
        <f t="shared" si="75"/>
        <v>-0.25913748698558825</v>
      </c>
      <c r="AW41" s="6">
        <f>T!B41</f>
        <v>123</v>
      </c>
      <c r="AX41" s="10">
        <f t="shared" si="76"/>
        <v>4828</v>
      </c>
      <c r="AY41" s="1">
        <f t="shared" si="77"/>
        <v>4829</v>
      </c>
      <c r="AZ41" s="4">
        <f t="shared" si="78"/>
        <v>-4705</v>
      </c>
      <c r="BA41" s="4">
        <f t="shared" si="79"/>
        <v>-4706</v>
      </c>
      <c r="BC41" s="4">
        <v>39</v>
      </c>
      <c r="BD41" s="3"/>
      <c r="BE41" s="6">
        <f>T!B37</f>
        <v>56</v>
      </c>
      <c r="BF41" s="6">
        <f>T!B41</f>
        <v>123</v>
      </c>
      <c r="BG41" s="4">
        <f t="shared" si="57"/>
        <v>106887</v>
      </c>
      <c r="BH41" s="4">
        <f t="shared" si="58"/>
        <v>29120</v>
      </c>
      <c r="BI41" s="4">
        <f t="shared" si="59"/>
        <v>-77767</v>
      </c>
      <c r="BJ41" s="4">
        <f t="shared" si="80"/>
        <v>33.509781357882623</v>
      </c>
      <c r="BK41" s="4">
        <f t="shared" si="65"/>
        <v>-0.96235681309460275</v>
      </c>
      <c r="BL41" s="4">
        <f t="shared" si="60"/>
        <v>77767</v>
      </c>
      <c r="BM41" s="4">
        <f t="shared" si="81"/>
        <v>25305280</v>
      </c>
      <c r="BN41" s="4">
        <f t="shared" si="67"/>
        <v>-0.83089430894308947</v>
      </c>
      <c r="BO41" s="6">
        <f>T!B41</f>
        <v>123</v>
      </c>
      <c r="BP41" s="10">
        <f t="shared" si="68"/>
        <v>33</v>
      </c>
      <c r="BQ41" s="1">
        <f t="shared" si="82"/>
        <v>34</v>
      </c>
      <c r="BR41" s="4">
        <f t="shared" si="83"/>
        <v>90</v>
      </c>
      <c r="BS41" s="4">
        <f t="shared" si="84"/>
        <v>89</v>
      </c>
    </row>
    <row r="42" spans="1:72">
      <c r="A42" s="4">
        <v>40</v>
      </c>
      <c r="B42" s="3"/>
      <c r="C42" s="6">
        <f>T!B41</f>
        <v>123</v>
      </c>
      <c r="D42" s="6">
        <f>T!B42</f>
        <v>896</v>
      </c>
      <c r="E42" s="4">
        <f t="shared" si="17"/>
        <v>465920</v>
      </c>
      <c r="F42" s="4">
        <f t="shared" si="18"/>
        <v>15129</v>
      </c>
      <c r="G42" s="2">
        <f t="shared" si="2"/>
        <v>-450791</v>
      </c>
      <c r="H42" s="4">
        <f t="shared" si="35"/>
        <v>29.094230769230769</v>
      </c>
      <c r="I42" s="4">
        <f t="shared" si="36"/>
        <v>-0.9548092569412836</v>
      </c>
      <c r="J42" s="4">
        <f t="shared" si="37"/>
        <v>450791</v>
      </c>
      <c r="K42" s="4">
        <f t="shared" si="38"/>
        <v>7867080</v>
      </c>
      <c r="L42" s="4">
        <f t="shared" si="39"/>
        <v>-0.93072802197802196</v>
      </c>
      <c r="M42" s="6">
        <f>T!B42</f>
        <v>896</v>
      </c>
      <c r="N42" s="10">
        <f t="shared" si="22"/>
        <v>29</v>
      </c>
      <c r="O42" s="1">
        <f t="shared" si="23"/>
        <v>30</v>
      </c>
      <c r="P42" s="4">
        <f t="shared" si="24"/>
        <v>867</v>
      </c>
      <c r="Q42" s="4">
        <f t="shared" si="25"/>
        <v>866</v>
      </c>
      <c r="S42" s="4">
        <v>40</v>
      </c>
      <c r="T42" s="3"/>
      <c r="U42" s="6">
        <f>T!B40</f>
        <v>520</v>
      </c>
      <c r="V42" s="6">
        <f>T!B42</f>
        <v>896</v>
      </c>
      <c r="W42" s="4">
        <f t="shared" si="40"/>
        <v>376320</v>
      </c>
      <c r="X42" s="4">
        <f t="shared" si="41"/>
        <v>63960</v>
      </c>
      <c r="Y42" s="2">
        <f t="shared" si="42"/>
        <v>-312360</v>
      </c>
      <c r="Z42" s="4">
        <f t="shared" si="43"/>
        <v>152.28571428571428</v>
      </c>
      <c r="AA42" s="4">
        <f t="shared" si="44"/>
        <v>-0.63741496598639458</v>
      </c>
      <c r="AB42" s="4">
        <f t="shared" si="45"/>
        <v>312360</v>
      </c>
      <c r="AC42" s="4">
        <f t="shared" si="46"/>
        <v>26863200</v>
      </c>
      <c r="AD42" s="4">
        <f t="shared" si="47"/>
        <v>-0.76346153846153841</v>
      </c>
      <c r="AE42" s="6">
        <f>T!B42</f>
        <v>896</v>
      </c>
      <c r="AF42" s="10">
        <f t="shared" si="48"/>
        <v>152</v>
      </c>
      <c r="AG42" s="1">
        <f t="shared" si="49"/>
        <v>153</v>
      </c>
      <c r="AH42" s="4">
        <f t="shared" si="50"/>
        <v>744</v>
      </c>
      <c r="AI42" s="4">
        <f t="shared" si="51"/>
        <v>743</v>
      </c>
      <c r="AJ42" s="8"/>
      <c r="AK42" s="4">
        <v>40</v>
      </c>
      <c r="AL42" s="3"/>
      <c r="AM42" s="6">
        <f>T!B39</f>
        <v>420</v>
      </c>
      <c r="AN42" s="6">
        <f>T!B42</f>
        <v>896</v>
      </c>
      <c r="AO42" s="4">
        <f t="shared" si="69"/>
        <v>465920</v>
      </c>
      <c r="AP42" s="4">
        <f t="shared" si="70"/>
        <v>51660</v>
      </c>
      <c r="AQ42" s="4">
        <f t="shared" si="33"/>
        <v>-414260</v>
      </c>
      <c r="AR42" s="4">
        <f t="shared" si="71"/>
        <v>99.34615384615384</v>
      </c>
      <c r="AS42" s="4">
        <f t="shared" si="72"/>
        <v>-0.97942535275375509</v>
      </c>
      <c r="AT42" s="4">
        <f t="shared" si="73"/>
        <v>414260</v>
      </c>
      <c r="AU42" s="4">
        <f t="shared" si="74"/>
        <v>26863200</v>
      </c>
      <c r="AV42" s="4">
        <f t="shared" si="75"/>
        <v>0.77403846153846156</v>
      </c>
      <c r="AW42" s="6">
        <f>T!B42</f>
        <v>896</v>
      </c>
      <c r="AX42" s="10">
        <f t="shared" si="76"/>
        <v>99</v>
      </c>
      <c r="AY42" s="1">
        <f t="shared" si="77"/>
        <v>100</v>
      </c>
      <c r="AZ42" s="4">
        <f t="shared" si="78"/>
        <v>797</v>
      </c>
      <c r="BA42" s="4">
        <f t="shared" si="79"/>
        <v>796</v>
      </c>
      <c r="BC42" s="4">
        <v>40</v>
      </c>
      <c r="BD42" s="3"/>
      <c r="BE42" s="6">
        <f>T!B38</f>
        <v>520</v>
      </c>
      <c r="BF42" s="6">
        <f>T!B42</f>
        <v>896</v>
      </c>
      <c r="BG42" s="4">
        <f t="shared" ref="BG42:BG47" si="85">BF42*BE41</f>
        <v>50176</v>
      </c>
      <c r="BH42" s="4">
        <f t="shared" ref="BH42:BH47" si="86">BE42*BF41</f>
        <v>63960</v>
      </c>
      <c r="BI42" s="4">
        <f t="shared" ref="BI42:BI49" si="87">BH42-BG42</f>
        <v>13784</v>
      </c>
      <c r="BJ42" s="4">
        <f t="shared" ref="BJ42:BJ47" si="88">(BE42*BF41)/BE41</f>
        <v>1142.1428571428571</v>
      </c>
      <c r="BK42" s="4">
        <f t="shared" ref="BK42:BK47" si="89">(BJ42-BJ41)/BJ41</f>
        <v>33.083864795918366</v>
      </c>
      <c r="BL42" s="4">
        <f t="shared" ref="BL42:BL47" si="90">BG42-BH42</f>
        <v>-13784</v>
      </c>
      <c r="BM42" s="4">
        <f t="shared" ref="BM42:BM47" si="91">BE42*BF41*BE41</f>
        <v>3581760</v>
      </c>
      <c r="BN42" s="4">
        <f t="shared" ref="BN42:BN47" si="92">(BM42-BM41)/BM41</f>
        <v>-0.85845799769850406</v>
      </c>
      <c r="BO42" s="6">
        <f>T!B42</f>
        <v>896</v>
      </c>
      <c r="BP42" s="10">
        <f t="shared" ref="BP42:BP47" si="93">ROUNDDOWN(BJ42,0)</f>
        <v>1142</v>
      </c>
      <c r="BQ42" s="1">
        <f t="shared" ref="BQ42:BQ47" si="94">BP42+1</f>
        <v>1143</v>
      </c>
      <c r="BR42" s="4">
        <f t="shared" ref="BR42:BR47" si="95">BO42-BP42</f>
        <v>-246</v>
      </c>
      <c r="BS42" s="4">
        <f t="shared" ref="BS42:BS47" si="96">BO42-BQ42</f>
        <v>-247</v>
      </c>
    </row>
    <row r="43" spans="1:72">
      <c r="A43" s="4">
        <v>41</v>
      </c>
      <c r="B43" s="3"/>
      <c r="C43" s="6">
        <f>T!B42</f>
        <v>896</v>
      </c>
      <c r="D43" s="6">
        <f>T!B43</f>
        <v>480</v>
      </c>
      <c r="E43" s="4">
        <f t="shared" si="17"/>
        <v>59040</v>
      </c>
      <c r="F43" s="4">
        <f t="shared" si="18"/>
        <v>802816</v>
      </c>
      <c r="G43" s="4">
        <f t="shared" si="2"/>
        <v>743776</v>
      </c>
      <c r="H43" s="4">
        <f t="shared" si="35"/>
        <v>6526.959349593496</v>
      </c>
      <c r="I43" s="4">
        <f t="shared" si="36"/>
        <v>223.33861205556335</v>
      </c>
      <c r="J43" s="4">
        <f t="shared" si="37"/>
        <v>-743776</v>
      </c>
      <c r="K43" s="4">
        <f t="shared" si="38"/>
        <v>98746368</v>
      </c>
      <c r="L43" s="4">
        <f t="shared" si="39"/>
        <v>11.551844903064415</v>
      </c>
      <c r="M43" s="6">
        <f>T!B43</f>
        <v>480</v>
      </c>
      <c r="N43" s="10">
        <f t="shared" si="22"/>
        <v>6526</v>
      </c>
      <c r="O43" s="1">
        <f t="shared" si="23"/>
        <v>6527</v>
      </c>
      <c r="P43" s="4">
        <f t="shared" si="24"/>
        <v>-6046</v>
      </c>
      <c r="Q43" s="4">
        <f t="shared" si="25"/>
        <v>-6047</v>
      </c>
      <c r="S43" s="4">
        <v>41</v>
      </c>
      <c r="T43" s="3"/>
      <c r="U43" s="6">
        <f>T!B41</f>
        <v>123</v>
      </c>
      <c r="V43" s="6">
        <f>T!B43</f>
        <v>480</v>
      </c>
      <c r="W43" s="4">
        <f t="shared" si="40"/>
        <v>249600</v>
      </c>
      <c r="X43" s="4">
        <f t="shared" si="41"/>
        <v>110208</v>
      </c>
      <c r="Y43" s="2">
        <f t="shared" si="42"/>
        <v>-139392</v>
      </c>
      <c r="Z43" s="4">
        <f t="shared" si="43"/>
        <v>211.93846153846152</v>
      </c>
      <c r="AA43" s="4">
        <f t="shared" si="44"/>
        <v>0.3917159763313609</v>
      </c>
      <c r="AB43" s="4">
        <f t="shared" si="45"/>
        <v>139392</v>
      </c>
      <c r="AC43" s="4">
        <f t="shared" si="46"/>
        <v>57308160</v>
      </c>
      <c r="AD43" s="4">
        <f t="shared" si="47"/>
        <v>1.1333333333333333</v>
      </c>
      <c r="AE43" s="6">
        <f>T!B43</f>
        <v>480</v>
      </c>
      <c r="AF43" s="10">
        <f t="shared" si="48"/>
        <v>211</v>
      </c>
      <c r="AG43" s="1">
        <f t="shared" si="49"/>
        <v>212</v>
      </c>
      <c r="AH43" s="4">
        <f t="shared" si="50"/>
        <v>269</v>
      </c>
      <c r="AI43" s="4">
        <f t="shared" si="51"/>
        <v>268</v>
      </c>
      <c r="AJ43" s="8"/>
      <c r="AK43" s="4">
        <v>41</v>
      </c>
      <c r="AL43" s="3"/>
      <c r="AM43" s="6">
        <f>T!B40</f>
        <v>520</v>
      </c>
      <c r="AN43" s="6">
        <f>T!B43</f>
        <v>480</v>
      </c>
      <c r="AO43" s="4">
        <f t="shared" si="69"/>
        <v>201600</v>
      </c>
      <c r="AP43" s="4">
        <f t="shared" si="70"/>
        <v>465920</v>
      </c>
      <c r="AQ43" s="4">
        <f t="shared" si="33"/>
        <v>264320</v>
      </c>
      <c r="AR43" s="4">
        <f t="shared" si="71"/>
        <v>1109.3333333333333</v>
      </c>
      <c r="AS43" s="4">
        <f t="shared" si="72"/>
        <v>10.166344044392826</v>
      </c>
      <c r="AT43" s="4">
        <f t="shared" si="73"/>
        <v>-264320</v>
      </c>
      <c r="AU43" s="4">
        <f t="shared" si="74"/>
        <v>195686400</v>
      </c>
      <c r="AV43" s="4">
        <f t="shared" si="75"/>
        <v>6.2845528455284549</v>
      </c>
      <c r="AW43" s="6">
        <f>T!B43</f>
        <v>480</v>
      </c>
      <c r="AX43" s="10">
        <f t="shared" si="76"/>
        <v>1109</v>
      </c>
      <c r="AY43" s="1">
        <f t="shared" si="77"/>
        <v>1110</v>
      </c>
      <c r="AZ43" s="4">
        <f t="shared" si="78"/>
        <v>-629</v>
      </c>
      <c r="BA43" s="4">
        <f t="shared" si="79"/>
        <v>-630</v>
      </c>
      <c r="BC43" s="4">
        <v>41</v>
      </c>
      <c r="BD43" s="3"/>
      <c r="BE43" s="6">
        <f>T!B39</f>
        <v>420</v>
      </c>
      <c r="BF43" s="6">
        <f>T!B43</f>
        <v>480</v>
      </c>
      <c r="BG43" s="4">
        <f t="shared" si="85"/>
        <v>249600</v>
      </c>
      <c r="BH43" s="4">
        <f t="shared" si="86"/>
        <v>376320</v>
      </c>
      <c r="BI43" s="4">
        <f t="shared" si="87"/>
        <v>126720</v>
      </c>
      <c r="BJ43" s="4">
        <f t="shared" si="88"/>
        <v>723.69230769230774</v>
      </c>
      <c r="BK43" s="4">
        <f t="shared" si="89"/>
        <v>-0.36637321402799822</v>
      </c>
      <c r="BL43" s="4">
        <f t="shared" si="90"/>
        <v>-126720</v>
      </c>
      <c r="BM43" s="4">
        <f t="shared" si="91"/>
        <v>195686400</v>
      </c>
      <c r="BN43" s="4">
        <f t="shared" si="92"/>
        <v>53.634146341463413</v>
      </c>
      <c r="BO43" s="6">
        <f>T!B43</f>
        <v>480</v>
      </c>
      <c r="BP43" s="10">
        <f t="shared" si="93"/>
        <v>723</v>
      </c>
      <c r="BQ43" s="1">
        <f t="shared" si="94"/>
        <v>724</v>
      </c>
      <c r="BR43" s="4">
        <f t="shared" si="95"/>
        <v>-243</v>
      </c>
      <c r="BS43" s="4">
        <f t="shared" si="96"/>
        <v>-244</v>
      </c>
    </row>
    <row r="44" spans="1:72">
      <c r="A44" s="4">
        <v>42</v>
      </c>
      <c r="B44" s="3"/>
      <c r="C44" s="6">
        <f>T!B43</f>
        <v>480</v>
      </c>
      <c r="D44" s="6">
        <f>T!B44</f>
        <v>990</v>
      </c>
      <c r="E44" s="4">
        <f t="shared" si="17"/>
        <v>887040</v>
      </c>
      <c r="F44" s="4">
        <f t="shared" si="18"/>
        <v>230400</v>
      </c>
      <c r="G44" s="2">
        <f t="shared" si="2"/>
        <v>-656640</v>
      </c>
      <c r="H44" s="4">
        <f t="shared" si="35"/>
        <v>257.14285714285717</v>
      </c>
      <c r="I44" s="4">
        <f t="shared" si="36"/>
        <v>-0.96060296328352779</v>
      </c>
      <c r="J44" s="4">
        <f t="shared" si="37"/>
        <v>656640</v>
      </c>
      <c r="K44" s="4">
        <f t="shared" si="38"/>
        <v>206438400</v>
      </c>
      <c r="L44" s="4">
        <f t="shared" si="39"/>
        <v>1.0905923344947734</v>
      </c>
      <c r="M44" s="6">
        <f>T!B44</f>
        <v>990</v>
      </c>
      <c r="N44" s="10">
        <f t="shared" si="22"/>
        <v>257</v>
      </c>
      <c r="O44" s="1">
        <f t="shared" si="23"/>
        <v>258</v>
      </c>
      <c r="P44" s="4">
        <f t="shared" si="24"/>
        <v>733</v>
      </c>
      <c r="Q44" s="4">
        <f t="shared" si="25"/>
        <v>732</v>
      </c>
      <c r="S44" s="4">
        <v>42</v>
      </c>
      <c r="T44" s="3"/>
      <c r="U44" s="6">
        <f>T!B42</f>
        <v>896</v>
      </c>
      <c r="V44" s="6">
        <f>T!B44</f>
        <v>990</v>
      </c>
      <c r="W44" s="4">
        <f t="shared" si="40"/>
        <v>121770</v>
      </c>
      <c r="X44" s="4">
        <f t="shared" si="41"/>
        <v>430080</v>
      </c>
      <c r="Y44" s="4">
        <f t="shared" si="42"/>
        <v>308310</v>
      </c>
      <c r="Z44" s="4">
        <f t="shared" si="43"/>
        <v>3496.5853658536585</v>
      </c>
      <c r="AA44" s="4">
        <f t="shared" si="44"/>
        <v>15.498116200674202</v>
      </c>
      <c r="AB44" s="4">
        <f t="shared" si="45"/>
        <v>-308310</v>
      </c>
      <c r="AC44" s="4">
        <f t="shared" si="46"/>
        <v>52899840</v>
      </c>
      <c r="AD44" s="4">
        <f t="shared" si="47"/>
        <v>-7.6923076923076927E-2</v>
      </c>
      <c r="AE44" s="6">
        <f>T!B44</f>
        <v>990</v>
      </c>
      <c r="AF44" s="10">
        <f t="shared" si="48"/>
        <v>3496</v>
      </c>
      <c r="AG44" s="1">
        <f t="shared" si="49"/>
        <v>3497</v>
      </c>
      <c r="AH44" s="4">
        <f t="shared" si="50"/>
        <v>-2506</v>
      </c>
      <c r="AI44" s="4">
        <f t="shared" si="51"/>
        <v>-2507</v>
      </c>
      <c r="AJ44" s="8"/>
      <c r="AK44" s="4">
        <v>42</v>
      </c>
      <c r="AL44" s="3"/>
      <c r="AM44" s="6">
        <f>T!B41</f>
        <v>123</v>
      </c>
      <c r="AN44" s="6">
        <f>T!B44</f>
        <v>990</v>
      </c>
      <c r="AO44" s="4">
        <f t="shared" si="69"/>
        <v>514800</v>
      </c>
      <c r="AP44" s="4">
        <f t="shared" si="70"/>
        <v>59040</v>
      </c>
      <c r="AQ44" s="4">
        <f t="shared" si="33"/>
        <v>-455760</v>
      </c>
      <c r="AR44" s="4">
        <f t="shared" si="71"/>
        <v>113.53846153846153</v>
      </c>
      <c r="AS44" s="4">
        <f t="shared" si="72"/>
        <v>-0.89765162721893488</v>
      </c>
      <c r="AT44" s="4">
        <f t="shared" si="73"/>
        <v>455760</v>
      </c>
      <c r="AU44" s="4">
        <f t="shared" si="74"/>
        <v>30700800</v>
      </c>
      <c r="AV44" s="4">
        <f t="shared" si="75"/>
        <v>-0.84311224489795922</v>
      </c>
      <c r="AW44" s="6">
        <f>T!B44</f>
        <v>990</v>
      </c>
      <c r="AX44" s="10">
        <f t="shared" si="76"/>
        <v>113</v>
      </c>
      <c r="AY44" s="1">
        <f t="shared" si="77"/>
        <v>114</v>
      </c>
      <c r="AZ44" s="4">
        <f t="shared" si="78"/>
        <v>877</v>
      </c>
      <c r="BA44" s="4">
        <f t="shared" si="79"/>
        <v>876</v>
      </c>
      <c r="BC44" s="4">
        <v>42</v>
      </c>
      <c r="BD44" s="3"/>
      <c r="BE44" s="6">
        <f>T!B40</f>
        <v>520</v>
      </c>
      <c r="BF44" s="6">
        <f>T!B44</f>
        <v>990</v>
      </c>
      <c r="BG44" s="4">
        <f t="shared" si="85"/>
        <v>415800</v>
      </c>
      <c r="BH44" s="4">
        <f t="shared" si="86"/>
        <v>249600</v>
      </c>
      <c r="BI44" s="4">
        <f t="shared" si="87"/>
        <v>-166200</v>
      </c>
      <c r="BJ44" s="4">
        <f t="shared" si="88"/>
        <v>594.28571428571433</v>
      </c>
      <c r="BK44" s="4">
        <f t="shared" si="89"/>
        <v>-0.17881438289601553</v>
      </c>
      <c r="BL44" s="4">
        <f t="shared" si="90"/>
        <v>166200</v>
      </c>
      <c r="BM44" s="4">
        <f t="shared" si="91"/>
        <v>104832000</v>
      </c>
      <c r="BN44" s="4">
        <f t="shared" si="92"/>
        <v>-0.4642857142857143</v>
      </c>
      <c r="BO44" s="6">
        <f>T!B44</f>
        <v>990</v>
      </c>
      <c r="BP44" s="10">
        <f t="shared" si="93"/>
        <v>594</v>
      </c>
      <c r="BQ44" s="1">
        <f t="shared" si="94"/>
        <v>595</v>
      </c>
      <c r="BR44" s="4">
        <f t="shared" si="95"/>
        <v>396</v>
      </c>
      <c r="BS44" s="4">
        <f t="shared" si="96"/>
        <v>395</v>
      </c>
    </row>
    <row r="45" spans="1:72">
      <c r="A45" s="4">
        <v>43</v>
      </c>
      <c r="B45" s="3"/>
      <c r="C45" s="6">
        <f>T!B44</f>
        <v>990</v>
      </c>
      <c r="D45" s="6">
        <f>T!B45</f>
        <v>123</v>
      </c>
      <c r="E45" s="4">
        <f t="shared" si="17"/>
        <v>59040</v>
      </c>
      <c r="F45" s="4">
        <f t="shared" si="18"/>
        <v>980100</v>
      </c>
      <c r="G45" s="4">
        <f t="shared" si="2"/>
        <v>921060</v>
      </c>
      <c r="H45" s="4">
        <f t="shared" si="35"/>
        <v>2041.875</v>
      </c>
      <c r="I45" s="4">
        <f t="shared" si="36"/>
        <v>6.9406249999999998</v>
      </c>
      <c r="J45" s="4">
        <f t="shared" si="37"/>
        <v>-921060</v>
      </c>
      <c r="K45" s="4">
        <f t="shared" si="38"/>
        <v>470448000</v>
      </c>
      <c r="L45" s="4">
        <f t="shared" si="39"/>
        <v>1.2788783482142858</v>
      </c>
      <c r="M45" s="6">
        <f>T!B45</f>
        <v>123</v>
      </c>
      <c r="N45" s="10">
        <f t="shared" si="22"/>
        <v>2041</v>
      </c>
      <c r="O45" s="1">
        <f t="shared" si="23"/>
        <v>2042</v>
      </c>
      <c r="P45" s="4">
        <f t="shared" si="24"/>
        <v>-1918</v>
      </c>
      <c r="Q45" s="4">
        <f t="shared" si="25"/>
        <v>-1919</v>
      </c>
      <c r="S45" s="4">
        <v>43</v>
      </c>
      <c r="T45" s="3"/>
      <c r="U45" s="6">
        <f>T!B43</f>
        <v>480</v>
      </c>
      <c r="V45" s="6">
        <f>T!B45</f>
        <v>123</v>
      </c>
      <c r="W45" s="4">
        <f t="shared" si="40"/>
        <v>110208</v>
      </c>
      <c r="X45" s="4">
        <f t="shared" si="41"/>
        <v>475200</v>
      </c>
      <c r="Y45" s="4">
        <f t="shared" si="42"/>
        <v>364992</v>
      </c>
      <c r="Z45" s="4">
        <f t="shared" si="43"/>
        <v>530.35714285714289</v>
      </c>
      <c r="AA45" s="4">
        <f t="shared" si="44"/>
        <v>-0.84832140864158168</v>
      </c>
      <c r="AB45" s="4">
        <f t="shared" si="45"/>
        <v>-364992</v>
      </c>
      <c r="AC45" s="4">
        <f t="shared" si="46"/>
        <v>425779200</v>
      </c>
      <c r="AD45" s="4">
        <f t="shared" si="47"/>
        <v>7.0487804878048781</v>
      </c>
      <c r="AE45" s="6">
        <f>T!B45</f>
        <v>123</v>
      </c>
      <c r="AF45" s="10">
        <f t="shared" si="48"/>
        <v>530</v>
      </c>
      <c r="AG45" s="1">
        <f t="shared" si="49"/>
        <v>531</v>
      </c>
      <c r="AH45" s="4">
        <f t="shared" si="50"/>
        <v>-407</v>
      </c>
      <c r="AI45" s="4">
        <f t="shared" si="51"/>
        <v>-408</v>
      </c>
      <c r="AJ45" s="8"/>
      <c r="AK45" s="4">
        <v>43</v>
      </c>
      <c r="AL45" s="3"/>
      <c r="AM45" s="6">
        <f>T!B42</f>
        <v>896</v>
      </c>
      <c r="AN45" s="6">
        <f>T!B45</f>
        <v>123</v>
      </c>
      <c r="AO45" s="4">
        <f t="shared" si="69"/>
        <v>15129</v>
      </c>
      <c r="AP45" s="4">
        <f t="shared" si="70"/>
        <v>887040</v>
      </c>
      <c r="AQ45" s="4">
        <f t="shared" si="33"/>
        <v>871911</v>
      </c>
      <c r="AR45" s="4">
        <f t="shared" si="71"/>
        <v>7211.707317073171</v>
      </c>
      <c r="AS45" s="4">
        <f t="shared" si="72"/>
        <v>62.517747372595679</v>
      </c>
      <c r="AT45" s="4">
        <f t="shared" si="73"/>
        <v>-871911</v>
      </c>
      <c r="AU45" s="4">
        <f t="shared" si="74"/>
        <v>109105920</v>
      </c>
      <c r="AV45" s="4">
        <f t="shared" si="75"/>
        <v>2.5538461538461537</v>
      </c>
      <c r="AW45" s="6">
        <f>T!B45</f>
        <v>123</v>
      </c>
      <c r="AX45" s="10">
        <f t="shared" si="76"/>
        <v>7211</v>
      </c>
      <c r="AY45" s="1">
        <f t="shared" si="77"/>
        <v>7212</v>
      </c>
      <c r="AZ45" s="4">
        <f t="shared" si="78"/>
        <v>-7088</v>
      </c>
      <c r="BA45" s="4">
        <f t="shared" si="79"/>
        <v>-7089</v>
      </c>
      <c r="BC45" s="4">
        <v>43</v>
      </c>
      <c r="BD45" s="3"/>
      <c r="BE45" s="6">
        <f>T!B41</f>
        <v>123</v>
      </c>
      <c r="BF45" s="6">
        <f>T!B45</f>
        <v>123</v>
      </c>
      <c r="BG45" s="4">
        <f t="shared" si="85"/>
        <v>63960</v>
      </c>
      <c r="BH45" s="4">
        <f t="shared" si="86"/>
        <v>121770</v>
      </c>
      <c r="BI45" s="4">
        <f t="shared" si="87"/>
        <v>57810</v>
      </c>
      <c r="BJ45" s="4">
        <f t="shared" si="88"/>
        <v>234.17307692307693</v>
      </c>
      <c r="BK45" s="4">
        <f t="shared" si="89"/>
        <v>-0.60595876479289945</v>
      </c>
      <c r="BL45" s="4">
        <f t="shared" si="90"/>
        <v>-57810</v>
      </c>
      <c r="BM45" s="4">
        <f t="shared" si="91"/>
        <v>63320400</v>
      </c>
      <c r="BN45" s="4">
        <f t="shared" si="92"/>
        <v>-0.39598214285714284</v>
      </c>
      <c r="BO45" s="6">
        <f>T!B45</f>
        <v>123</v>
      </c>
      <c r="BP45" s="10">
        <f t="shared" si="93"/>
        <v>234</v>
      </c>
      <c r="BQ45" s="1">
        <f t="shared" si="94"/>
        <v>235</v>
      </c>
      <c r="BR45" s="4">
        <f t="shared" si="95"/>
        <v>-111</v>
      </c>
      <c r="BS45" s="4">
        <f t="shared" si="96"/>
        <v>-112</v>
      </c>
    </row>
    <row r="46" spans="1:72">
      <c r="A46" s="4">
        <v>44</v>
      </c>
      <c r="B46" s="3"/>
      <c r="C46" s="6">
        <f>T!B45</f>
        <v>123</v>
      </c>
      <c r="D46" s="6">
        <f>T!B46</f>
        <v>566</v>
      </c>
      <c r="E46" s="4">
        <f t="shared" si="17"/>
        <v>560340</v>
      </c>
      <c r="F46" s="4">
        <f t="shared" si="18"/>
        <v>15129</v>
      </c>
      <c r="G46" s="2">
        <f t="shared" si="2"/>
        <v>-545211</v>
      </c>
      <c r="H46" s="4">
        <f t="shared" si="35"/>
        <v>15.281818181818181</v>
      </c>
      <c r="I46" s="4">
        <f t="shared" si="36"/>
        <v>-0.992515791524056</v>
      </c>
      <c r="J46" s="4">
        <f t="shared" si="37"/>
        <v>545211</v>
      </c>
      <c r="K46" s="4">
        <f t="shared" si="38"/>
        <v>14977710</v>
      </c>
      <c r="L46" s="4">
        <f t="shared" si="39"/>
        <v>-0.96816287878787877</v>
      </c>
      <c r="M46" s="6">
        <f>T!B46</f>
        <v>566</v>
      </c>
      <c r="N46" s="10">
        <f t="shared" si="22"/>
        <v>15</v>
      </c>
      <c r="O46" s="1">
        <f t="shared" si="23"/>
        <v>16</v>
      </c>
      <c r="P46" s="4">
        <f t="shared" si="24"/>
        <v>551</v>
      </c>
      <c r="Q46" s="4">
        <f t="shared" si="25"/>
        <v>550</v>
      </c>
      <c r="S46" s="4">
        <v>44</v>
      </c>
      <c r="T46" s="3"/>
      <c r="U46" s="6">
        <f>T!B44</f>
        <v>990</v>
      </c>
      <c r="V46" s="6">
        <f>T!B46</f>
        <v>566</v>
      </c>
      <c r="W46" s="4">
        <f t="shared" si="40"/>
        <v>271680</v>
      </c>
      <c r="X46" s="4">
        <f t="shared" si="41"/>
        <v>121770</v>
      </c>
      <c r="Y46" s="2">
        <f t="shared" si="42"/>
        <v>-149910</v>
      </c>
      <c r="Z46" s="4">
        <f t="shared" si="43"/>
        <v>253.6875</v>
      </c>
      <c r="AA46" s="4">
        <f t="shared" si="44"/>
        <v>-0.52166666666666672</v>
      </c>
      <c r="AB46" s="4">
        <f t="shared" si="45"/>
        <v>149910</v>
      </c>
      <c r="AC46" s="4">
        <f t="shared" si="46"/>
        <v>58449600</v>
      </c>
      <c r="AD46" s="4">
        <f t="shared" si="47"/>
        <v>-0.8627232142857143</v>
      </c>
      <c r="AE46" s="6">
        <f>T!B46</f>
        <v>566</v>
      </c>
      <c r="AF46" s="10">
        <f t="shared" si="48"/>
        <v>253</v>
      </c>
      <c r="AG46" s="1">
        <f t="shared" si="49"/>
        <v>254</v>
      </c>
      <c r="AH46" s="4">
        <f t="shared" si="50"/>
        <v>313</v>
      </c>
      <c r="AI46" s="4">
        <f t="shared" si="51"/>
        <v>312</v>
      </c>
      <c r="AJ46" s="8"/>
      <c r="AK46" s="4">
        <v>44</v>
      </c>
      <c r="AL46" s="3"/>
      <c r="AM46" s="6">
        <f>T!B43</f>
        <v>480</v>
      </c>
      <c r="AN46" s="6">
        <f>T!B46</f>
        <v>566</v>
      </c>
      <c r="AO46" s="4">
        <f t="shared" si="69"/>
        <v>507136</v>
      </c>
      <c r="AP46" s="4">
        <f t="shared" si="70"/>
        <v>59040</v>
      </c>
      <c r="AQ46" s="4">
        <f t="shared" si="33"/>
        <v>-448096</v>
      </c>
      <c r="AR46" s="4">
        <f t="shared" si="71"/>
        <v>65.892857142857139</v>
      </c>
      <c r="AS46" s="4">
        <f t="shared" si="72"/>
        <v>-0.99086307108070504</v>
      </c>
      <c r="AT46" s="4">
        <f t="shared" si="73"/>
        <v>448096</v>
      </c>
      <c r="AU46" s="4">
        <f t="shared" si="74"/>
        <v>52899840</v>
      </c>
      <c r="AV46" s="4">
        <f t="shared" si="75"/>
        <v>-0.51515151515151514</v>
      </c>
      <c r="AW46" s="6">
        <f>T!B46</f>
        <v>566</v>
      </c>
      <c r="AX46" s="10">
        <f t="shared" si="76"/>
        <v>65</v>
      </c>
      <c r="AY46" s="1">
        <f t="shared" si="77"/>
        <v>66</v>
      </c>
      <c r="AZ46" s="4">
        <f t="shared" si="78"/>
        <v>501</v>
      </c>
      <c r="BA46" s="4">
        <f t="shared" si="79"/>
        <v>500</v>
      </c>
      <c r="BC46" s="4">
        <v>44</v>
      </c>
      <c r="BD46" s="3"/>
      <c r="BE46" s="6">
        <f>T!B42</f>
        <v>896</v>
      </c>
      <c r="BF46" s="6">
        <f>T!B46</f>
        <v>566</v>
      </c>
      <c r="BG46" s="4">
        <f t="shared" si="85"/>
        <v>69618</v>
      </c>
      <c r="BH46" s="4">
        <f t="shared" si="86"/>
        <v>110208</v>
      </c>
      <c r="BI46" s="4">
        <f t="shared" si="87"/>
        <v>40590</v>
      </c>
      <c r="BJ46" s="4">
        <f t="shared" si="88"/>
        <v>896</v>
      </c>
      <c r="BK46" s="4">
        <f t="shared" si="89"/>
        <v>2.8262297774492895</v>
      </c>
      <c r="BL46" s="4">
        <f t="shared" si="90"/>
        <v>-40590</v>
      </c>
      <c r="BM46" s="4">
        <f t="shared" si="91"/>
        <v>13555584</v>
      </c>
      <c r="BN46" s="4">
        <f t="shared" si="92"/>
        <v>-0.7859207459207459</v>
      </c>
      <c r="BO46" s="6">
        <f>T!B46</f>
        <v>566</v>
      </c>
      <c r="BP46" s="10">
        <f t="shared" si="93"/>
        <v>896</v>
      </c>
      <c r="BQ46" s="1">
        <f t="shared" si="94"/>
        <v>897</v>
      </c>
      <c r="BR46" s="4">
        <f t="shared" si="95"/>
        <v>-330</v>
      </c>
      <c r="BS46" s="4">
        <f t="shared" si="96"/>
        <v>-331</v>
      </c>
    </row>
    <row r="47" spans="1:72">
      <c r="A47" s="4">
        <v>45</v>
      </c>
      <c r="B47" s="3"/>
      <c r="C47" s="6">
        <f>T!B46</f>
        <v>566</v>
      </c>
      <c r="D47" s="6">
        <f>T!B47</f>
        <v>666</v>
      </c>
      <c r="E47" s="4">
        <f t="shared" si="17"/>
        <v>81918</v>
      </c>
      <c r="F47" s="4">
        <f t="shared" si="18"/>
        <v>320356</v>
      </c>
      <c r="G47" s="4">
        <f t="shared" si="2"/>
        <v>238438</v>
      </c>
      <c r="H47" s="4">
        <f t="shared" si="35"/>
        <v>2604.520325203252</v>
      </c>
      <c r="I47" s="4">
        <f t="shared" si="36"/>
        <v>169.43262092347277</v>
      </c>
      <c r="J47" s="4">
        <f t="shared" si="37"/>
        <v>-238438</v>
      </c>
      <c r="K47" s="4">
        <f t="shared" si="38"/>
        <v>39403788</v>
      </c>
      <c r="L47" s="4">
        <f t="shared" si="39"/>
        <v>1.6308286113164161</v>
      </c>
      <c r="M47" s="6">
        <f>T!B47</f>
        <v>666</v>
      </c>
      <c r="N47" s="10">
        <f t="shared" si="22"/>
        <v>2604</v>
      </c>
      <c r="O47" s="1">
        <f t="shared" si="23"/>
        <v>2605</v>
      </c>
      <c r="P47" s="4">
        <f t="shared" si="24"/>
        <v>-1938</v>
      </c>
      <c r="Q47" s="4">
        <f t="shared" si="25"/>
        <v>-1939</v>
      </c>
      <c r="S47" s="4">
        <v>45</v>
      </c>
      <c r="T47" s="3"/>
      <c r="U47" s="6">
        <f>T!B45</f>
        <v>123</v>
      </c>
      <c r="V47" s="6">
        <f>T!B47</f>
        <v>666</v>
      </c>
      <c r="W47" s="4">
        <f t="shared" si="40"/>
        <v>659340</v>
      </c>
      <c r="X47" s="4">
        <f t="shared" si="41"/>
        <v>69618</v>
      </c>
      <c r="Y47" s="2">
        <f t="shared" si="42"/>
        <v>-589722</v>
      </c>
      <c r="Z47" s="4">
        <f t="shared" si="43"/>
        <v>70.321212121212127</v>
      </c>
      <c r="AA47" s="4">
        <f t="shared" si="44"/>
        <v>-0.72280379553106833</v>
      </c>
      <c r="AB47" s="4">
        <f t="shared" si="45"/>
        <v>589722</v>
      </c>
      <c r="AC47" s="4">
        <f t="shared" si="46"/>
        <v>68921820</v>
      </c>
      <c r="AD47" s="4">
        <f t="shared" si="47"/>
        <v>0.17916666666666667</v>
      </c>
      <c r="AE47" s="6">
        <f>T!B47</f>
        <v>666</v>
      </c>
      <c r="AF47" s="10">
        <f t="shared" si="48"/>
        <v>70</v>
      </c>
      <c r="AG47" s="1">
        <f t="shared" si="49"/>
        <v>71</v>
      </c>
      <c r="AH47" s="4">
        <f t="shared" si="50"/>
        <v>596</v>
      </c>
      <c r="AI47" s="4">
        <f t="shared" si="51"/>
        <v>595</v>
      </c>
      <c r="AJ47" s="8"/>
      <c r="AK47" s="4">
        <v>45</v>
      </c>
      <c r="AL47" s="3"/>
      <c r="AM47" s="6">
        <f>T!B44</f>
        <v>990</v>
      </c>
      <c r="AN47" s="6">
        <f>T!B47</f>
        <v>666</v>
      </c>
      <c r="AO47" s="4">
        <f t="shared" si="69"/>
        <v>319680</v>
      </c>
      <c r="AP47" s="4">
        <f t="shared" si="70"/>
        <v>560340</v>
      </c>
      <c r="AQ47" s="4">
        <f t="shared" si="33"/>
        <v>240660</v>
      </c>
      <c r="AR47" s="4">
        <f t="shared" si="71"/>
        <v>1167.375</v>
      </c>
      <c r="AS47" s="4">
        <f t="shared" si="72"/>
        <v>16.716260162601628</v>
      </c>
      <c r="AT47" s="4">
        <f t="shared" si="73"/>
        <v>-240660</v>
      </c>
      <c r="AU47" s="4">
        <f t="shared" si="74"/>
        <v>268963200</v>
      </c>
      <c r="AV47" s="4">
        <f t="shared" si="75"/>
        <v>4.0843858885017426</v>
      </c>
      <c r="AW47" s="6">
        <f>T!B47</f>
        <v>666</v>
      </c>
      <c r="AX47" s="10">
        <f t="shared" si="76"/>
        <v>1167</v>
      </c>
      <c r="AY47" s="1">
        <f t="shared" si="77"/>
        <v>1168</v>
      </c>
      <c r="AZ47" s="4">
        <f t="shared" si="78"/>
        <v>-501</v>
      </c>
      <c r="BA47" s="4">
        <f t="shared" si="79"/>
        <v>-502</v>
      </c>
      <c r="BC47" s="4">
        <v>45</v>
      </c>
      <c r="BD47" s="3"/>
      <c r="BE47" s="6">
        <f>T!B43</f>
        <v>480</v>
      </c>
      <c r="BF47" s="6">
        <f>T!B47</f>
        <v>666</v>
      </c>
      <c r="BG47" s="4">
        <f t="shared" si="85"/>
        <v>596736</v>
      </c>
      <c r="BH47" s="4">
        <f t="shared" si="86"/>
        <v>271680</v>
      </c>
      <c r="BI47" s="4">
        <f t="shared" si="87"/>
        <v>-325056</v>
      </c>
      <c r="BJ47" s="4">
        <f t="shared" si="88"/>
        <v>303.21428571428572</v>
      </c>
      <c r="BK47" s="4">
        <f t="shared" si="89"/>
        <v>-0.66159119897959173</v>
      </c>
      <c r="BL47" s="4">
        <f t="shared" si="90"/>
        <v>325056</v>
      </c>
      <c r="BM47" s="4">
        <f t="shared" si="91"/>
        <v>243425280</v>
      </c>
      <c r="BN47" s="4">
        <f t="shared" si="92"/>
        <v>16.957564941503072</v>
      </c>
      <c r="BO47" s="6">
        <f>T!B47</f>
        <v>666</v>
      </c>
      <c r="BP47" s="10">
        <f t="shared" si="93"/>
        <v>303</v>
      </c>
      <c r="BQ47" s="1">
        <f t="shared" si="94"/>
        <v>304</v>
      </c>
      <c r="BR47" s="4">
        <f t="shared" si="95"/>
        <v>363</v>
      </c>
      <c r="BS47" s="4">
        <f t="shared" si="96"/>
        <v>362</v>
      </c>
    </row>
    <row r="48" spans="1:72">
      <c r="A48" s="4">
        <v>46</v>
      </c>
      <c r="B48" s="3"/>
      <c r="C48" s="6">
        <f>T!B47</f>
        <v>666</v>
      </c>
      <c r="D48" s="6">
        <f>T!B48</f>
        <v>790</v>
      </c>
      <c r="E48" s="4">
        <f t="shared" ref="E48:E49" si="97">D48*C47</f>
        <v>447140</v>
      </c>
      <c r="F48" s="4">
        <f t="shared" ref="F48:F49" si="98">C48*D47</f>
        <v>443556</v>
      </c>
      <c r="G48" s="2">
        <f t="shared" si="2"/>
        <v>-3584</v>
      </c>
      <c r="H48" s="4">
        <f t="shared" ref="H48:H49" si="99">(C48*D47)/C47</f>
        <v>783.66784452296815</v>
      </c>
      <c r="I48" s="4">
        <f t="shared" ref="I48:I49" si="100">(H48-H47)/H47</f>
        <v>-0.69911240970568655</v>
      </c>
      <c r="J48" s="4">
        <f t="shared" ref="J48:J49" si="101">E48-F48</f>
        <v>3584</v>
      </c>
      <c r="K48" s="4">
        <f t="shared" ref="K48:K49" si="102">C48*D47*C47</f>
        <v>251052696</v>
      </c>
      <c r="L48" s="4">
        <f t="shared" ref="L48:L49" si="103">(K48-K47)/K47</f>
        <v>5.3712832888046194</v>
      </c>
      <c r="M48" s="6">
        <f>T!B48</f>
        <v>790</v>
      </c>
      <c r="N48" s="10">
        <f t="shared" ref="N48:N49" si="104">ROUNDDOWN(H48,0)</f>
        <v>783</v>
      </c>
      <c r="O48" s="1">
        <f t="shared" ref="O48:O49" si="105">N48+1</f>
        <v>784</v>
      </c>
      <c r="P48" s="4">
        <f t="shared" ref="P48:P49" si="106">M48-N48</f>
        <v>7</v>
      </c>
      <c r="Q48" s="4">
        <f t="shared" ref="Q48:Q49" si="107">M48-O48</f>
        <v>6</v>
      </c>
      <c r="S48" s="4">
        <v>46</v>
      </c>
      <c r="T48" s="3"/>
      <c r="U48" s="6">
        <f>T!B46</f>
        <v>566</v>
      </c>
      <c r="V48" s="6">
        <f>T!B48</f>
        <v>790</v>
      </c>
      <c r="W48" s="4">
        <f t="shared" ref="W48:W49" si="108">V48*U47</f>
        <v>97170</v>
      </c>
      <c r="X48" s="4">
        <f t="shared" ref="X48:X49" si="109">U48*V47</f>
        <v>376956</v>
      </c>
      <c r="Y48" s="4">
        <f t="shared" ref="Y48:Y49" si="110">X48-W48</f>
        <v>279786</v>
      </c>
      <c r="Z48" s="4">
        <f t="shared" ref="Z48:Z49" si="111">(U48*V47)/U47</f>
        <v>3064.6829268292681</v>
      </c>
      <c r="AA48" s="4">
        <f t="shared" ref="AA48:AA49" si="112">(Z48-Z47)/Z47</f>
        <v>42.581201665675188</v>
      </c>
      <c r="AB48" s="4">
        <f t="shared" ref="AB48:AB49" si="113">W48-X48</f>
        <v>-279786</v>
      </c>
      <c r="AC48" s="4">
        <f t="shared" ref="AC48:AC49" si="114">U48*V47*U47</f>
        <v>46365588</v>
      </c>
      <c r="AD48" s="4">
        <f t="shared" ref="AD48:AD49" si="115">(AC48-AC47)/AC47</f>
        <v>-0.32727272727272727</v>
      </c>
      <c r="AE48" s="6">
        <f>T!B48</f>
        <v>790</v>
      </c>
      <c r="AF48" s="10">
        <f t="shared" ref="AF48:AF49" si="116">ROUNDDOWN(Z48,0)</f>
        <v>3064</v>
      </c>
      <c r="AG48" s="1">
        <f t="shared" ref="AG48:AG49" si="117">AF48+1</f>
        <v>3065</v>
      </c>
      <c r="AH48" s="4">
        <f t="shared" ref="AH48:AH49" si="118">AE48-AF48</f>
        <v>-2274</v>
      </c>
      <c r="AI48" s="4">
        <f t="shared" ref="AI48:AI49" si="119">AE48-AG48</f>
        <v>-2275</v>
      </c>
      <c r="AJ48" s="8"/>
      <c r="AK48" s="4">
        <v>46</v>
      </c>
      <c r="AL48" s="3"/>
      <c r="AM48" s="6">
        <f>T!B45</f>
        <v>123</v>
      </c>
      <c r="AN48" s="6">
        <f>T!B48</f>
        <v>790</v>
      </c>
      <c r="AO48" s="4">
        <f t="shared" ref="AO48:AO49" si="120">AN48*AM47</f>
        <v>782100</v>
      </c>
      <c r="AP48" s="4">
        <f t="shared" ref="AP48:AP49" si="121">AM48*AN47</f>
        <v>81918</v>
      </c>
      <c r="AQ48" s="4">
        <f t="shared" ref="AQ48:AQ49" si="122">AP48-AO48</f>
        <v>-700182</v>
      </c>
      <c r="AR48" s="4">
        <f t="shared" ref="AR48:AR49" si="123">(AM48*AN47)/AM47</f>
        <v>82.74545454545455</v>
      </c>
      <c r="AS48" s="4">
        <f t="shared" ref="AS48:AS49" si="124">(AR48-AR47)/AR47</f>
        <v>-0.92911835995677949</v>
      </c>
      <c r="AT48" s="4">
        <f t="shared" ref="AT48:AT49" si="125">AO48-AP48</f>
        <v>700182</v>
      </c>
      <c r="AU48" s="4">
        <f t="shared" ref="AU48:AU49" si="126">AM48*AN47*AM47</f>
        <v>81098820</v>
      </c>
      <c r="AV48" s="4">
        <f t="shared" ref="AV48:AV49" si="127">(AU48-AU47)/AU47</f>
        <v>-0.69847614840989403</v>
      </c>
      <c r="AW48" s="6">
        <f>T!B48</f>
        <v>790</v>
      </c>
      <c r="AX48" s="10">
        <f t="shared" ref="AX48:AX49" si="128">ROUNDDOWN(AR48,0)</f>
        <v>82</v>
      </c>
      <c r="AY48" s="1">
        <f t="shared" ref="AY48:AY49" si="129">AX48+1</f>
        <v>83</v>
      </c>
      <c r="AZ48" s="4">
        <f t="shared" ref="AZ48:AZ49" si="130">AW48-AX48</f>
        <v>708</v>
      </c>
      <c r="BA48" s="4">
        <f t="shared" ref="BA48:BA49" si="131">AW48-AY48</f>
        <v>707</v>
      </c>
      <c r="BC48" s="4">
        <v>46</v>
      </c>
      <c r="BD48" s="3"/>
      <c r="BE48" s="6">
        <f>T!B44</f>
        <v>990</v>
      </c>
      <c r="BF48" s="6">
        <f>T!B48</f>
        <v>790</v>
      </c>
      <c r="BG48" s="4">
        <f t="shared" ref="BG48:BG49" si="132">BF48*BE47</f>
        <v>379200</v>
      </c>
      <c r="BH48" s="4">
        <f t="shared" ref="BH48:BH49" si="133">BE48*BF47</f>
        <v>659340</v>
      </c>
      <c r="BI48" s="4">
        <f t="shared" si="87"/>
        <v>280140</v>
      </c>
      <c r="BJ48" s="4">
        <f t="shared" ref="BJ48:BJ49" si="134">(BE48*BF47)/BE47</f>
        <v>1373.625</v>
      </c>
      <c r="BK48" s="4">
        <f t="shared" ref="BK48:BK49" si="135">(BJ48-BJ47)/BJ47</f>
        <v>3.5302120141342752</v>
      </c>
      <c r="BL48" s="4">
        <f t="shared" ref="BL48:BL49" si="136">BG48-BH48</f>
        <v>-280140</v>
      </c>
      <c r="BM48" s="4">
        <f t="shared" ref="BM48:BM49" si="137">BE48*BF47*BE47</f>
        <v>316483200</v>
      </c>
      <c r="BN48" s="4">
        <f t="shared" ref="BN48:BN49" si="138">(BM48-BM47)/BM47</f>
        <v>0.30012462140333163</v>
      </c>
      <c r="BO48" s="6">
        <f>T!B48</f>
        <v>790</v>
      </c>
      <c r="BP48" s="10">
        <f t="shared" ref="BP48:BP49" si="139">ROUNDDOWN(BJ48,0)</f>
        <v>1373</v>
      </c>
      <c r="BQ48" s="1">
        <f t="shared" ref="BQ48:BQ49" si="140">BP48+1</f>
        <v>1374</v>
      </c>
      <c r="BR48" s="4">
        <f t="shared" ref="BR48:BR49" si="141">BO48-BP48</f>
        <v>-583</v>
      </c>
      <c r="BS48" s="4">
        <f t="shared" ref="BS48:BS49" si="142">BO48-BQ48</f>
        <v>-584</v>
      </c>
    </row>
    <row r="49" spans="1:72" s="5" customFormat="1">
      <c r="A49" s="4">
        <v>47</v>
      </c>
      <c r="B49" s="3"/>
      <c r="C49" s="6">
        <f>T!B48</f>
        <v>790</v>
      </c>
      <c r="D49" s="6">
        <f>T!B49</f>
        <v>0</v>
      </c>
      <c r="E49" s="4">
        <f t="shared" si="97"/>
        <v>0</v>
      </c>
      <c r="F49" s="4">
        <f t="shared" si="98"/>
        <v>624100</v>
      </c>
      <c r="G49" s="4">
        <f t="shared" si="2"/>
        <v>624100</v>
      </c>
      <c r="H49" s="4">
        <f t="shared" si="99"/>
        <v>937.08708708708707</v>
      </c>
      <c r="I49" s="4">
        <f t="shared" si="100"/>
        <v>0.19577075113692818</v>
      </c>
      <c r="J49" s="4">
        <f t="shared" si="101"/>
        <v>-624100</v>
      </c>
      <c r="K49" s="4">
        <f t="shared" si="102"/>
        <v>415650600</v>
      </c>
      <c r="L49" s="4">
        <f t="shared" si="103"/>
        <v>0.65563089591358148</v>
      </c>
      <c r="M49" s="6">
        <f>T!B49</f>
        <v>0</v>
      </c>
      <c r="N49" s="10">
        <f t="shared" si="104"/>
        <v>937</v>
      </c>
      <c r="O49" s="1">
        <f t="shared" si="105"/>
        <v>938</v>
      </c>
      <c r="P49" s="4">
        <f t="shared" si="106"/>
        <v>-937</v>
      </c>
      <c r="Q49" s="4">
        <f t="shared" si="107"/>
        <v>-938</v>
      </c>
      <c r="R49" s="7"/>
      <c r="S49" s="4">
        <v>47</v>
      </c>
      <c r="T49" s="3"/>
      <c r="U49" s="6">
        <f>T!B47</f>
        <v>666</v>
      </c>
      <c r="V49" s="6">
        <f>T!B49</f>
        <v>0</v>
      </c>
      <c r="W49" s="4">
        <f t="shared" si="108"/>
        <v>0</v>
      </c>
      <c r="X49" s="4">
        <f t="shared" si="109"/>
        <v>526140</v>
      </c>
      <c r="Y49" s="4">
        <f t="shared" si="110"/>
        <v>526140</v>
      </c>
      <c r="Z49" s="4">
        <f t="shared" si="111"/>
        <v>929.57597173144882</v>
      </c>
      <c r="AA49" s="4">
        <f t="shared" si="112"/>
        <v>-0.69668119217370661</v>
      </c>
      <c r="AB49" s="4">
        <f t="shared" si="113"/>
        <v>-526140</v>
      </c>
      <c r="AC49" s="4">
        <f t="shared" si="114"/>
        <v>297795240</v>
      </c>
      <c r="AD49" s="4">
        <f t="shared" si="115"/>
        <v>5.4227642276422765</v>
      </c>
      <c r="AE49" s="6">
        <f>T!B49</f>
        <v>0</v>
      </c>
      <c r="AF49" s="10">
        <f t="shared" si="116"/>
        <v>929</v>
      </c>
      <c r="AG49" s="1">
        <f t="shared" si="117"/>
        <v>930</v>
      </c>
      <c r="AH49" s="4">
        <f t="shared" si="118"/>
        <v>-929</v>
      </c>
      <c r="AI49" s="4">
        <f t="shared" si="119"/>
        <v>-930</v>
      </c>
      <c r="AJ49" s="8"/>
      <c r="AK49" s="4">
        <v>47</v>
      </c>
      <c r="AL49" s="3"/>
      <c r="AM49" s="6">
        <f>T!B46</f>
        <v>566</v>
      </c>
      <c r="AN49" s="6">
        <f>T!B49</f>
        <v>0</v>
      </c>
      <c r="AO49" s="4">
        <f t="shared" si="120"/>
        <v>0</v>
      </c>
      <c r="AP49" s="4">
        <f t="shared" si="121"/>
        <v>447140</v>
      </c>
      <c r="AQ49" s="4">
        <f t="shared" si="122"/>
        <v>447140</v>
      </c>
      <c r="AR49" s="4">
        <f t="shared" si="123"/>
        <v>3635.2845528455287</v>
      </c>
      <c r="AS49" s="4">
        <f t="shared" si="124"/>
        <v>42.93334440925161</v>
      </c>
      <c r="AT49" s="4">
        <f t="shared" si="125"/>
        <v>-447140</v>
      </c>
      <c r="AU49" s="4">
        <f t="shared" si="126"/>
        <v>54998220</v>
      </c>
      <c r="AV49" s="4">
        <f t="shared" si="127"/>
        <v>-0.32183698850365516</v>
      </c>
      <c r="AW49" s="6">
        <f>T!B49</f>
        <v>0</v>
      </c>
      <c r="AX49" s="10">
        <f t="shared" si="128"/>
        <v>3635</v>
      </c>
      <c r="AY49" s="1">
        <f t="shared" si="129"/>
        <v>3636</v>
      </c>
      <c r="AZ49" s="4">
        <f t="shared" si="130"/>
        <v>-3635</v>
      </c>
      <c r="BA49" s="4">
        <f t="shared" si="131"/>
        <v>-3636</v>
      </c>
      <c r="BB49" s="7"/>
      <c r="BC49" s="4">
        <v>47</v>
      </c>
      <c r="BD49" s="3"/>
      <c r="BE49" s="6">
        <f>T!B45</f>
        <v>123</v>
      </c>
      <c r="BF49" s="6">
        <f>T!B49</f>
        <v>0</v>
      </c>
      <c r="BG49" s="4">
        <f t="shared" si="132"/>
        <v>0</v>
      </c>
      <c r="BH49" s="4">
        <f t="shared" si="133"/>
        <v>97170</v>
      </c>
      <c r="BI49" s="4">
        <f t="shared" si="87"/>
        <v>97170</v>
      </c>
      <c r="BJ49" s="4">
        <f t="shared" si="134"/>
        <v>98.151515151515156</v>
      </c>
      <c r="BK49" s="4">
        <f t="shared" si="135"/>
        <v>-0.92854562551532238</v>
      </c>
      <c r="BL49" s="4">
        <f t="shared" si="136"/>
        <v>-97170</v>
      </c>
      <c r="BM49" s="4">
        <f t="shared" si="137"/>
        <v>96198300</v>
      </c>
      <c r="BN49" s="4">
        <f t="shared" si="138"/>
        <v>-0.69603978978978975</v>
      </c>
      <c r="BO49" s="6">
        <f>T!B49</f>
        <v>0</v>
      </c>
      <c r="BP49" s="10">
        <f t="shared" si="139"/>
        <v>98</v>
      </c>
      <c r="BQ49" s="1">
        <f t="shared" si="140"/>
        <v>99</v>
      </c>
      <c r="BR49" s="4">
        <f t="shared" si="141"/>
        <v>-98</v>
      </c>
      <c r="BS49" s="4">
        <f t="shared" si="142"/>
        <v>-99</v>
      </c>
      <c r="BT49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rgb="FFFFFF00"/>
  </sheetPr>
  <dimension ref="A1:F49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34" sqref="H34"/>
    </sheetView>
  </sheetViews>
  <sheetFormatPr baseColWidth="10" defaultRowHeight="15"/>
  <cols>
    <col min="1" max="1" width="4.28515625" style="1" customWidth="1"/>
    <col min="2" max="6" width="11.42578125" style="1"/>
    <col min="7" max="7" width="8.5703125" customWidth="1"/>
  </cols>
  <sheetData>
    <row r="1" spans="1:6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>
      <c r="A2" s="3"/>
      <c r="B2" s="6">
        <v>266</v>
      </c>
      <c r="C2" s="6">
        <v>960</v>
      </c>
      <c r="D2" s="6">
        <v>411</v>
      </c>
      <c r="E2" s="6">
        <v>456</v>
      </c>
      <c r="F2" s="6">
        <v>520</v>
      </c>
    </row>
    <row r="3" spans="1:6">
      <c r="A3" s="3"/>
      <c r="B3" s="6">
        <v>411</v>
      </c>
      <c r="C3" s="6">
        <v>750</v>
      </c>
      <c r="D3" s="6">
        <v>741</v>
      </c>
      <c r="E3" s="6">
        <v>370</v>
      </c>
      <c r="F3" s="6">
        <v>963</v>
      </c>
    </row>
    <row r="4" spans="1:6">
      <c r="A4" s="3"/>
      <c r="B4" s="6">
        <v>589</v>
      </c>
      <c r="C4" s="6">
        <v>850</v>
      </c>
      <c r="D4" s="6">
        <v>520</v>
      </c>
      <c r="E4" s="6">
        <v>410</v>
      </c>
      <c r="F4" s="6">
        <v>852</v>
      </c>
    </row>
    <row r="5" spans="1:6">
      <c r="A5" s="3"/>
      <c r="B5" s="6">
        <v>123</v>
      </c>
      <c r="C5" s="6">
        <v>236</v>
      </c>
      <c r="D5" s="6">
        <v>963</v>
      </c>
      <c r="E5" s="6">
        <v>869</v>
      </c>
      <c r="F5" s="6">
        <v>562</v>
      </c>
    </row>
    <row r="6" spans="1:6">
      <c r="A6" s="3"/>
      <c r="B6" s="6">
        <v>156</v>
      </c>
      <c r="C6" s="6">
        <v>125</v>
      </c>
      <c r="D6" s="6">
        <v>852</v>
      </c>
      <c r="E6" s="6">
        <v>56</v>
      </c>
      <c r="F6" s="6">
        <v>788</v>
      </c>
    </row>
    <row r="7" spans="1:6">
      <c r="A7" s="3"/>
      <c r="B7" s="6">
        <v>111</v>
      </c>
      <c r="C7" s="6">
        <v>112</v>
      </c>
      <c r="D7" s="6">
        <v>562</v>
      </c>
      <c r="E7" s="6">
        <v>520</v>
      </c>
      <c r="F7" s="6">
        <v>889</v>
      </c>
    </row>
    <row r="8" spans="1:6">
      <c r="A8" s="3"/>
      <c r="B8" s="6">
        <v>332</v>
      </c>
      <c r="C8" s="6">
        <v>228</v>
      </c>
      <c r="D8" s="6">
        <v>963</v>
      </c>
      <c r="E8" s="6">
        <v>420</v>
      </c>
      <c r="F8" s="6">
        <v>456</v>
      </c>
    </row>
    <row r="9" spans="1:6">
      <c r="A9" s="3"/>
      <c r="B9" s="6">
        <v>411</v>
      </c>
      <c r="C9" s="6">
        <v>441</v>
      </c>
      <c r="D9" s="6">
        <v>888</v>
      </c>
      <c r="E9" s="6">
        <v>370</v>
      </c>
      <c r="F9" s="6">
        <v>370</v>
      </c>
    </row>
    <row r="10" spans="1:6">
      <c r="A10" s="3"/>
      <c r="B10" s="6">
        <v>741</v>
      </c>
      <c r="C10" s="6">
        <v>699</v>
      </c>
      <c r="D10" s="6">
        <v>960</v>
      </c>
      <c r="E10" s="6">
        <v>410</v>
      </c>
      <c r="F10" s="6">
        <v>56</v>
      </c>
    </row>
    <row r="11" spans="1:6">
      <c r="A11" s="3"/>
      <c r="B11" s="6">
        <v>520</v>
      </c>
      <c r="C11" s="6">
        <v>566</v>
      </c>
      <c r="D11" s="6">
        <v>456</v>
      </c>
      <c r="E11" s="6">
        <v>869</v>
      </c>
      <c r="F11" s="6">
        <v>869</v>
      </c>
    </row>
    <row r="12" spans="1:6">
      <c r="A12" s="3"/>
      <c r="B12" s="6">
        <v>963</v>
      </c>
      <c r="C12" s="6">
        <v>125</v>
      </c>
      <c r="D12" s="6">
        <v>370</v>
      </c>
      <c r="E12" s="6">
        <v>56</v>
      </c>
      <c r="F12" s="6">
        <v>456</v>
      </c>
    </row>
    <row r="13" spans="1:6">
      <c r="A13" s="3"/>
      <c r="B13" s="6">
        <v>852</v>
      </c>
      <c r="C13" s="6">
        <v>411</v>
      </c>
      <c r="D13" s="6">
        <v>410</v>
      </c>
      <c r="E13" s="6">
        <v>520</v>
      </c>
      <c r="F13" s="6">
        <v>370</v>
      </c>
    </row>
    <row r="14" spans="1:6">
      <c r="A14" s="3"/>
      <c r="B14" s="6">
        <v>562</v>
      </c>
      <c r="C14" s="6">
        <v>589</v>
      </c>
      <c r="D14" s="6">
        <v>869</v>
      </c>
      <c r="E14" s="6">
        <v>420</v>
      </c>
      <c r="F14" s="6">
        <v>410</v>
      </c>
    </row>
    <row r="15" spans="1:6">
      <c r="A15" s="3"/>
      <c r="B15" s="6">
        <v>963</v>
      </c>
      <c r="C15" s="6">
        <v>123</v>
      </c>
      <c r="D15" s="6">
        <v>56</v>
      </c>
      <c r="E15" s="6">
        <v>520</v>
      </c>
      <c r="F15" s="6">
        <v>869</v>
      </c>
    </row>
    <row r="16" spans="1:6">
      <c r="A16" s="3"/>
      <c r="B16" s="6">
        <v>888</v>
      </c>
      <c r="C16" s="6">
        <v>156</v>
      </c>
      <c r="D16" s="6">
        <v>520</v>
      </c>
      <c r="E16" s="6">
        <v>123</v>
      </c>
      <c r="F16" s="6">
        <v>56</v>
      </c>
    </row>
    <row r="17" spans="1:6">
      <c r="A17" s="3"/>
      <c r="B17" s="6">
        <v>960</v>
      </c>
      <c r="C17" s="6">
        <v>111</v>
      </c>
      <c r="D17" s="6">
        <v>420</v>
      </c>
      <c r="E17" s="6">
        <v>896</v>
      </c>
      <c r="F17" s="6">
        <v>520</v>
      </c>
    </row>
    <row r="18" spans="1:6">
      <c r="A18" s="3"/>
      <c r="B18" s="6">
        <v>750</v>
      </c>
      <c r="C18" s="6">
        <v>332</v>
      </c>
      <c r="D18" s="6">
        <v>228</v>
      </c>
      <c r="E18" s="6">
        <v>896</v>
      </c>
      <c r="F18" s="6">
        <v>420</v>
      </c>
    </row>
    <row r="19" spans="1:6">
      <c r="A19" s="3"/>
      <c r="B19" s="6">
        <v>850</v>
      </c>
      <c r="C19" s="6">
        <v>411</v>
      </c>
      <c r="D19" s="6">
        <v>441</v>
      </c>
      <c r="E19" s="6">
        <v>411</v>
      </c>
      <c r="F19" s="6">
        <v>420</v>
      </c>
    </row>
    <row r="20" spans="1:6">
      <c r="A20" s="3"/>
      <c r="B20" s="6">
        <v>236</v>
      </c>
      <c r="C20" s="6">
        <v>741</v>
      </c>
      <c r="D20" s="6">
        <v>699</v>
      </c>
      <c r="E20" s="6">
        <v>741</v>
      </c>
      <c r="F20" s="6">
        <v>856</v>
      </c>
    </row>
    <row r="21" spans="1:6">
      <c r="A21" s="3"/>
      <c r="B21" s="6">
        <v>125</v>
      </c>
      <c r="C21" s="6">
        <v>566</v>
      </c>
      <c r="D21" s="6">
        <v>566</v>
      </c>
      <c r="E21" s="6">
        <v>520</v>
      </c>
      <c r="F21" s="6">
        <v>856</v>
      </c>
    </row>
    <row r="22" spans="1:6">
      <c r="A22" s="3"/>
      <c r="B22" s="6">
        <v>112</v>
      </c>
      <c r="C22" s="6">
        <v>125</v>
      </c>
      <c r="D22" s="6">
        <v>125</v>
      </c>
      <c r="E22" s="6">
        <v>963</v>
      </c>
      <c r="F22" s="6">
        <v>963</v>
      </c>
    </row>
    <row r="23" spans="1:6">
      <c r="A23" s="3"/>
      <c r="B23" s="6">
        <v>228</v>
      </c>
      <c r="C23" s="6">
        <v>452</v>
      </c>
      <c r="D23" s="6">
        <v>452</v>
      </c>
      <c r="E23" s="6">
        <v>852</v>
      </c>
      <c r="F23" s="6">
        <v>788</v>
      </c>
    </row>
    <row r="24" spans="1:6">
      <c r="A24" s="3"/>
      <c r="B24" s="6">
        <v>441</v>
      </c>
      <c r="C24" s="6">
        <v>856</v>
      </c>
      <c r="D24" s="6">
        <v>856</v>
      </c>
      <c r="E24" s="6">
        <v>562</v>
      </c>
      <c r="F24" s="6">
        <v>889</v>
      </c>
    </row>
    <row r="25" spans="1:6">
      <c r="A25" s="3"/>
      <c r="B25" s="6">
        <v>699</v>
      </c>
      <c r="C25" s="6">
        <v>963</v>
      </c>
      <c r="D25" s="6">
        <v>963</v>
      </c>
      <c r="E25" s="6">
        <v>963</v>
      </c>
      <c r="F25" s="6">
        <v>456</v>
      </c>
    </row>
    <row r="26" spans="1:6">
      <c r="A26" s="3"/>
      <c r="B26" s="6">
        <v>566</v>
      </c>
      <c r="C26" s="6">
        <v>788</v>
      </c>
      <c r="D26" s="6">
        <v>788</v>
      </c>
      <c r="E26" s="6">
        <v>888</v>
      </c>
      <c r="F26" s="6">
        <v>370</v>
      </c>
    </row>
    <row r="27" spans="1:6">
      <c r="A27" s="3"/>
      <c r="B27" s="6">
        <v>125</v>
      </c>
      <c r="C27" s="6">
        <v>889</v>
      </c>
      <c r="D27" s="6">
        <v>889</v>
      </c>
      <c r="E27" s="6">
        <v>960</v>
      </c>
      <c r="F27" s="6">
        <v>56</v>
      </c>
    </row>
    <row r="28" spans="1:6">
      <c r="A28" s="3"/>
      <c r="B28" s="6">
        <v>452</v>
      </c>
      <c r="C28" s="6">
        <v>456</v>
      </c>
      <c r="D28" s="6">
        <v>520</v>
      </c>
      <c r="E28" s="6">
        <v>856</v>
      </c>
      <c r="F28" s="6">
        <v>228</v>
      </c>
    </row>
    <row r="29" spans="1:6">
      <c r="A29" s="3"/>
      <c r="B29" s="6">
        <v>856</v>
      </c>
      <c r="C29" s="6">
        <v>370</v>
      </c>
      <c r="D29" s="6">
        <v>963</v>
      </c>
      <c r="E29" s="6">
        <v>963</v>
      </c>
      <c r="F29" s="6">
        <v>441</v>
      </c>
    </row>
    <row r="30" spans="1:6">
      <c r="A30" s="3"/>
      <c r="B30" s="6">
        <v>963</v>
      </c>
      <c r="C30" s="6">
        <v>56</v>
      </c>
      <c r="D30" s="6">
        <v>852</v>
      </c>
      <c r="E30" s="6">
        <v>788</v>
      </c>
      <c r="F30" s="6">
        <v>699</v>
      </c>
    </row>
    <row r="31" spans="1:6">
      <c r="A31" s="3"/>
      <c r="B31" s="6">
        <v>788</v>
      </c>
      <c r="C31" s="6">
        <v>520</v>
      </c>
      <c r="D31" s="6">
        <v>562</v>
      </c>
      <c r="E31" s="6">
        <v>889</v>
      </c>
      <c r="F31" s="6">
        <v>566</v>
      </c>
    </row>
    <row r="32" spans="1:6">
      <c r="A32" s="3"/>
      <c r="B32" s="6">
        <v>889</v>
      </c>
      <c r="C32" s="6">
        <v>420</v>
      </c>
      <c r="D32" s="6">
        <v>562</v>
      </c>
      <c r="E32" s="6">
        <v>456</v>
      </c>
      <c r="F32" s="6">
        <v>125</v>
      </c>
    </row>
    <row r="33" spans="1:6">
      <c r="A33" s="3"/>
      <c r="B33" s="6">
        <v>456</v>
      </c>
      <c r="C33" s="6">
        <v>520</v>
      </c>
      <c r="D33" s="6">
        <v>856</v>
      </c>
      <c r="E33" s="6">
        <v>370</v>
      </c>
      <c r="F33" s="6">
        <v>452</v>
      </c>
    </row>
    <row r="34" spans="1:6">
      <c r="A34" s="3"/>
      <c r="B34" s="6">
        <v>370</v>
      </c>
      <c r="C34" s="6">
        <v>123</v>
      </c>
      <c r="D34" s="6">
        <v>963</v>
      </c>
      <c r="E34" s="6">
        <v>410</v>
      </c>
      <c r="F34" s="6">
        <v>856</v>
      </c>
    </row>
    <row r="35" spans="1:6">
      <c r="A35" s="3"/>
      <c r="B35" s="6">
        <v>410</v>
      </c>
      <c r="C35" s="6">
        <v>896</v>
      </c>
      <c r="D35" s="6">
        <v>788</v>
      </c>
      <c r="E35" s="6">
        <v>869</v>
      </c>
      <c r="F35" s="6">
        <v>963</v>
      </c>
    </row>
    <row r="36" spans="1:6">
      <c r="A36" s="3"/>
      <c r="B36" s="6">
        <v>869</v>
      </c>
      <c r="C36" s="6">
        <v>480</v>
      </c>
      <c r="D36" s="6">
        <v>889</v>
      </c>
      <c r="E36" s="6">
        <v>56</v>
      </c>
      <c r="F36" s="6">
        <v>788</v>
      </c>
    </row>
    <row r="37" spans="1:6">
      <c r="A37" s="3"/>
      <c r="B37" s="6">
        <v>56</v>
      </c>
      <c r="C37" s="6">
        <v>990</v>
      </c>
      <c r="D37" s="6">
        <v>456</v>
      </c>
      <c r="E37" s="6">
        <v>520</v>
      </c>
      <c r="F37" s="6">
        <v>889</v>
      </c>
    </row>
    <row r="38" spans="1:6">
      <c r="A38" s="3"/>
      <c r="B38" s="6">
        <v>520</v>
      </c>
      <c r="C38" s="6">
        <v>228</v>
      </c>
      <c r="D38" s="6">
        <v>370</v>
      </c>
      <c r="E38" s="6">
        <v>420</v>
      </c>
      <c r="F38" s="6">
        <v>741</v>
      </c>
    </row>
    <row r="39" spans="1:6">
      <c r="A39" s="3"/>
      <c r="B39" s="6">
        <v>420</v>
      </c>
      <c r="C39" s="6">
        <v>441</v>
      </c>
      <c r="D39" s="6">
        <v>56</v>
      </c>
      <c r="E39" s="6">
        <v>370</v>
      </c>
      <c r="F39" s="6">
        <v>520</v>
      </c>
    </row>
    <row r="40" spans="1:6">
      <c r="A40" s="3"/>
      <c r="B40" s="6">
        <v>520</v>
      </c>
      <c r="C40" s="6">
        <v>699</v>
      </c>
      <c r="D40" s="6">
        <v>228</v>
      </c>
      <c r="E40" s="6">
        <v>410</v>
      </c>
      <c r="F40" s="6">
        <v>963</v>
      </c>
    </row>
    <row r="41" spans="1:6">
      <c r="A41" s="3"/>
      <c r="B41" s="6">
        <v>123</v>
      </c>
      <c r="C41" s="6">
        <v>566</v>
      </c>
      <c r="D41" s="6">
        <v>441</v>
      </c>
      <c r="E41" s="6">
        <v>869</v>
      </c>
      <c r="F41" s="6">
        <v>852</v>
      </c>
    </row>
    <row r="42" spans="1:6">
      <c r="A42" s="3"/>
      <c r="B42" s="6">
        <v>896</v>
      </c>
      <c r="C42" s="6">
        <v>125</v>
      </c>
      <c r="D42" s="6">
        <v>699</v>
      </c>
      <c r="E42" s="6">
        <v>56</v>
      </c>
      <c r="F42" s="6">
        <v>562</v>
      </c>
    </row>
    <row r="43" spans="1:6">
      <c r="A43" s="3"/>
      <c r="B43" s="6">
        <v>480</v>
      </c>
      <c r="C43" s="6">
        <v>452</v>
      </c>
      <c r="D43" s="6">
        <v>566</v>
      </c>
      <c r="E43" s="6">
        <v>520</v>
      </c>
      <c r="F43" s="6">
        <v>963</v>
      </c>
    </row>
    <row r="44" spans="1:6">
      <c r="A44" s="3"/>
      <c r="B44" s="6">
        <v>990</v>
      </c>
      <c r="C44" s="6">
        <v>856</v>
      </c>
      <c r="D44" s="6">
        <v>125</v>
      </c>
      <c r="E44" s="6">
        <v>420</v>
      </c>
      <c r="F44" s="6">
        <v>888</v>
      </c>
    </row>
    <row r="45" spans="1:6">
      <c r="A45" s="3"/>
      <c r="B45" s="6">
        <v>123</v>
      </c>
      <c r="C45" s="6">
        <v>963</v>
      </c>
      <c r="D45" s="6">
        <v>411</v>
      </c>
      <c r="E45" s="6">
        <v>520</v>
      </c>
      <c r="F45" s="6">
        <v>960</v>
      </c>
    </row>
    <row r="46" spans="1:6">
      <c r="A46" s="3"/>
      <c r="B46" s="6">
        <v>566</v>
      </c>
      <c r="C46" s="6">
        <v>788</v>
      </c>
      <c r="D46" s="6">
        <v>589</v>
      </c>
      <c r="E46" s="6">
        <v>123</v>
      </c>
      <c r="F46" s="6">
        <v>960</v>
      </c>
    </row>
    <row r="47" spans="1:6">
      <c r="A47" s="3"/>
      <c r="B47" s="6">
        <v>666</v>
      </c>
      <c r="C47" s="6">
        <v>889</v>
      </c>
      <c r="D47" s="6">
        <v>589</v>
      </c>
      <c r="E47" s="6">
        <v>896</v>
      </c>
      <c r="F47" s="6">
        <v>896</v>
      </c>
    </row>
    <row r="48" spans="1:6">
      <c r="A48" s="3"/>
      <c r="B48" s="6">
        <v>790</v>
      </c>
      <c r="C48" s="6">
        <v>889</v>
      </c>
      <c r="D48" s="6">
        <v>520</v>
      </c>
      <c r="E48" s="6">
        <v>566</v>
      </c>
      <c r="F48" s="6">
        <v>456</v>
      </c>
    </row>
    <row r="49" spans="1:1">
      <c r="A49" s="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T1</vt:lpstr>
      <vt:lpstr>T</vt:lpstr>
      <vt:lpstr>date</vt:lpstr>
      <vt:lpstr>numero1</vt:lpstr>
      <vt:lpstr>numero2</vt:lpstr>
      <vt:lpstr>numero3</vt:lpstr>
      <vt:lpstr>numero4</vt:lpstr>
      <vt:lpstr>numero5</vt:lpstr>
      <vt:lpstr>table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XPREBORN</dc:creator>
  <cp:lastModifiedBy>mina</cp:lastModifiedBy>
  <dcterms:created xsi:type="dcterms:W3CDTF">2013-06-28T14:38:01Z</dcterms:created>
  <dcterms:modified xsi:type="dcterms:W3CDTF">2015-04-16T06:11:29Z</dcterms:modified>
</cp:coreProperties>
</file>