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harts/chart3.xml" ContentType="application/vnd.openxmlformats-officedocument.drawingml.chart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8370" yWindow="975" windowWidth="10605" windowHeight="7935" tabRatio="743" firstSheet="1" activeTab="1"/>
  </bookViews>
  <sheets>
    <sheet name="SOTD 2014" sheetId="59" state="hidden" r:id="rId1"/>
    <sheet name="Indic_FRN" sheetId="155" r:id="rId2"/>
    <sheet name="Cumul_FRN" sheetId="157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1" hidden="1">Indic_FRN!$AU$1:$AU$486</definedName>
    <definedName name="_TBD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3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TBD5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6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7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_TBD8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_TDB4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Acteurs">[1]Configuration!$D$3:$D$8</definedName>
    <definedName name="aout">#REF!</definedName>
    <definedName name="April">#REF!</definedName>
    <definedName name="August">#REF!</definedName>
    <definedName name="avril">#REF!</definedName>
    <definedName name="b">#REF!</definedName>
    <definedName name="BASE">#REF!</definedName>
    <definedName name="BaseDI">#REF!</definedName>
    <definedName name="BDD_2000lignes">#REF!</definedName>
    <definedName name="BDD_codif">'[2]ETAT CODIF'!$A$12:$AE$1499</definedName>
    <definedName name="BDD_EFFECTIFS">#REF!</definedName>
    <definedName name="Cat_pro">[3]Aide!$C$62:$C$77</definedName>
    <definedName name="CIN">#REF!</definedName>
    <definedName name="Closure_Date">#REF!</definedName>
    <definedName name="codir.A380.4.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CONF1">#REF!</definedName>
    <definedName name="CONF3">#REF!</definedName>
    <definedName name="cp">#REF!</definedName>
    <definedName name="Creation_Date">#REF!</definedName>
    <definedName name="Database">#REF!</definedName>
    <definedName name="DCR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Deadline_Planned">#REF!</definedName>
    <definedName name="Deadline_Postponed">#REF!</definedName>
    <definedName name="dec">#REF!</definedName>
    <definedName name="dfgg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fev">#REF!</definedName>
    <definedName name="Fin">#REF!</definedName>
    <definedName name="Fournisseurs">[4]Fournisseurs!$A$1:$A$65536</definedName>
    <definedName name="FRN">Indic_FRN!#REF!</definedName>
    <definedName name="gret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  <definedName name="janv">#REF!</definedName>
    <definedName name="juillet">#REF!</definedName>
    <definedName name="juin">#REF!</definedName>
    <definedName name="ktd">[3]Aide!$E$66:$E$70</definedName>
    <definedName name="mai">#REF!</definedName>
    <definedName name="mars">#REF!</definedName>
    <definedName name="NE_PAS_SUPPRIMER_CETTE_LIGNE">#REF!</definedName>
    <definedName name="nov">#REF!</definedName>
    <definedName name="oct">#REF!</definedName>
    <definedName name="PONC1">#REF!</definedName>
    <definedName name="PONC3">#REF!</definedName>
    <definedName name="PROC">#REF!</definedName>
    <definedName name="Projets">#REF!</definedName>
    <definedName name="RPF">#REF!</definedName>
    <definedName name="SEG">#REF!</definedName>
    <definedName name="Segments">#REF!</definedName>
    <definedName name="sept">#REF!</definedName>
    <definedName name="seuil1">#REF!</definedName>
    <definedName name="seuil2">#REF!</definedName>
    <definedName name="seuil3">#REF!</definedName>
    <definedName name="seuil4">#REF!</definedName>
    <definedName name="seuil5">#REF!</definedName>
    <definedName name="SIT">#REF!</definedName>
    <definedName name="Sources">[1]Configuration!$B$3:$B$7</definedName>
    <definedName name="Statut">#REF!</definedName>
    <definedName name="Tableau">#REF!</definedName>
    <definedName name="tata">#REF!</definedName>
    <definedName name="TBD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TEN">#REF!</definedName>
    <definedName name="test">#REF!</definedName>
    <definedName name="Themes">[1]Configuration!$C$3:$C$10</definedName>
    <definedName name="toto">#REF!</definedName>
    <definedName name="toto2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Ville">Indic_FRN!#REF!</definedName>
    <definedName name="wrn.Rap1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Rap1bis." hidden="1">{#N/A,#N/A,TRUE,"Page de garde";#N/A,#N/A,TRUE,"0.1 Fiche desciptif programme";#N/A,#N/A,TRUE,"0.2 Orga indus";#N/A,#N/A,TRUE,"1.1 Faits marquants";#N/A,#N/A,TRUE,"1.2 Décisions-actions";#N/A,#N/A,TRUE,"1.3 Indicateur satisfaction";#N/A,#N/A,TRUE,"2.1 Planning directeur";#N/A,#N/A,TRUE,"2.2 Jalons contractuels";#N/A,#N/A,TRUE,"2.3 IMD-IRD";#N/A,#N/A,TRUE,"2.4 DFT";#N/A,#N/A,TRUE,"2.5 Buyers obligations";#N/A,#N/A,TRUE,"3.1 Risques";#N/A,#N/A,TRUE,"3.2 Opportunités";#N/A,#N/A,TRUE,"4.1 Perfs et exigences critique";#N/A,#N/A,TRUE,"5 Charges-capacité";#N/A,#N/A,TRUE,"6 Proch. étapes";#N/A,#N/A,TRUE,"7.1 Statut actions";#N/A,#N/A,TRUE,"7.2 Actions";#N/A,#N/A,TRUE,"7.3 Scurve DRL";#N/A,#N/A,TRUE,"7.4 Gantt"}</definedName>
    <definedName name="wrn.TdB._.complet." hidden="1">{"PageGarde1",#N/A,TRUE,"Page de garde";"Page0_1",#N/A,TRUE,"0.1 Fiche Descriptif Programme";"Page0_2",#N/A,TRUE,"0.2 Organisation";"Page1_1",#N/A,TRUE,"1.1 Faits Marquants";"Page1_2",#N/A,TRUE,"1.2 Décisions-Actions";"Page1_3",#N/A,TRUE,"1.3 Indicateur Satisfaction";"Page2_1",#N/A,TRUE,"2.1 Planning Directeur";"Page2_2",#N/A,TRUE,"2.2 Jalons Contractuels";"Page2_3",#N/A,TRUE,"2.3 IMD-IRD";"Page2_4",#N/A,TRUE,"2.4 Avancement Jalons";"Page2_5",#N/A,TRUE,"2.5 DFT";"Page2_6",#N/A,TRUE,"2.6 Obligations Client";"Page3_1",#N/A,TRUE,"3.1 Risques";"Page3_2",#N/A,TRUE,"3.2 Opportunités";"4_Performances",#N/A,TRUE,"4 Perfs et Exigences Critiques";"Page5_Charges",#N/A,TRUE,"5 Charges-Capacité";"6 Proch Etapes",#N/A,TRUE,"6 Proch. Etapes";"7 Reporting Spec",#N/A,TRUE,"7 Reporting Spec.";"Chap8",#N/A,TRUE,"Chap8";"Page8_1",#N/A,TRUE,"8.1 COP-CEP";"Page8_2",#N/A,TRUE,"8.2 CPP-CPE ";"Page8_3",#N/A,TRUE,"8.3 CPP-CPE par WP";"Page8_4",#N/A,TRUE,"8.4 Dépenses CPR-PPS";"Page8_5",#N/A,TRUE,"8.5 Compte d'Exploitation";"Page8_6",#N/A,TRUE,"8.6 Rentabilité"}</definedName>
  </definedNames>
  <calcPr calcId="145621"/>
</workbook>
</file>

<file path=xl/calcChain.xml><?xml version="1.0" encoding="utf-8"?>
<calcChain xmlns="http://schemas.openxmlformats.org/spreadsheetml/2006/main">
  <c r="AM15" i="155" l="1"/>
  <c r="AM18" i="155"/>
  <c r="AM12" i="155" l="1"/>
  <c r="AM11" i="155"/>
  <c r="AM10" i="155" l="1"/>
  <c r="AM9" i="155"/>
  <c r="AM16" i="155" l="1"/>
  <c r="AM13" i="155" l="1"/>
  <c r="AM14" i="155" l="1"/>
  <c r="AM17" i="155" l="1"/>
  <c r="R30" i="59" l="1"/>
  <c r="T29" i="59"/>
  <c r="S29" i="59"/>
  <c r="R29" i="59"/>
  <c r="Q29" i="59"/>
  <c r="P29" i="59"/>
  <c r="O29" i="59"/>
  <c r="N29" i="59"/>
  <c r="M29" i="59"/>
  <c r="L29" i="59"/>
  <c r="K29" i="59"/>
  <c r="J29" i="59"/>
  <c r="I29" i="59"/>
  <c r="H29" i="59"/>
  <c r="G29" i="59"/>
  <c r="F29" i="59"/>
  <c r="E29" i="59"/>
  <c r="D29" i="59"/>
  <c r="C29" i="59"/>
  <c r="T28" i="59"/>
  <c r="S28" i="59"/>
  <c r="R28" i="59"/>
  <c r="Q28" i="59"/>
  <c r="P28" i="59"/>
  <c r="O28" i="59"/>
  <c r="N28" i="59"/>
  <c r="M28" i="59"/>
  <c r="L28" i="59"/>
  <c r="K28" i="59"/>
  <c r="J28" i="59"/>
  <c r="I28" i="59"/>
  <c r="H28" i="59"/>
  <c r="G28" i="59"/>
  <c r="F28" i="59"/>
  <c r="E28" i="59"/>
  <c r="D28" i="59"/>
  <c r="C28" i="59"/>
  <c r="W27" i="59"/>
  <c r="W26" i="59"/>
  <c r="W25" i="59"/>
  <c r="W24" i="59"/>
  <c r="W28" i="59" s="1"/>
  <c r="R14" i="59"/>
  <c r="R13" i="59"/>
  <c r="Q13" i="59"/>
  <c r="P13" i="59"/>
  <c r="O13" i="59"/>
  <c r="N13" i="59"/>
  <c r="M13" i="59"/>
  <c r="L13" i="59"/>
  <c r="K13" i="59"/>
  <c r="J13" i="59"/>
  <c r="I13" i="59"/>
  <c r="H13" i="59"/>
  <c r="G13" i="59"/>
  <c r="F13" i="59"/>
  <c r="W12" i="59"/>
  <c r="W11" i="59"/>
  <c r="W10" i="59"/>
  <c r="W9" i="59"/>
  <c r="W8" i="59"/>
  <c r="I5" i="59"/>
  <c r="W29" i="59" l="1"/>
  <c r="W13" i="59"/>
</calcChain>
</file>

<file path=xl/comments1.xml><?xml version="1.0" encoding="utf-8"?>
<comments xmlns="http://schemas.openxmlformats.org/spreadsheetml/2006/main">
  <authors>
    <author>Benmehdi A.</author>
  </authors>
  <commentList>
    <comment ref="B10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11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</commentList>
</comments>
</file>

<file path=xl/comments2.xml><?xml version="1.0" encoding="utf-8"?>
<comments xmlns="http://schemas.openxmlformats.org/spreadsheetml/2006/main">
  <authors>
    <author>Benmehdi A.</author>
  </authors>
  <commentList>
    <comment ref="B4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5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15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16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26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27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37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38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48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  <comment ref="B49" authorId="0">
      <text>
        <r>
          <rPr>
            <b/>
            <sz val="8"/>
            <color indexed="81"/>
            <rFont val="Tahoma"/>
            <family val="2"/>
          </rPr>
          <t>Benmehdi A.:</t>
        </r>
        <r>
          <rPr>
            <sz val="8"/>
            <color indexed="81"/>
            <rFont val="Tahoma"/>
            <family val="2"/>
          </rPr>
          <t xml:space="preserve">
Supplier problem report</t>
        </r>
      </text>
    </comment>
  </commentList>
</comments>
</file>

<file path=xl/sharedStrings.xml><?xml version="1.0" encoding="utf-8"?>
<sst xmlns="http://schemas.openxmlformats.org/spreadsheetml/2006/main" count="609" uniqueCount="541">
  <si>
    <t>SEGMENT</t>
  </si>
  <si>
    <t>Centre Indus.</t>
  </si>
  <si>
    <t>TAGX</t>
  </si>
  <si>
    <t>RPF</t>
  </si>
  <si>
    <t xml:space="preserve">mise à jour : </t>
  </si>
  <si>
    <t>PONCTUALITE</t>
  </si>
  <si>
    <t xml:space="preserve">Objectif de ponctualité </t>
  </si>
  <si>
    <t>Max en jours Backorder</t>
  </si>
  <si>
    <t>CONFORMITE</t>
  </si>
  <si>
    <t>Objectif de Conformité</t>
  </si>
  <si>
    <t>CONFORMITY</t>
  </si>
  <si>
    <t>Retard Moyen du Backorder jours calendaires</t>
  </si>
  <si>
    <t>Lignes de BackOrder</t>
  </si>
  <si>
    <t>% Conformité en pièce</t>
  </si>
  <si>
    <t>Nombre de lignes contrôlées et statuées</t>
  </si>
  <si>
    <t>Tous four prod</t>
  </si>
  <si>
    <t>THALES ANGENIEUX</t>
  </si>
  <si>
    <t>Quantité pièces refusées dans le mois (SPR)</t>
  </si>
  <si>
    <t>Quantité d'anomalies imputées dans le mois avec retour  (SPR)</t>
  </si>
  <si>
    <t xml:space="preserve">Nombre de pièces contrôlées </t>
  </si>
  <si>
    <t>Nombre de cadences livrées dans la période</t>
  </si>
  <si>
    <t xml:space="preserve"> 6 mois</t>
  </si>
  <si>
    <t>Nbre de cadences reçues à l'heure dans la période</t>
  </si>
  <si>
    <t>ATOMELEC</t>
  </si>
  <si>
    <t>SODEPLAST</t>
  </si>
  <si>
    <t>MODERTECH</t>
  </si>
  <si>
    <t>CBP</t>
  </si>
  <si>
    <t>MDV</t>
  </si>
  <si>
    <t>Major opportunity</t>
  </si>
  <si>
    <t>Disadvantage</t>
  </si>
  <si>
    <t>Median</t>
  </si>
  <si>
    <t>Advantage</t>
  </si>
  <si>
    <t>Best In Class</t>
  </si>
  <si>
    <t xml:space="preserve">Major opportunity </t>
  </si>
  <si>
    <t>R. SALZMANN</t>
  </si>
  <si>
    <t>A.E.L.</t>
  </si>
  <si>
    <t>SOTD : Supplier On Time Delivery</t>
  </si>
  <si>
    <t>SCD : Supplier Conformity Delivery - SPR : Supplier Problem Report</t>
  </si>
  <si>
    <t>% SOTD</t>
  </si>
  <si>
    <t>% SOTD moyen sur 12 mois roulant</t>
  </si>
  <si>
    <t>PERFORMANCE 2014</t>
  </si>
  <si>
    <t>Supplier On Time Deliveries</t>
  </si>
  <si>
    <t>% Conf. en lignes sur 12 mois roulant</t>
  </si>
  <si>
    <t>6 mois</t>
  </si>
  <si>
    <t>Supplier Conformity Deliveries</t>
  </si>
  <si>
    <t>LOGITRADE</t>
  </si>
  <si>
    <t>JENOPTIK OPTICAL SYSTEMS GmbH</t>
  </si>
  <si>
    <t>SPANOPTIC LIMITED</t>
  </si>
  <si>
    <t>QIOPTIQ SINGAPORE PTE LTD</t>
  </si>
  <si>
    <t>OPTIMAX SYSTEMS, INC.</t>
  </si>
  <si>
    <t>FR MECA SARL</t>
  </si>
  <si>
    <t>OHARA GMBH</t>
  </si>
  <si>
    <t>SAGNE SA MECANIQUE GENERALE</t>
  </si>
  <si>
    <t>MCA MECANIC CENTRE AEROP</t>
  </si>
  <si>
    <t>ARPEGE</t>
  </si>
  <si>
    <t>BSE</t>
  </si>
  <si>
    <t>eMagin Corporation</t>
  </si>
  <si>
    <t>FLUOROTECHNIQUE</t>
  </si>
  <si>
    <t>GMP INDUSTRIE</t>
  </si>
  <si>
    <t>G'PLAST'IT</t>
  </si>
  <si>
    <t>M D V</t>
  </si>
  <si>
    <t>MEOPTA SYSTEM s.r..o</t>
  </si>
  <si>
    <t>SYNTEC OPTICS</t>
  </si>
  <si>
    <t>WINLIGHT SYSTEM</t>
  </si>
  <si>
    <t>% Conformité en ligne (SDC)</t>
  </si>
  <si>
    <t>AB FONDERIE</t>
  </si>
  <si>
    <t>ADDIX SAS</t>
  </si>
  <si>
    <t>CDR METAL</t>
  </si>
  <si>
    <t>CLEAN OPTICAL (HK) LTD.</t>
  </si>
  <si>
    <t>MAROQUINOR</t>
  </si>
  <si>
    <t>MCES // SAS PROGRESS</t>
  </si>
  <si>
    <t>PRECISION STEPHANOISE INDUS</t>
  </si>
  <si>
    <t>SAVIMEX</t>
  </si>
  <si>
    <t>S.I.T.T.B.</t>
  </si>
  <si>
    <t>SPECIDEC</t>
  </si>
  <si>
    <t>TECHNIC-RECTIF</t>
  </si>
  <si>
    <t>USINAGE TECHNIQUE DE PRECISION</t>
  </si>
  <si>
    <t>AGOSTINELLI</t>
  </si>
  <si>
    <t>TOFICO</t>
  </si>
  <si>
    <t>SHANGHAI OPTICS, Inc</t>
  </si>
  <si>
    <t>MICEL INDUSTRIE</t>
  </si>
  <si>
    <t>A G S - CFP</t>
  </si>
  <si>
    <t>INITIAL</t>
  </si>
  <si>
    <t>MICROMEC</t>
  </si>
  <si>
    <t>Sté MICRORECTIF</t>
  </si>
  <si>
    <t>JANIN</t>
  </si>
  <si>
    <t>METALLISATION NORD INDUSTRIE</t>
  </si>
  <si>
    <t>PAUL</t>
  </si>
  <si>
    <t>FINEOPTIX GMBH</t>
  </si>
  <si>
    <t>ATM PLASTURGIE</t>
  </si>
  <si>
    <t>CIMCOOP</t>
  </si>
  <si>
    <t>MICRORECTIF</t>
  </si>
  <si>
    <t>ROLLERBOX</t>
  </si>
  <si>
    <t>MCES</t>
  </si>
  <si>
    <t>SCAELEC</t>
  </si>
  <si>
    <t>PHOTONIS (BRIVE LA GAILLARDE)</t>
  </si>
  <si>
    <t>SAGAERT</t>
  </si>
  <si>
    <t>QIOPTIQ PHOTONICS GMBH &amp; CO. KG</t>
  </si>
  <si>
    <t>SIMECA SAS</t>
  </si>
  <si>
    <t>FLIR COMMERCIAL VISION SYSTEMS</t>
  </si>
  <si>
    <t>THALES JAPAN K.K. - (827)</t>
  </si>
  <si>
    <t>PEZET PIERRE (DECOLLETAGE)</t>
  </si>
  <si>
    <t>EXELIS INC. (ROANOAKE)</t>
  </si>
  <si>
    <t>ROBERT ETS SA</t>
  </si>
  <si>
    <t>VISHAY EUROPE SALES GMBH (NICE)</t>
  </si>
  <si>
    <t>HARDER DIGITAL INGENIEUR- UNDINDUSTRIEGESELLSCHAFT MBH</t>
  </si>
  <si>
    <t>HAROLD JOHNSON OPTICAL LABS</t>
  </si>
  <si>
    <t>AD INDUSTRIE</t>
  </si>
  <si>
    <t>MSA GALLET</t>
  </si>
  <si>
    <t>THALES SOLUTIONS ASIA LTD</t>
  </si>
  <si>
    <t>MODERTECH INDUSTRIES SA</t>
  </si>
  <si>
    <t>ETAPE SAINT ETIENNE</t>
  </si>
  <si>
    <t>WILCO INTERNATIONAL</t>
  </si>
  <si>
    <t>NOVARESSORT</t>
  </si>
  <si>
    <t>AXON CABLE</t>
  </si>
  <si>
    <t>GUTENBERG NETWORKS</t>
  </si>
  <si>
    <t>MECACHIMIQUE</t>
  </si>
  <si>
    <t>THALES ASIA HOLDING PTE LTD - (1490)</t>
  </si>
  <si>
    <t>NOVATECH TECHNOLOGIES</t>
  </si>
  <si>
    <t>W.W.FISCHER CONNECTORS SARL</t>
  </si>
  <si>
    <t>SCHOTT GUINCHARD SERVICE SARL</t>
  </si>
  <si>
    <t>EMAGIN CORPORATION (HOPEWELL JUNCTION)</t>
  </si>
  <si>
    <t>ACOS</t>
  </si>
  <si>
    <t>OPTSYS</t>
  </si>
  <si>
    <t>BOUE SA</t>
  </si>
  <si>
    <t>MS COMPOSITES (LIEVIN)</t>
  </si>
  <si>
    <t>OREXAD (SAINT ETIENNE)</t>
  </si>
  <si>
    <t>FICHOU</t>
  </si>
  <si>
    <t>BAFA</t>
  </si>
  <si>
    <t>THALES SOLUTIONS ASIA PTD LTD - DEP.EXCLUDING AEROSPACE - (1289)</t>
  </si>
  <si>
    <t>SOCIETE INDUSTRIELLE TOURNAGE TAILLAGE BISONTINE</t>
  </si>
  <si>
    <t>MDP</t>
  </si>
  <si>
    <t>SDC - RPR</t>
  </si>
  <si>
    <t>average</t>
  </si>
  <si>
    <t>Checked and decided lines</t>
  </si>
  <si>
    <t>Checked and decided parts</t>
  </si>
  <si>
    <t>Defectives lines (SPR)</t>
  </si>
  <si>
    <t>Rejected parts</t>
  </si>
  <si>
    <t>SDC (6 month rolling average)</t>
  </si>
  <si>
    <t>Target SDC</t>
  </si>
  <si>
    <t>Target RPR</t>
  </si>
  <si>
    <t>% RPR(6 month rolling average)</t>
  </si>
  <si>
    <r>
      <t>% RPR</t>
    </r>
    <r>
      <rPr>
        <sz val="10"/>
        <rFont val="Arial"/>
        <family val="2"/>
      </rPr>
      <t>(rejected parts rate)</t>
    </r>
  </si>
  <si>
    <t>% SDC</t>
  </si>
  <si>
    <t>ETABLISSEMENTS J. C. BOUY</t>
  </si>
  <si>
    <t>PROJECT MECANIQUE DE PRECISION</t>
  </si>
  <si>
    <t>ETABLISSEMENTS ROBERT</t>
  </si>
  <si>
    <t>IVRY INTERCONNECT SERVICES</t>
  </si>
  <si>
    <t>SPECIDEC SARL</t>
  </si>
  <si>
    <t>ASTIC INJECTION INDUSTRIELLE SA</t>
  </si>
  <si>
    <t>PAUL SA</t>
  </si>
  <si>
    <t>FICHOU (EX TOFICO)</t>
  </si>
  <si>
    <t>SOC INDUST MECAN ET CAOUTCHOUC</t>
  </si>
  <si>
    <t>LAMECO</t>
  </si>
  <si>
    <t>JML OPTICAL INDUSTRIES, LLC</t>
  </si>
  <si>
    <t>ATOMELEC SA</t>
  </si>
  <si>
    <t>QIOPTIQ LTD</t>
  </si>
  <si>
    <t>MECANIQUE GENERALE FONTAINOISE</t>
  </si>
  <si>
    <t>KYOCERA OPTEC CO.,LTD.</t>
  </si>
  <si>
    <t>LES ATELIERS ELECTRONIQUES DE LA LOIRE</t>
  </si>
  <si>
    <t>MECANIC CENTRE AEROPTIC</t>
  </si>
  <si>
    <t>ASS DEP AMIS PARENTS ENFANCE INADAPTEE</t>
  </si>
  <si>
    <t>INDUSTRIE DOLOISE DE MICRO MECANIQUE EURL</t>
  </si>
  <si>
    <t>SUMITA OPTICAL GLASS INC.</t>
  </si>
  <si>
    <t>SYNTEC OPTICS INC.</t>
  </si>
  <si>
    <t>DESCOURS ET CABAUD</t>
  </si>
  <si>
    <t>PIERRE PEZET</t>
  </si>
  <si>
    <t>HARRIS CORPORATION / COMMUNICATION SYSTEMS (ROANOKE)</t>
  </si>
  <si>
    <t>ULIS</t>
  </si>
  <si>
    <t>4CAD SOLUTIONS OUEST</t>
  </si>
  <si>
    <t>A.L.V.S</t>
  </si>
  <si>
    <t>A2M INDUSTRIE</t>
  </si>
  <si>
    <t>ACAL BFI FRANCE SAS</t>
  </si>
  <si>
    <t>ADETESTS</t>
  </si>
  <si>
    <t>ADS LAMINAIRE</t>
  </si>
  <si>
    <t>ADVENTS CONSULTING</t>
  </si>
  <si>
    <t>AIR LIQUIDE FRANCE INDUSTRIE (PIERRE BENITE)</t>
  </si>
  <si>
    <t>ALFA PRECISION CASTING, S.A.</t>
  </si>
  <si>
    <t>AMETEK PRECITECH</t>
  </si>
  <si>
    <t>ARC EN CIEL SERIGRAPHIE SARL</t>
  </si>
  <si>
    <t>ASERCAO</t>
  </si>
  <si>
    <t>ASSOCIATION DU FESTIVAL DU FILM DE CABOURG</t>
  </si>
  <si>
    <t>ATP BUSINESS TRAVEL</t>
  </si>
  <si>
    <t>AUTOLUBRIFICATION PRODUITS SYNTHESES</t>
  </si>
  <si>
    <t>AUVERGNE QUALITE</t>
  </si>
  <si>
    <t>C2AI</t>
  </si>
  <si>
    <t>C2M AUROCHS INDUSTRIE</t>
  </si>
  <si>
    <t>CARL ZEISS SA</t>
  </si>
  <si>
    <t>CARLO ERBA REACTIFS</t>
  </si>
  <si>
    <t>CELLUTEC</t>
  </si>
  <si>
    <t>CETIM (SAINT ETIENNE)</t>
  </si>
  <si>
    <t>CETIM (SENLIS)</t>
  </si>
  <si>
    <t>CONFORMAT (SA)</t>
  </si>
  <si>
    <t>CRICE PROTECTION</t>
  </si>
  <si>
    <t>DEKOTEAM B.V.</t>
  </si>
  <si>
    <t>DIAFOC SA</t>
  </si>
  <si>
    <t>DIAMATEC</t>
  </si>
  <si>
    <t>DIAZORAMA</t>
  </si>
  <si>
    <t>DIEGO ZITELLI - PHOTOGRAPHE</t>
  </si>
  <si>
    <t>DIOPTIC GMBH</t>
  </si>
  <si>
    <t>EDMUND OPTICS LTD</t>
  </si>
  <si>
    <t>ELCOM</t>
  </si>
  <si>
    <t>ELECTRO-LOIRE</t>
  </si>
  <si>
    <t>ELIS LOIRE</t>
  </si>
  <si>
    <t>EMITECH</t>
  </si>
  <si>
    <t>ENIX ENERGIES</t>
  </si>
  <si>
    <t>FACEO FM CENTRE EST</t>
  </si>
  <si>
    <t>FARNELL (FRANCE)</t>
  </si>
  <si>
    <t>FAULHABER FRANCE SAS</t>
  </si>
  <si>
    <t>FROID EQUIPEMENT SERVICE</t>
  </si>
  <si>
    <t>GFI-BUS</t>
  </si>
  <si>
    <t>GROUPE C. E. R .A.</t>
  </si>
  <si>
    <t>HELLMA MATERIALS</t>
  </si>
  <si>
    <t>HGH SYSTEMES INFRAROUGES</t>
  </si>
  <si>
    <t>HOLDRINET  LAURENT</t>
  </si>
  <si>
    <t>INCA SA. PLASTIC</t>
  </si>
  <si>
    <t>INSTITUT D'OPTIQUE</t>
  </si>
  <si>
    <t>LEPERCQ SA (CHASSIEU)</t>
  </si>
  <si>
    <t>LES IMAGEURS</t>
  </si>
  <si>
    <t>LGM (VELIZY VILLACOUBLAY)</t>
  </si>
  <si>
    <t>LNE-LABORATOIRE NAT. D'ESSAIS</t>
  </si>
  <si>
    <t>LOT-ORIEL</t>
  </si>
  <si>
    <t>LYRECO (MARLY)</t>
  </si>
  <si>
    <t>MANUTAN</t>
  </si>
  <si>
    <t>MECAMONTAGE</t>
  </si>
  <si>
    <t>MEDIACO BERTOMEU</t>
  </si>
  <si>
    <t>MICRO CONTROLE SPECTRA PHYSICS SA</t>
  </si>
  <si>
    <t>MJB (BUSSY SAINT MARTIN)</t>
  </si>
  <si>
    <t>MONSIEUR PHILIPPE MOINE</t>
  </si>
  <si>
    <t>NEFAB</t>
  </si>
  <si>
    <t>NEXEYA SYSTEMS (LA COURONNE)</t>
  </si>
  <si>
    <t>NOVA IMMO</t>
  </si>
  <si>
    <t>OERLIKON LEYBOLD VACUUM FRANCE</t>
  </si>
  <si>
    <t>OPTIMASK S.A.</t>
  </si>
  <si>
    <t>OPTOTECH GMBH</t>
  </si>
  <si>
    <t>ORANGE FRANCE</t>
  </si>
  <si>
    <t>PELI PRODUCTS</t>
  </si>
  <si>
    <t>PERKIN ELMER SA.</t>
  </si>
  <si>
    <t>PHOTOCINE RENT</t>
  </si>
  <si>
    <t>PN ELECTRONICS (PNE)</t>
  </si>
  <si>
    <t>PROTECTION DES METAUX</t>
  </si>
  <si>
    <t>PSA AMENAGEMENT</t>
  </si>
  <si>
    <t>RAJA</t>
  </si>
  <si>
    <t>ROBAUT CONCEPTION</t>
  </si>
  <si>
    <t>RS COMPONENTS SAS</t>
  </si>
  <si>
    <t>S.A.S. DJ MECA</t>
  </si>
  <si>
    <t>SATINOX</t>
  </si>
  <si>
    <t>SATISLOH GMBH</t>
  </si>
  <si>
    <t>SCHNEIDER GMBH</t>
  </si>
  <si>
    <t>SCHOTT GLASS  MALAYSIA SDN BHD</t>
  </si>
  <si>
    <t>SIEMENS INDUSTRY SOFTWARE SAS</t>
  </si>
  <si>
    <t>SKURA-OCHAL</t>
  </si>
  <si>
    <t>SOCIETE MOP</t>
  </si>
  <si>
    <t>SOMEFLU</t>
  </si>
  <si>
    <t>SOPRODI</t>
  </si>
  <si>
    <t>STANDING CONCEPT</t>
  </si>
  <si>
    <t>STEMMER IMAGING</t>
  </si>
  <si>
    <t>STYL MONDE SA</t>
  </si>
  <si>
    <t>TECHNIQUES SURFACES</t>
  </si>
  <si>
    <t>THALES COMMUNICATIONS &amp; SECURITY SA  CHOLET) - (701)</t>
  </si>
  <si>
    <t>THALES GLOBAL SERVICES SAS  ACTIVITE IPF (MEUDON)</t>
  </si>
  <si>
    <t>THALES GLOBAL SERVICES SAS (MEUDON-LA-FORET) - (818)</t>
  </si>
  <si>
    <t>THALES SERVICES SAS (EX TIS) (VELIZY VILLACOUBLAY) - (899)</t>
  </si>
  <si>
    <t>THIVENDS INDUSTRIE</t>
  </si>
  <si>
    <t>TRIOPTICS FRANCE</t>
  </si>
  <si>
    <t>UNIEUX METAL</t>
  </si>
  <si>
    <t>VISION-ABC</t>
  </si>
  <si>
    <t>WEISS</t>
  </si>
  <si>
    <t>ARPEGE INDUSTRIE</t>
  </si>
  <si>
    <t>OPTICAL COATING TECHNOLOGIES LTD</t>
  </si>
  <si>
    <t>ROUCHON - SOUCHON</t>
  </si>
  <si>
    <t>BINOCLE</t>
  </si>
  <si>
    <t>PEMA 2 B</t>
  </si>
  <si>
    <t>SARL VIA-RH CONSEIL</t>
  </si>
  <si>
    <t>ERATECH Pte. Ltd.</t>
  </si>
  <si>
    <t>ELSYLOG</t>
  </si>
  <si>
    <t>LOCATION SERVICE</t>
  </si>
  <si>
    <t>STUDIO QOOQ</t>
  </si>
  <si>
    <t>SCHOTT AG Mainz</t>
  </si>
  <si>
    <t>KARDEX SA</t>
  </si>
  <si>
    <t>SPIE COMMUNICATIONS (MALAKOFF)</t>
  </si>
  <si>
    <t>FIDUCIAL SECURITE PREVENTION (ELANCOURT)</t>
  </si>
  <si>
    <t>ARTS</t>
  </si>
  <si>
    <t>SUD LOIRE SANTE AU TRAVAIL</t>
  </si>
  <si>
    <t>LIGHT TEC</t>
  </si>
  <si>
    <t>CARL ZEISS SERVICES</t>
  </si>
  <si>
    <t>TECHNOMETAL GUIDAGE LINEAIRE</t>
  </si>
  <si>
    <t>SCOPTIQUE</t>
  </si>
  <si>
    <t>SCC CUSTOMER SERVICES (NANTERRE)</t>
  </si>
  <si>
    <t>BUHLER SARL</t>
  </si>
  <si>
    <t>INSIGHT TECHNOLOGY SOLUTIONS BELGIUM INC</t>
  </si>
  <si>
    <t>WELLBURGER COATINGS GMBH</t>
  </si>
  <si>
    <t>EGYDE</t>
  </si>
  <si>
    <t>XEROX (LA PLAINE ST DENIS)</t>
  </si>
  <si>
    <t>RG SAFETY</t>
  </si>
  <si>
    <t>USIPLAST COMPOSITES</t>
  </si>
  <si>
    <t>PRIMAGAZ</t>
  </si>
  <si>
    <t>CAMEGA TOLERIE</t>
  </si>
  <si>
    <t>TESSIER</t>
  </si>
  <si>
    <t>GESLIN SAS - MECANIQUE DE PRECISION</t>
  </si>
  <si>
    <t>QED Technologies International</t>
  </si>
  <si>
    <t>DV . ANIMATION</t>
  </si>
  <si>
    <t>THALES DEFENCE &amp; SECURITY SYSTEMS GMBH -DEP.NAVAL -(KIEL) - (243)</t>
  </si>
  <si>
    <t>FFG LIMITED</t>
  </si>
  <si>
    <t>MELAY FANNY</t>
  </si>
  <si>
    <t>MENWAY SAS</t>
  </si>
  <si>
    <t>FLIR SYSTEMS TRADING BELGIUM</t>
  </si>
  <si>
    <t>D.E.C. SAS-DEPOTS</t>
  </si>
  <si>
    <t>OPHIR OPTRONICS LTD</t>
  </si>
  <si>
    <t>MECASTING SA</t>
  </si>
  <si>
    <t>I2S IMAGERIE INDUST SYSTEME</t>
  </si>
  <si>
    <t>INTERNATIONAL BROADCASTING CONVENTION (IBC)</t>
  </si>
  <si>
    <t>ADOSIS</t>
  </si>
  <si>
    <t>DELL COMPUTER (ST DENIS)</t>
  </si>
  <si>
    <t>POLE EUROPEEN DE LA PLASTURGIE</t>
  </si>
  <si>
    <t>OREXAD  (LYON)</t>
  </si>
  <si>
    <t>COMSOFT - SOS DEVELOPERS SAS (PARIS)</t>
  </si>
  <si>
    <t>SCOTOPTIX</t>
  </si>
  <si>
    <t>CREATIVE INFORMATION TECHNOLOGY</t>
  </si>
  <si>
    <t>ICM INDUSTRIE PARIS</t>
  </si>
  <si>
    <t>CARL ZEISS (MARLY LE ROI)</t>
  </si>
  <si>
    <t>THALES OPTRONIQUE SA - (806)</t>
  </si>
  <si>
    <t>MECASONIC</t>
  </si>
  <si>
    <t>WURTH ELEKTRONIK FRANCE (MEYZIEU)</t>
  </si>
  <si>
    <t>Polymeroptix GmbH</t>
  </si>
  <si>
    <t>MEWA (TOUSSIEU)</t>
  </si>
  <si>
    <t>AMSTERDAM RAI B.V.</t>
  </si>
  <si>
    <t>VISUAL IMPACT FRANCE</t>
  </si>
  <si>
    <t>ATELIERS MODERNES D'IMPRESSION</t>
  </si>
  <si>
    <t>SOCOTEC  (MONTIGNY LE BRETONNEUX)</t>
  </si>
  <si>
    <t>GUICHETS FERMES</t>
  </si>
  <si>
    <t>MESSEBAU RAPPENGLITZ SERVICE GMBH</t>
  </si>
  <si>
    <t>ARTS (PARIS)</t>
  </si>
  <si>
    <t>THALES COMPONENTS CORPORATION - (925)</t>
  </si>
  <si>
    <t>KNOWLLENCE</t>
  </si>
  <si>
    <t>SOVELLA</t>
  </si>
  <si>
    <t>OUTILACIER</t>
  </si>
  <si>
    <t>DMG MORI SEIKI SUD EST</t>
  </si>
  <si>
    <t>BLASER SWISSLUBE SARL</t>
  </si>
  <si>
    <t>SCC SA  (NANTERRE)</t>
  </si>
  <si>
    <t>SCHNEIDER GMBH &amp; CO</t>
  </si>
  <si>
    <t>CONTOUR FINE TOOLING BV</t>
  </si>
  <si>
    <t>MEOTEC</t>
  </si>
  <si>
    <t>CRST</t>
  </si>
  <si>
    <t>ASS DEP AMIS PARENTS ENFANCE INADAPTEE (LA TALAUDIERE)</t>
  </si>
  <si>
    <t>PRENAX SAS</t>
  </si>
  <si>
    <t>LICHTMACHT B.V</t>
  </si>
  <si>
    <t>CM TENDANCE REUTER MATHIEU</t>
  </si>
  <si>
    <t>AEMSTELHUYS B&amp;B</t>
  </si>
  <si>
    <t>SCHOTT SUISSE SA</t>
  </si>
  <si>
    <t>JEBSEN &amp; CO LTD</t>
  </si>
  <si>
    <t>CARTANGE</t>
  </si>
  <si>
    <t>HOTEL DU GOLF</t>
  </si>
  <si>
    <t>SAS CONSTELLATION HOTEL MARTINEZ</t>
  </si>
  <si>
    <t>ACTIS</t>
  </si>
  <si>
    <t>ROUX BC 2 M</t>
  </si>
  <si>
    <t>DENIOS</t>
  </si>
  <si>
    <t>QUANTUM CORPORATION</t>
  </si>
  <si>
    <t>MECASTING SA -COMECA</t>
  </si>
  <si>
    <t>ALTA MEDIA GROUP</t>
  </si>
  <si>
    <t>SOCIETE DES CELLULAIRES TECHNIQUES</t>
  </si>
  <si>
    <t>STAR PACK SA</t>
  </si>
  <si>
    <t>HICAL-NSE ELECTRONICS PVT LTD (BANGALORE)</t>
  </si>
  <si>
    <t>CTCI PRODUCTION</t>
  </si>
  <si>
    <t>EUROMULTICOURSES 42</t>
  </si>
  <si>
    <t>ASSOC FRANC DIRECTEURS PHOTOG CINEMATO</t>
  </si>
  <si>
    <t>SIGNES ET FORMATIONS</t>
  </si>
  <si>
    <t>JEBSEN INDUSTRIAL TECHNOLOGY CO LTD</t>
  </si>
  <si>
    <t>LLOYD'S REGISTER QUALITY ASSUR FR SAS</t>
  </si>
  <si>
    <t>ORBIS MEDIA</t>
  </si>
  <si>
    <t>AIR LIQUIDE FRANCE INDUSTRIE (BAGNEUX)</t>
  </si>
  <si>
    <t>IBM France</t>
  </si>
  <si>
    <t>BUREAU VERITAS REG INT NAVIRES AERONEFS (CANEJAN)</t>
  </si>
  <si>
    <t>SIVECO GROUP SA</t>
  </si>
  <si>
    <t>GACHES CHIMIE SPECIALITES SA</t>
  </si>
  <si>
    <t>HIGHLAND SCIENTIFIC</t>
  </si>
  <si>
    <t>EQUIPEMENTS SCIENTIFIQUES SA</t>
  </si>
  <si>
    <t>INSIGHT TECHNOLOGY SOLUTIONS SA</t>
  </si>
  <si>
    <t>GOOCH &amp; HOUSEGO (GLENROTHES)</t>
  </si>
  <si>
    <t>THALES AVIONICS SA (VENDOME) - (528)</t>
  </si>
  <si>
    <t>FAULHABER FRANCE</t>
  </si>
  <si>
    <t>TIFFEN INTERNATIONAL LTD</t>
  </si>
  <si>
    <t>PHOENIX OPTICAL GLASS LTD</t>
  </si>
  <si>
    <t>MASNADA DIAMANT INDUSTRIE</t>
  </si>
  <si>
    <t>THALES GLOBAL SERVICES SAS (VELIZY VILLACOUBLAY) - (818)</t>
  </si>
  <si>
    <t>CRECHE ATTITUDE HEAND</t>
  </si>
  <si>
    <t>NAB</t>
  </si>
  <si>
    <t>EREC TECHNOLOGIES</t>
  </si>
  <si>
    <t>FISHER SCIENTIFIC S.A.S.</t>
  </si>
  <si>
    <t>NOROTOS INC.</t>
  </si>
  <si>
    <t>SAPRATIN TECHNOLOGIES (ERAGNY)</t>
  </si>
  <si>
    <t>CANON FRANCE (MONTEVRAIN)</t>
  </si>
  <si>
    <t>CMOTION MECHATRONIKENTWICKLUNGS- UND HANDELSGMBH</t>
  </si>
  <si>
    <t>WURTH ELEKTRONIK FRANCE (JONAGE )</t>
  </si>
  <si>
    <t>MELLES GRIOT B.V</t>
  </si>
  <si>
    <t>MALDANER SARL</t>
  </si>
  <si>
    <t>SANDOW TECHNIC (CLICHY)</t>
  </si>
  <si>
    <t>BT FRANCE SA (PUTEAUX)</t>
  </si>
  <si>
    <t>ALTARES D&amp;B</t>
  </si>
  <si>
    <t>AMBASSADOR</t>
  </si>
  <si>
    <t>TRILOGIQ S.A</t>
  </si>
  <si>
    <t>LINK PRODUCTION</t>
  </si>
  <si>
    <t>AGENCY WALKER SERVICES (AWS)</t>
  </si>
  <si>
    <t>GIROUDON</t>
  </si>
  <si>
    <t>MAPAERO</t>
  </si>
  <si>
    <t>LES IMPRESSIONS CARCY</t>
  </si>
  <si>
    <t>OPTICS CONCEPT</t>
  </si>
  <si>
    <t>ASSOCIATION ELECTRIC PALACE</t>
  </si>
  <si>
    <t>SAS SAINT HEAND</t>
  </si>
  <si>
    <t>FRAUNHOFER-GESELLSCHAFT ZUR FÖRDERUNG DER ANGEWANDTEN FORSCHUNG E.V.</t>
  </si>
  <si>
    <t>KXP</t>
  </si>
  <si>
    <t>CIE IBM FRANCE (NOISY LE GRAND)</t>
  </si>
  <si>
    <t>XONOX Technologie Gmbh</t>
  </si>
  <si>
    <t>MISSLER SOFTWARE</t>
  </si>
  <si>
    <t xml:space="preserve"> EUROPE QUALITÉ FRANCE</t>
  </si>
  <si>
    <t>SCHNEIDER GMBH &amp; CO (STEFFENBERG)</t>
  </si>
  <si>
    <t>OREXAD (GOUESNOU)</t>
  </si>
  <si>
    <t>MANUTAN MATERIEL MANUTENTION</t>
  </si>
  <si>
    <t>EASTERN OPTICAL CORPORATION</t>
  </si>
  <si>
    <t>CINÉ-CLUB DES ÉTUDIANTS LOUIS LUMIÈRE</t>
  </si>
  <si>
    <t>SOCIETE HOSTELLERIE DU FOREZ</t>
  </si>
  <si>
    <t>BUREAU VERITAS CERTIFICATION FRANCE (PUTEAUX)</t>
  </si>
  <si>
    <t>FESTIVAL DE CANNES</t>
  </si>
  <si>
    <t>PGM OPTICAL FIBER</t>
  </si>
  <si>
    <t>MECAMONTAGE EQUIPEMENT</t>
  </si>
  <si>
    <t>ETEL 88 SA</t>
  </si>
  <si>
    <t>CPP EUROPE (MONTIERCHAUME)</t>
  </si>
  <si>
    <t>GETELEC</t>
  </si>
  <si>
    <t>GENIE MECA</t>
  </si>
  <si>
    <t>GERMANIUM AND APPLICATIONS LTD</t>
  </si>
  <si>
    <t>SOC TECHNIQ ARMORIC CAOUTCH ELAST MANUFA</t>
  </si>
  <si>
    <t>MSC. SOFTWARE</t>
  </si>
  <si>
    <t>DS SMITH PACKAGING CERA</t>
  </si>
  <si>
    <t>SCIENTEC SARL</t>
  </si>
  <si>
    <t>POLYOPTICS GMBH</t>
  </si>
  <si>
    <t>STERIGENE</t>
  </si>
  <si>
    <t>THYSSENKRUPP MARTERIALS FRANCE</t>
  </si>
  <si>
    <t>IKO Nippon Thompson Europe</t>
  </si>
  <si>
    <t>VISHAY SA (NICE)</t>
  </si>
  <si>
    <t>WILCOX INDUSTRIES CORPORATION</t>
  </si>
  <si>
    <t>LABORATOIRE NATIONAL DE METROLOGIE ET D'ESSAIS (PARIS)</t>
  </si>
  <si>
    <t>EUROPE QUALITÉ FRANCE</t>
  </si>
  <si>
    <t>FOURNISSEURS</t>
  </si>
  <si>
    <t>BOUE MOULES ET PLASTURGIE</t>
  </si>
  <si>
    <t>MEOPTA - OPTIKA AS</t>
  </si>
  <si>
    <t>OPTICAL COATING TECHNOLOGIES</t>
  </si>
  <si>
    <t>ROUCHON SOUCHON</t>
  </si>
  <si>
    <t>SAGNE  R.  -MECANIQUE GENERALE</t>
  </si>
  <si>
    <t>EXAPROBE</t>
  </si>
  <si>
    <t>TEKTRONIX SA</t>
  </si>
  <si>
    <t>ADDIX SA</t>
  </si>
  <si>
    <t>LASER 2000 S.A.</t>
  </si>
  <si>
    <t>INSIGHT DIRECT USA , INC</t>
  </si>
  <si>
    <t>OPTOPRIM</t>
  </si>
  <si>
    <t>LEYBOLD</t>
  </si>
  <si>
    <t>UNIEUX-METAL</t>
  </si>
  <si>
    <t>ETANCHEITE FROTTEMENT MASSOT SA</t>
  </si>
  <si>
    <t>ETABLISSEMENTS SAGAERT ET COMPAGNIE</t>
  </si>
  <si>
    <t>PEMA2M</t>
  </si>
  <si>
    <t>NOVACIAL</t>
  </si>
  <si>
    <t>MICEL SA</t>
  </si>
  <si>
    <t>AIR DEPOUSSIERE STERILE LAMINAIRE</t>
  </si>
  <si>
    <t>OPTIQUE DE PRECISION FICHOU SA</t>
  </si>
  <si>
    <t>HELLMA MATERIALS GMBH</t>
  </si>
  <si>
    <t>EXELIS INC. (ROANOKE)</t>
  </si>
  <si>
    <t>BREN-TRONICS INC</t>
  </si>
  <si>
    <t>ETS PREBET ET FILS</t>
  </si>
  <si>
    <t>ABEX CZECH S.R.O.</t>
  </si>
  <si>
    <t>SOCIETE D'EXPLOITATION NOUV DU SOLEIL D'OR</t>
  </si>
  <si>
    <t>POLYRISE</t>
  </si>
  <si>
    <t>TRESCAL SA</t>
  </si>
  <si>
    <t>THALES SESO SAS (1629)</t>
  </si>
  <si>
    <t>GUYSON SA</t>
  </si>
  <si>
    <t>NIJKERK COMPUTER SOLUTIONS</t>
  </si>
  <si>
    <t>EURL SEMIOS CONSEIL</t>
  </si>
  <si>
    <t>AMETEK SAS</t>
  </si>
  <si>
    <t>THALES COMMUNICATIONS &amp; SECURITY SA (VELIZY VILLACOUBLAY) - (701)</t>
  </si>
  <si>
    <t>XEROX (VILLEPINTE)</t>
  </si>
  <si>
    <t>ANDILOG TECHNOLOGIES SARL</t>
  </si>
  <si>
    <t>RANGSONS ELECTRONICS PVT  LTD</t>
  </si>
  <si>
    <t>KENKO TOKINA CO. LTD</t>
  </si>
  <si>
    <t>ATEQ FRANCE</t>
  </si>
  <si>
    <t>DELTA PROCESS</t>
  </si>
  <si>
    <t>APAVE SUD EUROPE</t>
  </si>
  <si>
    <t>ARROW FRANCE S.A. (RUNGIS)</t>
  </si>
  <si>
    <t>OPTOTECH OPTIKMASCHINEN GMBH</t>
  </si>
  <si>
    <t>RADIUS</t>
  </si>
  <si>
    <t>SYSTEMGIE</t>
  </si>
  <si>
    <t>SAS SATINOX ASSEMBLAGE</t>
  </si>
  <si>
    <t>NAROZNY FLORENCE</t>
  </si>
  <si>
    <t>ORANGE (SIEGE)</t>
  </si>
  <si>
    <t>OPTIMASK</t>
  </si>
  <si>
    <t>PERKINELMER (VILLEBON SUR YVETTE)</t>
  </si>
  <si>
    <t>SFR BUSINESS SOLUTIONS</t>
  </si>
  <si>
    <t>ECONOCOM PRODUCTS &amp; SOLUTIONS</t>
  </si>
  <si>
    <t>FRAUNHOFER IWS</t>
  </si>
  <si>
    <t>AFNOR CERTIFICATION</t>
  </si>
  <si>
    <t>SJM EUROSTAT</t>
  </si>
  <si>
    <t>BECHTLE DIRECT</t>
  </si>
  <si>
    <t>CDGM GLASS COMPANY EUROPE GMBH</t>
  </si>
  <si>
    <t>ACTEUROP</t>
  </si>
  <si>
    <t>RUTRONIK</t>
  </si>
  <si>
    <t>VWR INTERNATIONAL SAS (FONTENAY SOUS BOIS)</t>
  </si>
  <si>
    <t>VDI GROUP</t>
  </si>
  <si>
    <t>AFNOR (ASSOCIATION FRANCAISE DE NORMALISATION)</t>
  </si>
  <si>
    <t>CAESAR INTERNATIONAL LTD</t>
  </si>
  <si>
    <t>USINAGE TECHNIQUE PRECISION</t>
  </si>
  <si>
    <t>TOLANJOU</t>
  </si>
  <si>
    <t>PATRICE GIRARD</t>
  </si>
  <si>
    <t>BT SERVICES (PUTEAUX)</t>
  </si>
  <si>
    <t>GROUPEMENT SEGULA TECHNOLOGIES</t>
  </si>
  <si>
    <t>NITTOH KOGAKU K.K.</t>
  </si>
  <si>
    <t>BUHLER SAS</t>
  </si>
  <si>
    <t>ATELIERS DE L'ILE DE FRANCE</t>
  </si>
  <si>
    <t>FISCHER CONNECTORS SARL</t>
  </si>
  <si>
    <t>EUROPE QUALITE FRANCE</t>
  </si>
  <si>
    <t>SONOVISION (SIEGE)</t>
  </si>
  <si>
    <t>POLYVALENCE - FK AGENCY</t>
  </si>
  <si>
    <t>ZUKEN SA</t>
  </si>
  <si>
    <t>JUNGHANS MICROTEC GMBH</t>
  </si>
  <si>
    <t>MDP MOTEUR DIFFUSION PARTNER</t>
  </si>
  <si>
    <t>SHI INTERNATIONAL SAS</t>
  </si>
  <si>
    <t>ELNO SOCIETE NOUVELLE</t>
  </si>
  <si>
    <t>PRECISION STEPHANOISE INDUSTRIE</t>
  </si>
  <si>
    <t>APVL INGENIERIE</t>
  </si>
  <si>
    <t>PELI PRODUCTS FRANCE SAS</t>
  </si>
  <si>
    <t>SARL ATTAL JEAN LUC SERVICE (VELIZY VILLACOUBLAY)</t>
  </si>
  <si>
    <t>UPT OPTIK WODAK GMBH</t>
  </si>
  <si>
    <t>BRADY GROUPE  (RONCQ)</t>
  </si>
  <si>
    <t>MICRO-SUD</t>
  </si>
  <si>
    <t>ROLLERBOX FRANCE SARL</t>
  </si>
  <si>
    <t>LOCATION-SERVICE</t>
  </si>
  <si>
    <t>ALTEDIA</t>
  </si>
  <si>
    <t>NATIONAL ASSOCIATION OF BROADCASTERS</t>
  </si>
  <si>
    <t>ALPHA FRANCE SAS (CHOLET)</t>
  </si>
  <si>
    <t>EUROCOMPOSANT SA</t>
  </si>
  <si>
    <t>RISK &amp; CO</t>
  </si>
  <si>
    <t>SYSTEMES CLIMATIQUES SERVICE SARL</t>
  </si>
  <si>
    <t>FRN</t>
  </si>
  <si>
    <t>Ne pas effacer cette case</t>
  </si>
  <si>
    <t>FRN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</si>
</sst>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d\-mmm\-yyyy"/>
    <numFmt numFmtId="165" formatCode="_-* #,##0.00,\€_-;\-* #,##0.00,\€_-;_-* \-??&quot; €&quot;_-;_-@_-"/>
    <numFmt numFmtId="166" formatCode="0.0%"/>
    <numFmt numFmtId="167" formatCode="_-* #,##0\ _F_-;\-* #,##0\ _F_-;_-* &quot;-&quot;\ _F_-;_-@_-"/>
    <numFmt numFmtId="168" formatCode="#,##0&quot; h&quot;"/>
    <numFmt numFmtId="169" formatCode="_-* #,##0\ &quot;F&quot;_-;\-* #,##0\ &quot;F&quot;_-;_-* &quot;-&quot;\ &quot;F&quot;_-;_-@_-"/>
    <numFmt numFmtId="170" formatCode="mmm&quot; &quot;yy"/>
    <numFmt numFmtId="171" formatCode="#,##0.0&quot; déf/kLoc&quot;"/>
    <numFmt numFmtId="172" formatCode="#,##0.0&quot; h/déf&quot;"/>
    <numFmt numFmtId="173" formatCode="??0&quot; %&quot;"/>
  </numFmts>
  <fonts count="93">
    <font>
      <sz val="10"/>
      <name val="Arial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i/>
      <sz val="12"/>
      <color indexed="1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b/>
      <i/>
      <sz val="10"/>
      <color indexed="10"/>
      <name val="Arial"/>
      <family val="2"/>
    </font>
    <font>
      <b/>
      <sz val="8"/>
      <name val="Arial"/>
      <family val="2"/>
    </font>
    <font>
      <sz val="10"/>
      <color indexed="23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b/>
      <sz val="16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  <font>
      <b/>
      <sz val="14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9"/>
      <color indexed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indexed="12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sz val="8"/>
      <color indexed="9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8"/>
      <name val="MS Sans Serif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8"/>
      <color indexed="15"/>
      <name val="MS Sans Serif"/>
      <family val="2"/>
    </font>
    <font>
      <sz val="11"/>
      <color rgb="FF9C6500"/>
      <name val="Arial"/>
      <family val="2"/>
    </font>
    <font>
      <sz val="12"/>
      <name val="Arial MT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sz val="8"/>
      <name val="Times New Roman"/>
      <family val="1"/>
    </font>
    <font>
      <b/>
      <sz val="11"/>
      <color theme="0"/>
      <name val="Arial"/>
      <family val="2"/>
    </font>
    <font>
      <b/>
      <sz val="10"/>
      <color indexed="10"/>
      <name val="Arial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i/>
      <sz val="10"/>
      <name val="Arial"/>
      <family val="2"/>
    </font>
  </fonts>
  <fills count="4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8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8"/>
      </patternFill>
    </fill>
    <fill>
      <patternFill patternType="solid">
        <fgColor indexed="42"/>
        <bgColor indexed="64"/>
      </patternFill>
    </fill>
    <fill>
      <patternFill patternType="solid">
        <fgColor indexed="18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196">
    <xf numFmtId="0" fontId="0" fillId="0" borderId="0"/>
    <xf numFmtId="165" fontId="20" fillId="0" borderId="0" applyFill="0" applyBorder="0" applyAlignment="0" applyProtection="0"/>
    <xf numFmtId="165" fontId="21" fillId="0" borderId="0" applyFill="0" applyBorder="0" applyAlignment="0" applyProtection="0"/>
    <xf numFmtId="43" fontId="21" fillId="0" borderId="0" applyFont="0" applyFill="0" applyBorder="0" applyAlignment="0" applyProtection="0"/>
    <xf numFmtId="0" fontId="21" fillId="0" borderId="0"/>
    <xf numFmtId="0" fontId="40" fillId="0" borderId="0"/>
    <xf numFmtId="0" fontId="44" fillId="0" borderId="0"/>
    <xf numFmtId="0" fontId="39" fillId="0" borderId="0"/>
    <xf numFmtId="9" fontId="20" fillId="0" borderId="0" applyFont="0" applyFill="0" applyBorder="0" applyAlignment="0" applyProtection="0"/>
    <xf numFmtId="9" fontId="21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41" fillId="0" borderId="0" applyFont="0" applyFill="0" applyBorder="0" applyAlignment="0" applyProtection="0"/>
    <xf numFmtId="0" fontId="19" fillId="0" borderId="0"/>
    <xf numFmtId="0" fontId="50" fillId="0" borderId="0" applyNumberFormat="0" applyFill="0" applyBorder="0" applyAlignment="0" applyProtection="0"/>
    <xf numFmtId="0" fontId="51" fillId="0" borderId="17" applyNumberFormat="0" applyFill="0" applyAlignment="0" applyProtection="0"/>
    <xf numFmtId="0" fontId="52" fillId="0" borderId="18" applyNumberFormat="0" applyFill="0" applyAlignment="0" applyProtection="0"/>
    <xf numFmtId="0" fontId="53" fillId="0" borderId="19" applyNumberFormat="0" applyFill="0" applyAlignment="0" applyProtection="0"/>
    <xf numFmtId="0" fontId="53" fillId="0" borderId="0" applyNumberFormat="0" applyFill="0" applyBorder="0" applyAlignment="0" applyProtection="0"/>
    <xf numFmtId="0" fontId="54" fillId="9" borderId="0" applyNumberFormat="0" applyBorder="0" applyAlignment="0" applyProtection="0"/>
    <xf numFmtId="0" fontId="55" fillId="10" borderId="0" applyNumberFormat="0" applyBorder="0" applyAlignment="0" applyProtection="0"/>
    <xf numFmtId="0" fontId="56" fillId="11" borderId="0" applyNumberFormat="0" applyBorder="0" applyAlignment="0" applyProtection="0"/>
    <xf numFmtId="0" fontId="57" fillId="12" borderId="20" applyNumberFormat="0" applyAlignment="0" applyProtection="0"/>
    <xf numFmtId="0" fontId="58" fillId="13" borderId="21" applyNumberFormat="0" applyAlignment="0" applyProtection="0"/>
    <xf numFmtId="0" fontId="59" fillId="13" borderId="20" applyNumberFormat="0" applyAlignment="0" applyProtection="0"/>
    <xf numFmtId="0" fontId="60" fillId="0" borderId="22" applyNumberFormat="0" applyFill="0" applyAlignment="0" applyProtection="0"/>
    <xf numFmtId="0" fontId="61" fillId="14" borderId="23" applyNumberFormat="0" applyAlignment="0" applyProtection="0"/>
    <xf numFmtId="0" fontId="62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47" fillId="0" borderId="25" applyNumberFormat="0" applyFill="0" applyAlignment="0" applyProtection="0"/>
    <xf numFmtId="0" fontId="64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64" fillId="19" borderId="0" applyNumberFormat="0" applyBorder="0" applyAlignment="0" applyProtection="0"/>
    <xf numFmtId="0" fontId="64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64" fillId="23" borderId="0" applyNumberFormat="0" applyBorder="0" applyAlignment="0" applyProtection="0"/>
    <xf numFmtId="0" fontId="64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64" fillId="27" borderId="0" applyNumberFormat="0" applyBorder="0" applyAlignment="0" applyProtection="0"/>
    <xf numFmtId="0" fontId="64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64" fillId="31" borderId="0" applyNumberFormat="0" applyBorder="0" applyAlignment="0" applyProtection="0"/>
    <xf numFmtId="0" fontId="64" fillId="32" borderId="0" applyNumberFormat="0" applyBorder="0" applyAlignment="0" applyProtection="0"/>
    <xf numFmtId="0" fontId="18" fillId="33" borderId="0" applyNumberFormat="0" applyBorder="0" applyAlignment="0" applyProtection="0"/>
    <xf numFmtId="0" fontId="18" fillId="34" borderId="0" applyNumberFormat="0" applyBorder="0" applyAlignment="0" applyProtection="0"/>
    <xf numFmtId="0" fontId="64" fillId="35" borderId="0" applyNumberFormat="0" applyBorder="0" applyAlignment="0" applyProtection="0"/>
    <xf numFmtId="0" fontId="64" fillId="36" borderId="0" applyNumberFormat="0" applyBorder="0" applyAlignment="0" applyProtection="0"/>
    <xf numFmtId="0" fontId="18" fillId="37" borderId="0" applyNumberFormat="0" applyBorder="0" applyAlignment="0" applyProtection="0"/>
    <xf numFmtId="0" fontId="18" fillId="38" borderId="0" applyNumberFormat="0" applyBorder="0" applyAlignment="0" applyProtection="0"/>
    <xf numFmtId="0" fontId="64" fillId="39" borderId="0" applyNumberFormat="0" applyBorder="0" applyAlignment="0" applyProtection="0"/>
    <xf numFmtId="0" fontId="18" fillId="0" borderId="0"/>
    <xf numFmtId="0" fontId="18" fillId="15" borderId="24" applyNumberFormat="0" applyFont="0" applyAlignment="0" applyProtection="0"/>
    <xf numFmtId="0" fontId="17" fillId="0" borderId="0"/>
    <xf numFmtId="0" fontId="17" fillId="15" borderId="24" applyNumberFormat="0" applyFont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3" borderId="0" applyNumberFormat="0" applyBorder="0" applyAlignment="0" applyProtection="0"/>
    <xf numFmtId="0" fontId="17" fillId="34" borderId="0" applyNumberFormat="0" applyBorder="0" applyAlignment="0" applyProtection="0"/>
    <xf numFmtId="0" fontId="17" fillId="37" borderId="0" applyNumberFormat="0" applyBorder="0" applyAlignment="0" applyProtection="0"/>
    <xf numFmtId="0" fontId="17" fillId="38" borderId="0" applyNumberFormat="0" applyBorder="0" applyAlignment="0" applyProtection="0"/>
    <xf numFmtId="0" fontId="16" fillId="0" borderId="0"/>
    <xf numFmtId="0" fontId="15" fillId="0" borderId="0"/>
    <xf numFmtId="0" fontId="14" fillId="0" borderId="0"/>
    <xf numFmtId="0" fontId="13" fillId="0" borderId="0"/>
    <xf numFmtId="0" fontId="13" fillId="15" borderId="24" applyNumberFormat="0" applyFont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0" fontId="13" fillId="21" borderId="0" applyNumberFormat="0" applyBorder="0" applyAlignment="0" applyProtection="0"/>
    <xf numFmtId="0" fontId="13" fillId="22" borderId="0" applyNumberFormat="0" applyBorder="0" applyAlignment="0" applyProtection="0"/>
    <xf numFmtId="0" fontId="13" fillId="25" borderId="0" applyNumberFormat="0" applyBorder="0" applyAlignment="0" applyProtection="0"/>
    <xf numFmtId="0" fontId="13" fillId="26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3" borderId="0" applyNumberFormat="0" applyBorder="0" applyAlignment="0" applyProtection="0"/>
    <xf numFmtId="0" fontId="13" fillId="34" borderId="0" applyNumberFormat="0" applyBorder="0" applyAlignment="0" applyProtection="0"/>
    <xf numFmtId="0" fontId="13" fillId="37" borderId="0" applyNumberFormat="0" applyBorder="0" applyAlignment="0" applyProtection="0"/>
    <xf numFmtId="0" fontId="13" fillId="38" borderId="0" applyNumberFormat="0" applyBorder="0" applyAlignment="0" applyProtection="0"/>
    <xf numFmtId="0" fontId="12" fillId="0" borderId="0"/>
    <xf numFmtId="0" fontId="12" fillId="15" borderId="24" applyNumberFormat="0" applyFont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9" borderId="0" applyNumberFormat="0" applyBorder="0" applyAlignment="0" applyProtection="0"/>
    <xf numFmtId="0" fontId="12" fillId="30" borderId="0" applyNumberFormat="0" applyBorder="0" applyAlignment="0" applyProtection="0"/>
    <xf numFmtId="0" fontId="12" fillId="33" borderId="0" applyNumberFormat="0" applyBorder="0" applyAlignment="0" applyProtection="0"/>
    <xf numFmtId="0" fontId="12" fillId="34" borderId="0" applyNumberFormat="0" applyBorder="0" applyAlignment="0" applyProtection="0"/>
    <xf numFmtId="0" fontId="12" fillId="37" borderId="0" applyNumberFormat="0" applyBorder="0" applyAlignment="0" applyProtection="0"/>
    <xf numFmtId="0" fontId="12" fillId="38" borderId="0" applyNumberFormat="0" applyBorder="0" applyAlignment="0" applyProtection="0"/>
    <xf numFmtId="0" fontId="11" fillId="0" borderId="0"/>
    <xf numFmtId="0" fontId="11" fillId="15" borderId="24" applyNumberFormat="0" applyFont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9" borderId="0" applyNumberFormat="0" applyBorder="0" applyAlignment="0" applyProtection="0"/>
    <xf numFmtId="0" fontId="11" fillId="30" borderId="0" applyNumberFormat="0" applyBorder="0" applyAlignment="0" applyProtection="0"/>
    <xf numFmtId="0" fontId="11" fillId="33" borderId="0" applyNumberFormat="0" applyBorder="0" applyAlignment="0" applyProtection="0"/>
    <xf numFmtId="0" fontId="11" fillId="34" borderId="0" applyNumberFormat="0" applyBorder="0" applyAlignment="0" applyProtection="0"/>
    <xf numFmtId="0" fontId="11" fillId="37" borderId="0" applyNumberFormat="0" applyBorder="0" applyAlignment="0" applyProtection="0"/>
    <xf numFmtId="0" fontId="11" fillId="38" borderId="0" applyNumberFormat="0" applyBorder="0" applyAlignment="0" applyProtection="0"/>
    <xf numFmtId="0" fontId="10" fillId="0" borderId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1" borderId="0" applyNumberFormat="0" applyBorder="0" applyAlignment="0" applyProtection="0"/>
    <xf numFmtId="0" fontId="11" fillId="25" borderId="0" applyNumberFormat="0" applyBorder="0" applyAlignment="0" applyProtection="0"/>
    <xf numFmtId="0" fontId="11" fillId="25" borderId="0" applyNumberFormat="0" applyBorder="0" applyAlignment="0" applyProtection="0"/>
    <xf numFmtId="0" fontId="11" fillId="25" borderId="0" applyNumberFormat="0" applyBorder="0" applyAlignment="0" applyProtection="0"/>
    <xf numFmtId="0" fontId="11" fillId="25" borderId="0" applyNumberFormat="0" applyBorder="0" applyAlignment="0" applyProtection="0"/>
    <xf numFmtId="0" fontId="11" fillId="29" borderId="0" applyNumberFormat="0" applyBorder="0" applyAlignment="0" applyProtection="0"/>
    <xf numFmtId="0" fontId="11" fillId="29" borderId="0" applyNumberFormat="0" applyBorder="0" applyAlignment="0" applyProtection="0"/>
    <xf numFmtId="0" fontId="11" fillId="29" borderId="0" applyNumberFormat="0" applyBorder="0" applyAlignment="0" applyProtection="0"/>
    <xf numFmtId="0" fontId="11" fillId="29" borderId="0" applyNumberFormat="0" applyBorder="0" applyAlignment="0" applyProtection="0"/>
    <xf numFmtId="0" fontId="11" fillId="33" borderId="0" applyNumberFormat="0" applyBorder="0" applyAlignment="0" applyProtection="0"/>
    <xf numFmtId="0" fontId="11" fillId="33" borderId="0" applyNumberFormat="0" applyBorder="0" applyAlignment="0" applyProtection="0"/>
    <xf numFmtId="0" fontId="11" fillId="33" borderId="0" applyNumberFormat="0" applyBorder="0" applyAlignment="0" applyProtection="0"/>
    <xf numFmtId="0" fontId="11" fillId="33" borderId="0" applyNumberFormat="0" applyBorder="0" applyAlignment="0" applyProtection="0"/>
    <xf numFmtId="0" fontId="11" fillId="37" borderId="0" applyNumberFormat="0" applyBorder="0" applyAlignment="0" applyProtection="0"/>
    <xf numFmtId="0" fontId="11" fillId="37" borderId="0" applyNumberFormat="0" applyBorder="0" applyAlignment="0" applyProtection="0"/>
    <xf numFmtId="0" fontId="11" fillId="37" borderId="0" applyNumberFormat="0" applyBorder="0" applyAlignment="0" applyProtection="0"/>
    <xf numFmtId="0" fontId="11" fillId="37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2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26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8" borderId="0" applyNumberFormat="0" applyBorder="0" applyAlignment="0" applyProtection="0"/>
    <xf numFmtId="0" fontId="11" fillId="38" borderId="0" applyNumberFormat="0" applyBorder="0" applyAlignment="0" applyProtection="0"/>
    <xf numFmtId="0" fontId="11" fillId="38" borderId="0" applyNumberFormat="0" applyBorder="0" applyAlignment="0" applyProtection="0"/>
    <xf numFmtId="0" fontId="11" fillId="38" borderId="0" applyNumberFormat="0" applyBorder="0" applyAlignment="0" applyProtection="0"/>
    <xf numFmtId="0" fontId="64" fillId="19" borderId="0" applyNumberFormat="0" applyBorder="0" applyAlignment="0" applyProtection="0"/>
    <xf numFmtId="0" fontId="64" fillId="23" borderId="0" applyNumberFormat="0" applyBorder="0" applyAlignment="0" applyProtection="0"/>
    <xf numFmtId="0" fontId="64" fillId="27" borderId="0" applyNumberFormat="0" applyBorder="0" applyAlignment="0" applyProtection="0"/>
    <xf numFmtId="0" fontId="64" fillId="31" borderId="0" applyNumberFormat="0" applyBorder="0" applyAlignment="0" applyProtection="0"/>
    <xf numFmtId="0" fontId="64" fillId="35" borderId="0" applyNumberFormat="0" applyBorder="0" applyAlignment="0" applyProtection="0"/>
    <xf numFmtId="0" fontId="64" fillId="39" borderId="0" applyNumberFormat="0" applyBorder="0" applyAlignment="0" applyProtection="0"/>
    <xf numFmtId="0" fontId="64" fillId="16" borderId="0" applyNumberFormat="0" applyBorder="0" applyAlignment="0" applyProtection="0"/>
    <xf numFmtId="0" fontId="64" fillId="20" borderId="0" applyNumberFormat="0" applyBorder="0" applyAlignment="0" applyProtection="0"/>
    <xf numFmtId="0" fontId="64" fillId="24" borderId="0" applyNumberFormat="0" applyBorder="0" applyAlignment="0" applyProtection="0"/>
    <xf numFmtId="0" fontId="64" fillId="28" borderId="0" applyNumberFormat="0" applyBorder="0" applyAlignment="0" applyProtection="0"/>
    <xf numFmtId="0" fontId="64" fillId="32" borderId="0" applyNumberFormat="0" applyBorder="0" applyAlignment="0" applyProtection="0"/>
    <xf numFmtId="0" fontId="64" fillId="36" borderId="0" applyNumberFormat="0" applyBorder="0" applyAlignment="0" applyProtection="0"/>
    <xf numFmtId="0" fontId="62" fillId="0" borderId="0" applyNumberFormat="0" applyFill="0" applyBorder="0" applyAlignment="0" applyProtection="0"/>
    <xf numFmtId="0" fontId="59" fillId="13" borderId="20" applyNumberFormat="0" applyAlignment="0" applyProtection="0"/>
    <xf numFmtId="0" fontId="60" fillId="0" borderId="22" applyNumberFormat="0" applyFill="0" applyAlignment="0" applyProtection="0"/>
    <xf numFmtId="0" fontId="11" fillId="15" borderId="24" applyNumberFormat="0" applyFont="0" applyAlignment="0" applyProtection="0"/>
    <xf numFmtId="0" fontId="11" fillId="15" borderId="24" applyNumberFormat="0" applyFont="0" applyAlignment="0" applyProtection="0"/>
    <xf numFmtId="0" fontId="11" fillId="15" borderId="24" applyNumberFormat="0" applyFont="0" applyAlignment="0" applyProtection="0"/>
    <xf numFmtId="0" fontId="11" fillId="15" borderId="24" applyNumberFormat="0" applyFont="0" applyAlignment="0" applyProtection="0"/>
    <xf numFmtId="0" fontId="57" fillId="12" borderId="20" applyNumberFormat="0" applyAlignment="0" applyProtection="0"/>
    <xf numFmtId="165" fontId="20" fillId="0" borderId="0" applyFill="0" applyBorder="0" applyAlignment="0" applyProtection="0"/>
    <xf numFmtId="0" fontId="55" fillId="10" borderId="0" applyNumberFormat="0" applyBorder="0" applyAlignment="0" applyProtection="0"/>
    <xf numFmtId="43" fontId="20" fillId="0" borderId="0" applyFont="0" applyFill="0" applyBorder="0" applyAlignment="0" applyProtection="0"/>
    <xf numFmtId="0" fontId="56" fillId="11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65" fillId="0" borderId="0"/>
    <xf numFmtId="0" fontId="20" fillId="0" borderId="0"/>
    <xf numFmtId="0" fontId="20" fillId="0" borderId="0"/>
    <xf numFmtId="0" fontId="11" fillId="0" borderId="0"/>
    <xf numFmtId="0" fontId="2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54" fillId="9" borderId="0" applyNumberFormat="0" applyBorder="0" applyAlignment="0" applyProtection="0"/>
    <xf numFmtId="0" fontId="58" fillId="13" borderId="21" applyNumberFormat="0" applyAlignment="0" applyProtection="0"/>
    <xf numFmtId="0" fontId="63" fillId="0" borderId="0" applyNumberFormat="0" applyFill="0" applyBorder="0" applyAlignment="0" applyProtection="0"/>
    <xf numFmtId="0" fontId="51" fillId="0" borderId="17" applyNumberFormat="0" applyFill="0" applyAlignment="0" applyProtection="0"/>
    <xf numFmtId="0" fontId="52" fillId="0" borderId="18" applyNumberFormat="0" applyFill="0" applyAlignment="0" applyProtection="0"/>
    <xf numFmtId="0" fontId="53" fillId="0" borderId="19" applyNumberFormat="0" applyFill="0" applyAlignment="0" applyProtection="0"/>
    <xf numFmtId="0" fontId="53" fillId="0" borderId="0" applyNumberFormat="0" applyFill="0" applyBorder="0" applyAlignment="0" applyProtection="0"/>
    <xf numFmtId="0" fontId="47" fillId="0" borderId="25" applyNumberFormat="0" applyFill="0" applyAlignment="0" applyProtection="0"/>
    <xf numFmtId="0" fontId="61" fillId="14" borderId="23" applyNumberFormat="0" applyAlignment="0" applyProtection="0"/>
    <xf numFmtId="9" fontId="11" fillId="0" borderId="0" applyFont="0" applyFill="0" applyBorder="0" applyAlignment="0" applyProtection="0"/>
    <xf numFmtId="0" fontId="20" fillId="0" borderId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1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5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29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3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37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2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26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0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4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9" fillId="38" borderId="0" applyNumberFormat="0" applyBorder="0" applyAlignment="0" applyProtection="0"/>
    <xf numFmtId="0" fontId="69" fillId="19" borderId="0" applyNumberFormat="0" applyBorder="0" applyAlignment="0" applyProtection="0"/>
    <xf numFmtId="0" fontId="69" fillId="23" borderId="0" applyNumberFormat="0" applyBorder="0" applyAlignment="0" applyProtection="0"/>
    <xf numFmtId="0" fontId="69" fillId="27" borderId="0" applyNumberFormat="0" applyBorder="0" applyAlignment="0" applyProtection="0"/>
    <xf numFmtId="0" fontId="69" fillId="31" borderId="0" applyNumberFormat="0" applyBorder="0" applyAlignment="0" applyProtection="0"/>
    <xf numFmtId="0" fontId="69" fillId="35" borderId="0" applyNumberFormat="0" applyBorder="0" applyAlignment="0" applyProtection="0"/>
    <xf numFmtId="0" fontId="69" fillId="39" borderId="0" applyNumberFormat="0" applyBorder="0" applyAlignment="0" applyProtection="0"/>
    <xf numFmtId="0" fontId="69" fillId="16" borderId="0" applyNumberFormat="0" applyBorder="0" applyAlignment="0" applyProtection="0"/>
    <xf numFmtId="0" fontId="69" fillId="20" borderId="0" applyNumberFormat="0" applyBorder="0" applyAlignment="0" applyProtection="0"/>
    <xf numFmtId="0" fontId="69" fillId="24" borderId="0" applyNumberFormat="0" applyBorder="0" applyAlignment="0" applyProtection="0"/>
    <xf numFmtId="0" fontId="69" fillId="28" borderId="0" applyNumberFormat="0" applyBorder="0" applyAlignment="0" applyProtection="0"/>
    <xf numFmtId="0" fontId="69" fillId="32" borderId="0" applyNumberFormat="0" applyBorder="0" applyAlignment="0" applyProtection="0"/>
    <xf numFmtId="0" fontId="69" fillId="36" borderId="0" applyNumberFormat="0" applyBorder="0" applyAlignment="0" applyProtection="0"/>
    <xf numFmtId="0" fontId="70" fillId="0" borderId="0" applyNumberFormat="0" applyFill="0" applyBorder="0" applyAlignment="0" applyProtection="0"/>
    <xf numFmtId="0" fontId="71" fillId="0" borderId="0" applyNumberFormat="0" applyFill="0" applyBorder="0" applyAlignment="0"/>
    <xf numFmtId="0" fontId="72" fillId="13" borderId="20" applyNumberFormat="0" applyAlignment="0" applyProtection="0"/>
    <xf numFmtId="0" fontId="73" fillId="0" borderId="22" applyNumberFormat="0" applyFill="0" applyAlignment="0" applyProtection="0"/>
    <xf numFmtId="167" fontId="20" fillId="0" borderId="0" applyFont="0" applyFill="0" applyBorder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0" fontId="9" fillId="15" borderId="24" applyNumberFormat="0" applyFont="0" applyAlignment="0" applyProtection="0"/>
    <xf numFmtId="168" fontId="74" fillId="0" borderId="0" applyFont="0" applyFill="0" applyBorder="0">
      <alignment horizontal="right"/>
      <protection locked="0"/>
    </xf>
    <xf numFmtId="169" fontId="20" fillId="0" borderId="0" applyFont="0" applyFill="0" applyBorder="0" applyAlignment="0" applyProtection="0"/>
    <xf numFmtId="14" fontId="74" fillId="41" borderId="0" applyFont="0" applyBorder="0" applyAlignment="0">
      <alignment vertical="top"/>
    </xf>
    <xf numFmtId="170" fontId="74" fillId="41" borderId="0" applyFont="0" applyBorder="0" applyAlignment="0">
      <alignment vertical="top"/>
    </xf>
    <xf numFmtId="14" fontId="74" fillId="0" borderId="0" applyFont="0" applyFill="0" applyBorder="0" applyProtection="0">
      <alignment horizontal="center"/>
      <protection locked="0"/>
    </xf>
    <xf numFmtId="171" fontId="28" fillId="0" borderId="0" applyFill="0" applyBorder="0">
      <alignment horizontal="right"/>
    </xf>
    <xf numFmtId="0" fontId="28" fillId="0" borderId="16" applyBorder="0"/>
    <xf numFmtId="0" fontId="75" fillId="12" borderId="20" applyNumberFormat="0" applyAlignment="0" applyProtection="0"/>
    <xf numFmtId="0" fontId="22" fillId="0" borderId="0" applyNumberFormat="0" applyFont="0" applyFill="0" applyBorder="0" applyAlignment="0">
      <alignment horizontal="left" vertical="top"/>
    </xf>
    <xf numFmtId="172" fontId="28" fillId="0" borderId="0" applyFill="0" applyBorder="0">
      <alignment horizontal="right"/>
      <protection locked="0"/>
    </xf>
    <xf numFmtId="0" fontId="76" fillId="10" borderId="0" applyNumberFormat="0" applyBorder="0" applyAlignment="0" applyProtection="0"/>
    <xf numFmtId="0" fontId="77" fillId="42" borderId="0"/>
    <xf numFmtId="0" fontId="78" fillId="11" borderId="0" applyNumberFormat="0" applyBorder="0" applyAlignment="0" applyProtection="0"/>
    <xf numFmtId="0" fontId="79" fillId="0" borderId="0"/>
    <xf numFmtId="0" fontId="74" fillId="41" borderId="0" applyNumberFormat="0" applyFont="0" applyBorder="0" applyAlignment="0">
      <alignment vertical="top"/>
    </xf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173" fontId="28" fillId="0" borderId="0" applyFont="0" applyFill="0" applyBorder="0">
      <alignment horizontal="right"/>
      <protection locked="0"/>
    </xf>
    <xf numFmtId="0" fontId="80" fillId="9" borderId="0" applyNumberFormat="0" applyBorder="0" applyAlignment="0" applyProtection="0"/>
    <xf numFmtId="0" fontId="81" fillId="13" borderId="21" applyNumberFormat="0" applyAlignment="0" applyProtection="0"/>
    <xf numFmtId="0" fontId="20" fillId="0" borderId="0"/>
    <xf numFmtId="0" fontId="82" fillId="0" borderId="0" applyNumberFormat="0" applyFill="0" applyBorder="0" applyAlignment="0" applyProtection="0"/>
    <xf numFmtId="0" fontId="83" fillId="0" borderId="17" applyNumberFormat="0" applyFill="0" applyAlignment="0" applyProtection="0"/>
    <xf numFmtId="0" fontId="84" fillId="0" borderId="18" applyNumberFormat="0" applyFill="0" applyAlignment="0" applyProtection="0"/>
    <xf numFmtId="0" fontId="85" fillId="0" borderId="19" applyNumberFormat="0" applyFill="0" applyAlignment="0" applyProtection="0"/>
    <xf numFmtId="0" fontId="85" fillId="0" borderId="0" applyNumberFormat="0" applyFill="0" applyBorder="0" applyAlignment="0" applyProtection="0"/>
    <xf numFmtId="0" fontId="71" fillId="0" borderId="33" applyBorder="0"/>
    <xf numFmtId="0" fontId="86" fillId="0" borderId="25" applyNumberFormat="0" applyFill="0" applyAlignment="0" applyProtection="0"/>
    <xf numFmtId="0" fontId="30" fillId="0" borderId="34" applyBorder="0"/>
    <xf numFmtId="0" fontId="87" fillId="0" borderId="35" applyBorder="0"/>
    <xf numFmtId="0" fontId="88" fillId="14" borderId="23" applyNumberFormat="0" applyAlignment="0" applyProtection="0"/>
    <xf numFmtId="0" fontId="8" fillId="0" borderId="0"/>
    <xf numFmtId="0" fontId="8" fillId="15" borderId="24" applyNumberFormat="0" applyFont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8" fillId="37" borderId="0" applyNumberFormat="0" applyBorder="0" applyAlignment="0" applyProtection="0"/>
    <xf numFmtId="0" fontId="8" fillId="38" borderId="0" applyNumberFormat="0" applyBorder="0" applyAlignment="0" applyProtection="0"/>
    <xf numFmtId="0" fontId="7" fillId="0" borderId="0"/>
    <xf numFmtId="0" fontId="7" fillId="15" borderId="24" applyNumberFormat="0" applyFont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37" borderId="0" applyNumberFormat="0" applyBorder="0" applyAlignment="0" applyProtection="0"/>
    <xf numFmtId="0" fontId="7" fillId="38" borderId="0" applyNumberFormat="0" applyBorder="0" applyAlignment="0" applyProtection="0"/>
    <xf numFmtId="0" fontId="6" fillId="0" borderId="0"/>
    <xf numFmtId="0" fontId="5" fillId="0" borderId="0"/>
    <xf numFmtId="0" fontId="5" fillId="15" borderId="24" applyNumberFormat="0" applyFont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7" borderId="0" applyNumberFormat="0" applyBorder="0" applyAlignment="0" applyProtection="0"/>
    <xf numFmtId="0" fontId="5" fillId="38" borderId="0" applyNumberFormat="0" applyBorder="0" applyAlignment="0" applyProtection="0"/>
    <xf numFmtId="0" fontId="4" fillId="0" borderId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3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38" borderId="0" applyNumberFormat="0" applyBorder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15" borderId="24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5" borderId="24" applyNumberFormat="0" applyFont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7" borderId="0" applyNumberFormat="0" applyBorder="0" applyAlignment="0" applyProtection="0"/>
    <xf numFmtId="0" fontId="4" fillId="38" borderId="0" applyNumberFormat="0" applyBorder="0" applyAlignment="0" applyProtection="0"/>
    <xf numFmtId="0" fontId="4" fillId="0" borderId="0"/>
    <xf numFmtId="0" fontId="4" fillId="15" borderId="24" applyNumberFormat="0" applyFont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7" borderId="0" applyNumberFormat="0" applyBorder="0" applyAlignment="0" applyProtection="0"/>
    <xf numFmtId="0" fontId="4" fillId="38" borderId="0" applyNumberFormat="0" applyBorder="0" applyAlignment="0" applyProtection="0"/>
    <xf numFmtId="0" fontId="4" fillId="0" borderId="0"/>
    <xf numFmtId="0" fontId="4" fillId="0" borderId="0"/>
    <xf numFmtId="0" fontId="4" fillId="15" borderId="24" applyNumberFormat="0" applyFont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7" borderId="0" applyNumberFormat="0" applyBorder="0" applyAlignment="0" applyProtection="0"/>
    <xf numFmtId="0" fontId="4" fillId="38" borderId="0" applyNumberFormat="0" applyBorder="0" applyAlignment="0" applyProtection="0"/>
    <xf numFmtId="0" fontId="3" fillId="0" borderId="0"/>
    <xf numFmtId="0" fontId="3" fillId="15" borderId="24" applyNumberFormat="0" applyFont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7" borderId="0" applyNumberFormat="0" applyBorder="0" applyAlignment="0" applyProtection="0"/>
    <xf numFmtId="0" fontId="3" fillId="38" borderId="0" applyNumberFormat="0" applyBorder="0" applyAlignment="0" applyProtection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9" fontId="20" fillId="0" borderId="0" applyFont="0" applyFill="0" applyBorder="0" applyAlignment="0" applyProtection="0"/>
    <xf numFmtId="0" fontId="53" fillId="0" borderId="19" applyNumberFormat="0" applyFill="0" applyAlignment="0" applyProtection="0"/>
    <xf numFmtId="0" fontId="52" fillId="0" borderId="18" applyNumberFormat="0" applyFill="0" applyAlignment="0" applyProtection="0"/>
    <xf numFmtId="0" fontId="20" fillId="0" borderId="0"/>
    <xf numFmtId="0" fontId="53" fillId="0" borderId="0" applyNumberFormat="0" applyFill="0" applyBorder="0" applyAlignment="0" applyProtection="0"/>
    <xf numFmtId="0" fontId="51" fillId="0" borderId="17" applyNumberFormat="0" applyFill="0" applyAlignment="0" applyProtection="0"/>
    <xf numFmtId="0" fontId="59" fillId="13" borderId="20" applyNumberFormat="0" applyAlignment="0" applyProtection="0"/>
    <xf numFmtId="0" fontId="64" fillId="28" borderId="0" applyNumberFormat="0" applyBorder="0" applyAlignment="0" applyProtection="0"/>
    <xf numFmtId="0" fontId="11" fillId="22" borderId="0" applyNumberFormat="0" applyBorder="0" applyAlignment="0" applyProtection="0"/>
    <xf numFmtId="0" fontId="64" fillId="16" borderId="0" applyNumberFormat="0" applyBorder="0" applyAlignment="0" applyProtection="0"/>
    <xf numFmtId="0" fontId="58" fillId="13" borderId="21" applyNumberFormat="0" applyAlignment="0" applyProtection="0"/>
    <xf numFmtId="0" fontId="64" fillId="27" borderId="0" applyNumberFormat="0" applyBorder="0" applyAlignment="0" applyProtection="0"/>
    <xf numFmtId="0" fontId="11" fillId="21" borderId="0" applyNumberFormat="0" applyBorder="0" applyAlignment="0" applyProtection="0"/>
    <xf numFmtId="0" fontId="47" fillId="0" borderId="25" applyNumberFormat="0" applyFill="0" applyAlignment="0" applyProtection="0"/>
    <xf numFmtId="0" fontId="57" fillId="12" borderId="20" applyNumberFormat="0" applyAlignment="0" applyProtection="0"/>
    <xf numFmtId="0" fontId="11" fillId="26" borderId="0" applyNumberFormat="0" applyBorder="0" applyAlignment="0" applyProtection="0"/>
    <xf numFmtId="0" fontId="64" fillId="20" borderId="0" applyNumberFormat="0" applyBorder="0" applyAlignment="0" applyProtection="0"/>
    <xf numFmtId="0" fontId="63" fillId="0" borderId="0" applyNumberFormat="0" applyFill="0" applyBorder="0" applyAlignment="0" applyProtection="0"/>
    <xf numFmtId="0" fontId="56" fillId="11" borderId="0" applyNumberFormat="0" applyBorder="0" applyAlignment="0" applyProtection="0"/>
    <xf numFmtId="0" fontId="11" fillId="25" borderId="0" applyNumberFormat="0" applyBorder="0" applyAlignment="0" applyProtection="0"/>
    <xf numFmtId="0" fontId="64" fillId="19" borderId="0" applyNumberFormat="0" applyBorder="0" applyAlignment="0" applyProtection="0"/>
    <xf numFmtId="0" fontId="62" fillId="0" borderId="0" applyNumberFormat="0" applyFill="0" applyBorder="0" applyAlignment="0" applyProtection="0"/>
    <xf numFmtId="0" fontId="55" fillId="10" borderId="0" applyNumberFormat="0" applyBorder="0" applyAlignment="0" applyProtection="0"/>
    <xf numFmtId="0" fontId="64" fillId="24" borderId="0" applyNumberFormat="0" applyBorder="0" applyAlignment="0" applyProtection="0"/>
    <xf numFmtId="0" fontId="11" fillId="18" borderId="0" applyNumberFormat="0" applyBorder="0" applyAlignment="0" applyProtection="0"/>
    <xf numFmtId="0" fontId="61" fillId="14" borderId="23" applyNumberFormat="0" applyAlignment="0" applyProtection="0"/>
    <xf numFmtId="0" fontId="54" fillId="9" borderId="0" applyNumberFormat="0" applyBorder="0" applyAlignment="0" applyProtection="0"/>
    <xf numFmtId="0" fontId="64" fillId="23" borderId="0" applyNumberFormat="0" applyBorder="0" applyAlignment="0" applyProtection="0"/>
    <xf numFmtId="0" fontId="11" fillId="17" borderId="0" applyNumberFormat="0" applyBorder="0" applyAlignment="0" applyProtection="0"/>
    <xf numFmtId="0" fontId="60" fillId="0" borderId="22" applyNumberFormat="0" applyFill="0" applyAlignment="0" applyProtection="0"/>
    <xf numFmtId="0" fontId="11" fillId="29" borderId="0" applyNumberFormat="0" applyBorder="0" applyAlignment="0" applyProtection="0"/>
    <xf numFmtId="0" fontId="11" fillId="30" borderId="0" applyNumberFormat="0" applyBorder="0" applyAlignment="0" applyProtection="0"/>
    <xf numFmtId="0" fontId="64" fillId="31" borderId="0" applyNumberFormat="0" applyBorder="0" applyAlignment="0" applyProtection="0"/>
    <xf numFmtId="0" fontId="64" fillId="32" borderId="0" applyNumberFormat="0" applyBorder="0" applyAlignment="0" applyProtection="0"/>
    <xf numFmtId="0" fontId="11" fillId="33" borderId="0" applyNumberFormat="0" applyBorder="0" applyAlignment="0" applyProtection="0"/>
    <xf numFmtId="0" fontId="11" fillId="34" borderId="0" applyNumberFormat="0" applyBorder="0" applyAlignment="0" applyProtection="0"/>
    <xf numFmtId="0" fontId="64" fillId="35" borderId="0" applyNumberFormat="0" applyBorder="0" applyAlignment="0" applyProtection="0"/>
    <xf numFmtId="0" fontId="64" fillId="36" borderId="0" applyNumberFormat="0" applyBorder="0" applyAlignment="0" applyProtection="0"/>
    <xf numFmtId="0" fontId="11" fillId="37" borderId="0" applyNumberFormat="0" applyBorder="0" applyAlignment="0" applyProtection="0"/>
    <xf numFmtId="0" fontId="11" fillId="38" borderId="0" applyNumberFormat="0" applyBorder="0" applyAlignment="0" applyProtection="0"/>
    <xf numFmtId="0" fontId="64" fillId="39" borderId="0" applyNumberFormat="0" applyBorder="0" applyAlignment="0" applyProtection="0"/>
    <xf numFmtId="0" fontId="2" fillId="0" borderId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0" borderId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0" borderId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37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15" borderId="24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0" borderId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2" fillId="0" borderId="0"/>
    <xf numFmtId="0" fontId="2" fillId="15" borderId="24" applyNumberFormat="0" applyFont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7" borderId="0" applyNumberFormat="0" applyBorder="0" applyAlignment="0" applyProtection="0"/>
    <xf numFmtId="0" fontId="2" fillId="38" borderId="0" applyNumberFormat="0" applyBorder="0" applyAlignment="0" applyProtection="0"/>
    <xf numFmtId="0" fontId="1" fillId="0" borderId="0"/>
    <xf numFmtId="0" fontId="1" fillId="0" borderId="0"/>
  </cellStyleXfs>
  <cellXfs count="193">
    <xf numFmtId="0" fontId="0" fillId="0" borderId="0" xfId="0"/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24" fillId="2" borderId="0" xfId="0" applyFont="1" applyFill="1" applyBorder="1" applyAlignment="1">
      <alignment horizontal="center" vertical="center" wrapText="1"/>
    </xf>
    <xf numFmtId="0" fontId="25" fillId="2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28" fillId="2" borderId="0" xfId="0" applyFont="1" applyFill="1" applyBorder="1" applyAlignment="1">
      <alignment vertical="center"/>
    </xf>
    <xf numFmtId="0" fontId="30" fillId="2" borderId="0" xfId="0" applyFont="1" applyFill="1" applyBorder="1" applyAlignment="1">
      <alignment horizontal="center" vertical="center" textRotation="90"/>
    </xf>
    <xf numFmtId="0" fontId="30" fillId="3" borderId="0" xfId="0" applyFont="1" applyFill="1" applyBorder="1" applyAlignment="1">
      <alignment horizontal="center" vertical="center" textRotation="90"/>
    </xf>
    <xf numFmtId="0" fontId="30" fillId="2" borderId="0" xfId="0" applyFon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21" fillId="2" borderId="0" xfId="0" applyFont="1" applyFill="1" applyBorder="1" applyAlignment="1">
      <alignment horizontal="center" vertical="center" wrapText="1"/>
    </xf>
    <xf numFmtId="0" fontId="21" fillId="2" borderId="0" xfId="0" applyFont="1" applyFill="1" applyBorder="1" applyAlignment="1">
      <alignment vertical="center"/>
    </xf>
    <xf numFmtId="0" fontId="28" fillId="2" borderId="0" xfId="0" applyFont="1" applyFill="1" applyBorder="1" applyAlignment="1">
      <alignment horizontal="center" vertical="center"/>
    </xf>
    <xf numFmtId="9" fontId="38" fillId="2" borderId="0" xfId="8" applyNumberFormat="1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0" fillId="2" borderId="0" xfId="0" applyFill="1" applyBorder="1" applyAlignment="1">
      <alignment horizontal="center" vertical="center"/>
    </xf>
    <xf numFmtId="0" fontId="43" fillId="2" borderId="0" xfId="0" applyFont="1" applyFill="1" applyBorder="1" applyAlignment="1">
      <alignment horizontal="center" vertical="center" wrapText="1"/>
    </xf>
    <xf numFmtId="1" fontId="30" fillId="2" borderId="0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 textRotation="90"/>
    </xf>
    <xf numFmtId="14" fontId="0" fillId="2" borderId="0" xfId="0" applyNumberFormat="1" applyFill="1" applyAlignment="1">
      <alignment vertical="center"/>
    </xf>
    <xf numFmtId="0" fontId="26" fillId="2" borderId="0" xfId="0" applyFont="1" applyFill="1" applyAlignment="1">
      <alignment horizontal="center" vertical="center" wrapText="1"/>
    </xf>
    <xf numFmtId="0" fontId="29" fillId="2" borderId="0" xfId="0" applyFont="1" applyFill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/>
    </xf>
    <xf numFmtId="0" fontId="25" fillId="2" borderId="0" xfId="0" applyFont="1" applyFill="1" applyAlignment="1">
      <alignment vertical="center"/>
    </xf>
    <xf numFmtId="0" fontId="31" fillId="2" borderId="0" xfId="0" applyFont="1" applyFill="1" applyAlignment="1">
      <alignment horizontal="center" vertical="center"/>
    </xf>
    <xf numFmtId="0" fontId="32" fillId="2" borderId="0" xfId="0" applyFont="1" applyFill="1" applyAlignment="1">
      <alignment horizontal="center" vertical="center"/>
    </xf>
    <xf numFmtId="0" fontId="33" fillId="2" borderId="0" xfId="0" applyFont="1" applyFill="1" applyAlignment="1">
      <alignment vertical="center"/>
    </xf>
    <xf numFmtId="0" fontId="34" fillId="2" borderId="0" xfId="0" applyFont="1" applyFill="1" applyAlignment="1">
      <alignment horizontal="center" vertical="center"/>
    </xf>
    <xf numFmtId="0" fontId="33" fillId="2" borderId="0" xfId="0" applyFon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32" fillId="2" borderId="0" xfId="0" applyFont="1" applyFill="1" applyBorder="1" applyAlignment="1">
      <alignment vertical="center"/>
    </xf>
    <xf numFmtId="14" fontId="32" fillId="2" borderId="0" xfId="0" applyNumberFormat="1" applyFont="1" applyFill="1" applyBorder="1" applyAlignment="1">
      <alignment vertical="center"/>
    </xf>
    <xf numFmtId="0" fontId="0" fillId="2" borderId="0" xfId="0" applyFill="1" applyBorder="1" applyAlignment="1">
      <alignment horizontal="centerContinuous" vertical="center"/>
    </xf>
    <xf numFmtId="0" fontId="45" fillId="2" borderId="0" xfId="0" applyFont="1" applyFill="1" applyBorder="1" applyAlignment="1">
      <alignment vertical="center"/>
    </xf>
    <xf numFmtId="0" fontId="24" fillId="2" borderId="0" xfId="0" applyFont="1" applyFill="1" applyAlignment="1">
      <alignment vertical="center"/>
    </xf>
    <xf numFmtId="0" fontId="0" fillId="2" borderId="0" xfId="0" applyFill="1" applyBorder="1" applyAlignment="1">
      <alignment horizontal="centerContinuous" vertical="center" wrapText="1"/>
    </xf>
    <xf numFmtId="0" fontId="25" fillId="2" borderId="0" xfId="0" applyFont="1" applyFill="1" applyBorder="1" applyAlignment="1">
      <alignment horizontal="centerContinuous" vertical="center" wrapText="1"/>
    </xf>
    <xf numFmtId="0" fontId="0" fillId="0" borderId="0" xfId="0" applyBorder="1" applyAlignment="1">
      <alignment horizontal="centerContinuous" vertical="center" wrapText="1"/>
    </xf>
    <xf numFmtId="0" fontId="30" fillId="4" borderId="3" xfId="0" applyFont="1" applyFill="1" applyBorder="1" applyAlignment="1">
      <alignment horizontal="center" vertical="center" textRotation="90"/>
    </xf>
    <xf numFmtId="0" fontId="28" fillId="4" borderId="3" xfId="0" applyFont="1" applyFill="1" applyBorder="1" applyAlignment="1">
      <alignment vertical="center"/>
    </xf>
    <xf numFmtId="0" fontId="21" fillId="4" borderId="3" xfId="0" applyFont="1" applyFill="1" applyBorder="1" applyAlignment="1">
      <alignment vertical="center"/>
    </xf>
    <xf numFmtId="0" fontId="30" fillId="4" borderId="3" xfId="0" applyFont="1" applyFill="1" applyBorder="1" applyAlignment="1">
      <alignment horizontal="center" vertical="center"/>
    </xf>
    <xf numFmtId="0" fontId="28" fillId="4" borderId="3" xfId="0" applyFont="1" applyFill="1" applyBorder="1" applyAlignment="1">
      <alignment vertical="center" wrapText="1"/>
    </xf>
    <xf numFmtId="0" fontId="30" fillId="4" borderId="3" xfId="0" applyFont="1" applyFill="1" applyBorder="1" applyAlignment="1">
      <alignment vertical="center"/>
    </xf>
    <xf numFmtId="166" fontId="30" fillId="4" borderId="3" xfId="0" applyNumberFormat="1" applyFont="1" applyFill="1" applyBorder="1" applyAlignment="1">
      <alignment horizontal="center" vertical="center"/>
    </xf>
    <xf numFmtId="0" fontId="37" fillId="4" borderId="3" xfId="0" applyFont="1" applyFill="1" applyBorder="1" applyAlignment="1">
      <alignment vertical="center"/>
    </xf>
    <xf numFmtId="0" fontId="44" fillId="4" borderId="3" xfId="6" applyFill="1" applyBorder="1" applyAlignment="1">
      <alignment vertical="center"/>
    </xf>
    <xf numFmtId="9" fontId="41" fillId="4" borderId="3" xfId="11" applyFont="1" applyFill="1" applyBorder="1" applyAlignment="1">
      <alignment vertical="center"/>
    </xf>
    <xf numFmtId="9" fontId="41" fillId="5" borderId="1" xfId="11" applyFont="1" applyFill="1" applyBorder="1" applyAlignment="1">
      <alignment vertical="center"/>
    </xf>
    <xf numFmtId="9" fontId="41" fillId="5" borderId="3" xfId="11" applyFont="1" applyFill="1" applyBorder="1" applyAlignment="1">
      <alignment vertical="center"/>
    </xf>
    <xf numFmtId="0" fontId="21" fillId="4" borderId="3" xfId="0" applyFont="1" applyFill="1" applyBorder="1" applyAlignment="1">
      <alignment horizontal="center" vertical="center"/>
    </xf>
    <xf numFmtId="9" fontId="30" fillId="4" borderId="3" xfId="8" applyNumberFormat="1" applyFont="1" applyFill="1" applyBorder="1" applyAlignment="1">
      <alignment horizontal="center" vertical="center"/>
    </xf>
    <xf numFmtId="9" fontId="38" fillId="4" borderId="3" xfId="8" applyNumberFormat="1" applyFont="1" applyFill="1" applyBorder="1" applyAlignment="1">
      <alignment horizontal="center" vertical="center"/>
    </xf>
    <xf numFmtId="9" fontId="41" fillId="4" borderId="3" xfId="11" applyFont="1" applyFill="1" applyBorder="1" applyAlignment="1">
      <alignment horizontal="center" vertical="center"/>
    </xf>
    <xf numFmtId="0" fontId="21" fillId="4" borderId="3" xfId="0" applyNumberFormat="1" applyFont="1" applyFill="1" applyBorder="1" applyAlignment="1" applyProtection="1">
      <alignment horizontal="center" vertical="center"/>
      <protection locked="0"/>
    </xf>
    <xf numFmtId="166" fontId="25" fillId="4" borderId="3" xfId="0" applyNumberFormat="1" applyFont="1" applyFill="1" applyBorder="1" applyAlignment="1">
      <alignment horizontal="center" vertical="center"/>
    </xf>
    <xf numFmtId="10" fontId="25" fillId="4" borderId="3" xfId="0" applyNumberFormat="1" applyFont="1" applyFill="1" applyBorder="1" applyAlignment="1">
      <alignment horizontal="center" vertical="center"/>
    </xf>
    <xf numFmtId="166" fontId="25" fillId="4" borderId="3" xfId="8" applyNumberFormat="1" applyFont="1" applyFill="1" applyBorder="1" applyAlignment="1">
      <alignment horizontal="center" vertical="center"/>
    </xf>
    <xf numFmtId="17" fontId="25" fillId="4" borderId="3" xfId="0" applyNumberFormat="1" applyFont="1" applyFill="1" applyBorder="1" applyAlignment="1">
      <alignment horizontal="center" vertical="center"/>
    </xf>
    <xf numFmtId="0" fontId="0" fillId="7" borderId="9" xfId="0" applyFill="1" applyBorder="1" applyAlignment="1">
      <alignment vertical="center"/>
    </xf>
    <xf numFmtId="0" fontId="30" fillId="7" borderId="9" xfId="0" applyFont="1" applyFill="1" applyBorder="1" applyAlignment="1">
      <alignment horizontal="center" vertical="center"/>
    </xf>
    <xf numFmtId="0" fontId="28" fillId="7" borderId="2" xfId="0" applyFont="1" applyFill="1" applyBorder="1" applyAlignment="1">
      <alignment vertical="center"/>
    </xf>
    <xf numFmtId="0" fontId="46" fillId="7" borderId="2" xfId="0" applyFont="1" applyFill="1" applyBorder="1" applyAlignment="1">
      <alignment vertical="center"/>
    </xf>
    <xf numFmtId="0" fontId="21" fillId="7" borderId="2" xfId="0" applyFont="1" applyFill="1" applyBorder="1" applyAlignment="1">
      <alignment horizontal="center" vertical="center"/>
    </xf>
    <xf numFmtId="0" fontId="46" fillId="7" borderId="6" xfId="0" applyFont="1" applyFill="1" applyBorder="1" applyAlignment="1">
      <alignment vertical="center"/>
    </xf>
    <xf numFmtId="0" fontId="30" fillId="7" borderId="10" xfId="0" applyFont="1" applyFill="1" applyBorder="1" applyAlignment="1">
      <alignment horizontal="center" vertical="center"/>
    </xf>
    <xf numFmtId="0" fontId="28" fillId="7" borderId="3" xfId="0" applyFont="1" applyFill="1" applyBorder="1" applyAlignment="1">
      <alignment vertical="center"/>
    </xf>
    <xf numFmtId="0" fontId="46" fillId="7" borderId="3" xfId="0" applyFont="1" applyFill="1" applyBorder="1" applyAlignment="1">
      <alignment vertical="center"/>
    </xf>
    <xf numFmtId="0" fontId="21" fillId="7" borderId="3" xfId="0" applyFont="1" applyFill="1" applyBorder="1" applyAlignment="1">
      <alignment horizontal="center" vertical="center"/>
    </xf>
    <xf numFmtId="0" fontId="46" fillId="7" borderId="7" xfId="0" applyFont="1" applyFill="1" applyBorder="1" applyAlignment="1">
      <alignment vertical="center"/>
    </xf>
    <xf numFmtId="0" fontId="30" fillId="7" borderId="11" xfId="0" applyFont="1" applyFill="1" applyBorder="1" applyAlignment="1">
      <alignment horizontal="center" vertical="center"/>
    </xf>
    <xf numFmtId="1" fontId="30" fillId="7" borderId="11" xfId="0" applyNumberFormat="1" applyFont="1" applyFill="1" applyBorder="1" applyAlignment="1">
      <alignment horizontal="center" vertical="center"/>
    </xf>
    <xf numFmtId="0" fontId="30" fillId="7" borderId="3" xfId="0" applyFont="1" applyFill="1" applyBorder="1" applyAlignment="1">
      <alignment vertical="center"/>
    </xf>
    <xf numFmtId="166" fontId="25" fillId="7" borderId="3" xfId="8" applyNumberFormat="1" applyFont="1" applyFill="1" applyBorder="1" applyAlignment="1">
      <alignment horizontal="center" vertical="center"/>
    </xf>
    <xf numFmtId="166" fontId="30" fillId="7" borderId="11" xfId="8" applyNumberFormat="1" applyFont="1" applyFill="1" applyBorder="1" applyAlignment="1">
      <alignment horizontal="center" vertical="center"/>
    </xf>
    <xf numFmtId="0" fontId="37" fillId="7" borderId="5" xfId="0" applyFont="1" applyFill="1" applyBorder="1" applyAlignment="1">
      <alignment vertical="center"/>
    </xf>
    <xf numFmtId="9" fontId="38" fillId="7" borderId="5" xfId="0" applyNumberFormat="1" applyFont="1" applyFill="1" applyBorder="1" applyAlignment="1">
      <alignment horizontal="center" vertical="center"/>
    </xf>
    <xf numFmtId="9" fontId="38" fillId="7" borderId="12" xfId="0" applyNumberFormat="1" applyFont="1" applyFill="1" applyBorder="1" applyAlignment="1">
      <alignment horizontal="center" vertical="center"/>
    </xf>
    <xf numFmtId="0" fontId="44" fillId="7" borderId="1" xfId="6" applyFill="1" applyBorder="1" applyAlignment="1">
      <alignment vertical="center"/>
    </xf>
    <xf numFmtId="9" fontId="41" fillId="7" borderId="1" xfId="11" applyFont="1" applyFill="1" applyBorder="1" applyAlignment="1">
      <alignment horizontal="center" vertical="center"/>
    </xf>
    <xf numFmtId="9" fontId="41" fillId="7" borderId="1" xfId="11" applyFont="1" applyFill="1" applyBorder="1" applyAlignment="1">
      <alignment vertical="center"/>
    </xf>
    <xf numFmtId="0" fontId="44" fillId="7" borderId="3" xfId="6" applyFill="1" applyBorder="1" applyAlignment="1">
      <alignment vertical="center"/>
    </xf>
    <xf numFmtId="9" fontId="41" fillId="7" borderId="3" xfId="11" applyFont="1" applyFill="1" applyBorder="1" applyAlignment="1">
      <alignment horizontal="center" vertical="center"/>
    </xf>
    <xf numFmtId="9" fontId="41" fillId="7" borderId="3" xfId="11" applyFont="1" applyFill="1" applyBorder="1" applyAlignment="1">
      <alignment vertical="center"/>
    </xf>
    <xf numFmtId="0" fontId="0" fillId="7" borderId="0" xfId="0" applyFill="1" applyAlignment="1">
      <alignment vertical="center"/>
    </xf>
    <xf numFmtId="17" fontId="25" fillId="7" borderId="3" xfId="0" applyNumberFormat="1" applyFont="1" applyFill="1" applyBorder="1" applyAlignment="1">
      <alignment horizontal="center" vertical="center"/>
    </xf>
    <xf numFmtId="0" fontId="11" fillId="0" borderId="0" xfId="187"/>
    <xf numFmtId="0" fontId="20" fillId="0" borderId="0" xfId="0" applyFont="1"/>
    <xf numFmtId="0" fontId="20" fillId="8" borderId="0" xfId="213" applyFont="1" applyFill="1" applyAlignment="1">
      <alignment vertical="center"/>
    </xf>
    <xf numFmtId="0" fontId="24" fillId="8" borderId="0" xfId="213" applyFont="1" applyFill="1" applyAlignment="1">
      <alignment horizontal="center" vertical="center"/>
    </xf>
    <xf numFmtId="0" fontId="89" fillId="8" borderId="0" xfId="213" applyFont="1" applyFill="1" applyBorder="1" applyAlignment="1">
      <alignment vertical="center"/>
    </xf>
    <xf numFmtId="10" fontId="49" fillId="8" borderId="5" xfId="8" applyNumberFormat="1" applyFont="1" applyFill="1" applyBorder="1" applyAlignment="1">
      <alignment horizontal="center" vertical="center"/>
    </xf>
    <xf numFmtId="0" fontId="89" fillId="8" borderId="32" xfId="213" applyFont="1" applyFill="1" applyBorder="1" applyAlignment="1">
      <alignment vertical="center"/>
    </xf>
    <xf numFmtId="0" fontId="25" fillId="8" borderId="0" xfId="213" applyFont="1" applyFill="1" applyBorder="1" applyAlignment="1">
      <alignment vertical="center"/>
    </xf>
    <xf numFmtId="9" fontId="89" fillId="8" borderId="26" xfId="8" applyNumberFormat="1" applyFont="1" applyFill="1" applyBorder="1" applyAlignment="1">
      <alignment horizontal="center" vertical="center"/>
    </xf>
    <xf numFmtId="166" fontId="25" fillId="8" borderId="26" xfId="213" applyNumberFormat="1" applyFont="1" applyFill="1" applyBorder="1" applyAlignment="1">
      <alignment horizontal="center" vertical="center"/>
    </xf>
    <xf numFmtId="9" fontId="25" fillId="8" borderId="26" xfId="213" applyNumberFormat="1" applyFont="1" applyFill="1" applyBorder="1" applyAlignment="1">
      <alignment horizontal="center" vertical="center"/>
    </xf>
    <xf numFmtId="0" fontId="20" fillId="8" borderId="10" xfId="213" applyFont="1" applyFill="1" applyBorder="1" applyAlignment="1">
      <alignment horizontal="center" vertical="center"/>
    </xf>
    <xf numFmtId="0" fontId="20" fillId="8" borderId="26" xfId="213" applyFont="1" applyFill="1" applyBorder="1" applyAlignment="1">
      <alignment horizontal="center" vertical="center"/>
    </xf>
    <xf numFmtId="0" fontId="68" fillId="2" borderId="29" xfId="213" applyFont="1" applyFill="1" applyBorder="1" applyAlignment="1">
      <alignment vertical="center"/>
    </xf>
    <xf numFmtId="0" fontId="20" fillId="8" borderId="2" xfId="213" applyFont="1" applyFill="1" applyBorder="1" applyAlignment="1">
      <alignment horizontal="center" vertical="center"/>
    </xf>
    <xf numFmtId="0" fontId="0" fillId="0" borderId="0" xfId="0"/>
    <xf numFmtId="9" fontId="25" fillId="8" borderId="27" xfId="213" applyNumberFormat="1" applyFont="1" applyFill="1" applyBorder="1" applyAlignment="1">
      <alignment horizontal="center" vertical="center"/>
    </xf>
    <xf numFmtId="166" fontId="25" fillId="8" borderId="27" xfId="213" applyNumberFormat="1" applyFont="1" applyFill="1" applyBorder="1" applyAlignment="1">
      <alignment horizontal="center" vertical="center"/>
    </xf>
    <xf numFmtId="166" fontId="25" fillId="8" borderId="38" xfId="213" applyNumberFormat="1" applyFont="1" applyFill="1" applyBorder="1" applyAlignment="1">
      <alignment horizontal="center" vertical="center"/>
    </xf>
    <xf numFmtId="9" fontId="89" fillId="8" borderId="38" xfId="8" applyNumberFormat="1" applyFont="1" applyFill="1" applyBorder="1" applyAlignment="1">
      <alignment horizontal="center" vertical="center"/>
    </xf>
    <xf numFmtId="10" fontId="49" fillId="8" borderId="39" xfId="8" applyNumberFormat="1" applyFont="1" applyFill="1" applyBorder="1" applyAlignment="1">
      <alignment horizontal="center" vertical="center"/>
    </xf>
    <xf numFmtId="9" fontId="25" fillId="0" borderId="26" xfId="213" applyNumberFormat="1" applyFont="1" applyFill="1" applyBorder="1" applyAlignment="1">
      <alignment horizontal="center" vertical="center"/>
    </xf>
    <xf numFmtId="9" fontId="25" fillId="0" borderId="38" xfId="213" applyNumberFormat="1" applyFont="1" applyFill="1" applyBorder="1" applyAlignment="1">
      <alignment horizontal="center" vertical="center"/>
    </xf>
    <xf numFmtId="9" fontId="89" fillId="0" borderId="27" xfId="8" applyNumberFormat="1" applyFont="1" applyFill="1" applyBorder="1" applyAlignment="1">
      <alignment horizontal="center" vertical="center"/>
    </xf>
    <xf numFmtId="10" fontId="49" fillId="0" borderId="37" xfId="8" applyNumberFormat="1" applyFont="1" applyFill="1" applyBorder="1" applyAlignment="1">
      <alignment horizontal="center" vertical="center"/>
    </xf>
    <xf numFmtId="0" fontId="20" fillId="0" borderId="26" xfId="213" applyFont="1" applyFill="1" applyBorder="1" applyAlignment="1">
      <alignment horizontal="center" vertical="center"/>
    </xf>
    <xf numFmtId="9" fontId="25" fillId="0" borderId="27" xfId="213" applyNumberFormat="1" applyFont="1" applyFill="1" applyBorder="1" applyAlignment="1">
      <alignment horizontal="center" vertical="center"/>
    </xf>
    <xf numFmtId="9" fontId="89" fillId="8" borderId="27" xfId="8" applyNumberFormat="1" applyFont="1" applyFill="1" applyBorder="1" applyAlignment="1">
      <alignment horizontal="center" vertical="center"/>
    </xf>
    <xf numFmtId="10" fontId="49" fillId="8" borderId="37" xfId="8" applyNumberFormat="1" applyFont="1" applyFill="1" applyBorder="1" applyAlignment="1">
      <alignment horizontal="center" vertical="center"/>
    </xf>
    <xf numFmtId="0" fontId="0" fillId="0" borderId="0" xfId="0" applyBorder="1"/>
    <xf numFmtId="17" fontId="25" fillId="8" borderId="42" xfId="213" applyNumberFormat="1" applyFont="1" applyFill="1" applyBorder="1" applyAlignment="1">
      <alignment horizontal="center" vertical="center" wrapText="1"/>
    </xf>
    <xf numFmtId="17" fontId="25" fillId="8" borderId="43" xfId="213" applyNumberFormat="1" applyFont="1" applyFill="1" applyBorder="1" applyAlignment="1">
      <alignment horizontal="center" vertical="center" wrapText="1"/>
    </xf>
    <xf numFmtId="17" fontId="25" fillId="8" borderId="40" xfId="213" applyNumberFormat="1" applyFont="1" applyFill="1" applyBorder="1" applyAlignment="1">
      <alignment horizontal="center" vertical="center" wrapText="1"/>
    </xf>
    <xf numFmtId="9" fontId="25" fillId="8" borderId="44" xfId="213" applyNumberFormat="1" applyFont="1" applyFill="1" applyBorder="1" applyAlignment="1">
      <alignment horizontal="center" vertical="center"/>
    </xf>
    <xf numFmtId="166" fontId="25" fillId="8" borderId="44" xfId="213" applyNumberFormat="1" applyFont="1" applyFill="1" applyBorder="1" applyAlignment="1">
      <alignment horizontal="center" vertical="center"/>
    </xf>
    <xf numFmtId="10" fontId="49" fillId="8" borderId="45" xfId="8" applyNumberFormat="1" applyFont="1" applyFill="1" applyBorder="1" applyAlignment="1">
      <alignment horizontal="center" vertical="center"/>
    </xf>
    <xf numFmtId="17" fontId="25" fillId="8" borderId="46" xfId="213" applyNumberFormat="1" applyFont="1" applyFill="1" applyBorder="1" applyAlignment="1">
      <alignment horizontal="center" vertical="center" wrapText="1"/>
    </xf>
    <xf numFmtId="0" fontId="20" fillId="8" borderId="41" xfId="213" applyFont="1" applyFill="1" applyBorder="1" applyAlignment="1">
      <alignment horizontal="center" vertical="center"/>
    </xf>
    <xf numFmtId="0" fontId="20" fillId="8" borderId="47" xfId="213" applyFont="1" applyFill="1" applyBorder="1" applyAlignment="1">
      <alignment horizontal="center" vertical="center"/>
    </xf>
    <xf numFmtId="0" fontId="20" fillId="8" borderId="48" xfId="213" applyFont="1" applyFill="1" applyBorder="1" applyAlignment="1">
      <alignment horizontal="center" vertical="center"/>
    </xf>
    <xf numFmtId="10" fontId="20" fillId="8" borderId="48" xfId="213" applyNumberFormat="1" applyFont="1" applyFill="1" applyBorder="1" applyAlignment="1">
      <alignment horizontal="center" vertical="center"/>
    </xf>
    <xf numFmtId="10" fontId="91" fillId="8" borderId="48" xfId="213" applyNumberFormat="1" applyFont="1" applyFill="1" applyBorder="1" applyAlignment="1">
      <alignment horizontal="center" vertical="center"/>
    </xf>
    <xf numFmtId="10" fontId="91" fillId="8" borderId="41" xfId="213" applyNumberFormat="1" applyFont="1" applyFill="1" applyBorder="1" applyAlignment="1">
      <alignment horizontal="center" vertical="center"/>
    </xf>
    <xf numFmtId="0" fontId="48" fillId="8" borderId="41" xfId="213" applyFont="1" applyFill="1" applyBorder="1" applyAlignment="1">
      <alignment vertical="center"/>
    </xf>
    <xf numFmtId="0" fontId="20" fillId="8" borderId="49" xfId="213" applyFont="1" applyFill="1" applyBorder="1" applyAlignment="1">
      <alignment horizontal="center" vertical="center"/>
    </xf>
    <xf numFmtId="0" fontId="20" fillId="8" borderId="44" xfId="213" applyFont="1" applyFill="1" applyBorder="1" applyAlignment="1">
      <alignment horizontal="center" vertical="center"/>
    </xf>
    <xf numFmtId="0" fontId="20" fillId="8" borderId="11" xfId="213" applyFont="1" applyFill="1" applyBorder="1" applyAlignment="1">
      <alignment horizontal="center" vertical="center"/>
    </xf>
    <xf numFmtId="0" fontId="20" fillId="0" borderId="44" xfId="213" applyFont="1" applyFill="1" applyBorder="1" applyAlignment="1">
      <alignment horizontal="center" vertical="center"/>
    </xf>
    <xf numFmtId="0" fontId="20" fillId="0" borderId="11" xfId="213" applyFont="1" applyFill="1" applyBorder="1" applyAlignment="1">
      <alignment horizontal="center" vertical="center"/>
    </xf>
    <xf numFmtId="9" fontId="25" fillId="8" borderId="11" xfId="213" applyNumberFormat="1" applyFont="1" applyFill="1" applyBorder="1" applyAlignment="1">
      <alignment horizontal="center" vertical="center"/>
    </xf>
    <xf numFmtId="166" fontId="25" fillId="8" borderId="11" xfId="213" applyNumberFormat="1" applyFont="1" applyFill="1" applyBorder="1" applyAlignment="1">
      <alignment horizontal="center" vertical="center"/>
    </xf>
    <xf numFmtId="9" fontId="89" fillId="8" borderId="44" xfId="8" applyFont="1" applyFill="1" applyBorder="1" applyAlignment="1">
      <alignment horizontal="center" vertical="center"/>
    </xf>
    <xf numFmtId="9" fontId="89" fillId="8" borderId="26" xfId="8" applyFont="1" applyFill="1" applyBorder="1" applyAlignment="1">
      <alignment horizontal="center" vertical="center"/>
    </xf>
    <xf numFmtId="9" fontId="89" fillId="0" borderId="26" xfId="8" applyNumberFormat="1" applyFont="1" applyFill="1" applyBorder="1" applyAlignment="1">
      <alignment horizontal="center" vertical="center"/>
    </xf>
    <xf numFmtId="9" fontId="89" fillId="0" borderId="11" xfId="8" applyNumberFormat="1" applyFont="1" applyFill="1" applyBorder="1" applyAlignment="1">
      <alignment horizontal="center" vertical="center"/>
    </xf>
    <xf numFmtId="166" fontId="25" fillId="8" borderId="44" xfId="8" applyNumberFormat="1" applyFont="1" applyFill="1" applyBorder="1" applyAlignment="1">
      <alignment horizontal="center" vertical="center"/>
    </xf>
    <xf numFmtId="166" fontId="25" fillId="8" borderId="26" xfId="8" applyNumberFormat="1" applyFont="1" applyFill="1" applyBorder="1" applyAlignment="1">
      <alignment horizontal="center" vertical="center"/>
    </xf>
    <xf numFmtId="166" fontId="25" fillId="0" borderId="26" xfId="8" applyNumberFormat="1" applyFont="1" applyFill="1" applyBorder="1" applyAlignment="1">
      <alignment horizontal="center" vertical="center"/>
    </xf>
    <xf numFmtId="166" fontId="25" fillId="0" borderId="11" xfId="8" applyNumberFormat="1" applyFont="1" applyFill="1" applyBorder="1" applyAlignment="1">
      <alignment horizontal="center" vertical="center"/>
    </xf>
    <xf numFmtId="10" fontId="49" fillId="0" borderId="5" xfId="8" applyNumberFormat="1" applyFont="1" applyFill="1" applyBorder="1" applyAlignment="1">
      <alignment horizontal="center" vertical="center"/>
    </xf>
    <xf numFmtId="10" fontId="49" fillId="0" borderId="12" xfId="8" applyNumberFormat="1" applyFont="1" applyFill="1" applyBorder="1" applyAlignment="1">
      <alignment horizontal="center" vertical="center"/>
    </xf>
    <xf numFmtId="0" fontId="20" fillId="8" borderId="36" xfId="213" applyFont="1" applyFill="1" applyBorder="1" applyAlignment="1">
      <alignment horizontal="center" vertical="center"/>
    </xf>
    <xf numFmtId="0" fontId="20" fillId="8" borderId="27" xfId="213" applyFont="1" applyFill="1" applyBorder="1" applyAlignment="1">
      <alignment horizontal="center" vertical="center"/>
    </xf>
    <xf numFmtId="0" fontId="20" fillId="0" borderId="27" xfId="213" applyFont="1" applyFill="1" applyBorder="1" applyAlignment="1">
      <alignment horizontal="center" vertical="center"/>
    </xf>
    <xf numFmtId="166" fontId="25" fillId="8" borderId="27" xfId="8" applyNumberFormat="1" applyFont="1" applyFill="1" applyBorder="1" applyAlignment="1">
      <alignment horizontal="center" vertical="center"/>
    </xf>
    <xf numFmtId="17" fontId="25" fillId="8" borderId="50" xfId="213" applyNumberFormat="1" applyFont="1" applyFill="1" applyBorder="1" applyAlignment="1">
      <alignment horizontal="center" vertical="center" wrapText="1"/>
    </xf>
    <xf numFmtId="0" fontId="20" fillId="8" borderId="51" xfId="213" applyFont="1" applyFill="1" applyBorder="1" applyAlignment="1">
      <alignment horizontal="center" vertical="center"/>
    </xf>
    <xf numFmtId="0" fontId="20" fillId="8" borderId="38" xfId="213" applyFont="1" applyFill="1" applyBorder="1" applyAlignment="1">
      <alignment horizontal="center" vertical="center"/>
    </xf>
    <xf numFmtId="0" fontId="20" fillId="0" borderId="38" xfId="213" applyFont="1" applyFill="1" applyBorder="1" applyAlignment="1">
      <alignment horizontal="center" vertical="center"/>
    </xf>
    <xf numFmtId="166" fontId="25" fillId="8" borderId="38" xfId="8" applyNumberFormat="1" applyFont="1" applyFill="1" applyBorder="1" applyAlignment="1">
      <alignment horizontal="center" vertical="center"/>
    </xf>
    <xf numFmtId="166" fontId="25" fillId="0" borderId="27" xfId="8" applyNumberFormat="1" applyFont="1" applyFill="1" applyBorder="1" applyAlignment="1">
      <alignment horizontal="center" vertical="center"/>
    </xf>
    <xf numFmtId="0" fontId="20" fillId="8" borderId="52" xfId="213" applyFont="1" applyFill="1" applyBorder="1" applyAlignment="1">
      <alignment horizontal="center" vertical="center"/>
    </xf>
    <xf numFmtId="0" fontId="20" fillId="8" borderId="53" xfId="213" applyFont="1" applyFill="1" applyBorder="1" applyAlignment="1">
      <alignment horizontal="center" vertical="center"/>
    </xf>
    <xf numFmtId="0" fontId="20" fillId="0" borderId="53" xfId="213" applyFont="1" applyFill="1" applyBorder="1" applyAlignment="1">
      <alignment horizontal="center" vertical="center"/>
    </xf>
    <xf numFmtId="9" fontId="25" fillId="8" borderId="53" xfId="213" applyNumberFormat="1" applyFont="1" applyFill="1" applyBorder="1" applyAlignment="1">
      <alignment horizontal="center" vertical="center"/>
    </xf>
    <xf numFmtId="166" fontId="25" fillId="8" borderId="53" xfId="213" applyNumberFormat="1" applyFont="1" applyFill="1" applyBorder="1" applyAlignment="1">
      <alignment horizontal="center" vertical="center"/>
    </xf>
    <xf numFmtId="9" fontId="89" fillId="0" borderId="53" xfId="8" applyNumberFormat="1" applyFont="1" applyFill="1" applyBorder="1" applyAlignment="1">
      <alignment horizontal="center" vertical="center"/>
    </xf>
    <xf numFmtId="166" fontId="25" fillId="0" borderId="53" xfId="8" applyNumberFormat="1" applyFont="1" applyFill="1" applyBorder="1" applyAlignment="1">
      <alignment horizontal="center" vertical="center"/>
    </xf>
    <xf numFmtId="10" fontId="49" fillId="0" borderId="54" xfId="8" applyNumberFormat="1" applyFont="1" applyFill="1" applyBorder="1" applyAlignment="1">
      <alignment horizontal="center" vertical="center"/>
    </xf>
    <xf numFmtId="9" fontId="25" fillId="0" borderId="53" xfId="213" applyNumberFormat="1" applyFont="1" applyFill="1" applyBorder="1" applyAlignment="1">
      <alignment horizontal="center" vertical="center"/>
    </xf>
    <xf numFmtId="9" fontId="89" fillId="8" borderId="53" xfId="8" applyNumberFormat="1" applyFont="1" applyFill="1" applyBorder="1" applyAlignment="1">
      <alignment horizontal="center" vertical="center"/>
    </xf>
    <xf numFmtId="166" fontId="25" fillId="8" borderId="53" xfId="8" applyNumberFormat="1" applyFont="1" applyFill="1" applyBorder="1" applyAlignment="1">
      <alignment horizontal="center" vertical="center"/>
    </xf>
    <xf numFmtId="10" fontId="49" fillId="8" borderId="54" xfId="8" applyNumberFormat="1" applyFont="1" applyFill="1" applyBorder="1" applyAlignment="1">
      <alignment horizontal="center" vertical="center"/>
    </xf>
    <xf numFmtId="0" fontId="22" fillId="2" borderId="3" xfId="0" applyFont="1" applyFill="1" applyBorder="1" applyAlignment="1">
      <alignment horizontal="center" vertical="center" wrapText="1"/>
    </xf>
    <xf numFmtId="0" fontId="23" fillId="2" borderId="7" xfId="0" applyFont="1" applyFill="1" applyBorder="1" applyAlignment="1">
      <alignment horizontal="center" vertical="center"/>
    </xf>
    <xf numFmtId="0" fontId="23" fillId="2" borderId="13" xfId="0" applyFont="1" applyFill="1" applyBorder="1" applyAlignment="1">
      <alignment horizontal="center" vertical="center"/>
    </xf>
    <xf numFmtId="0" fontId="23" fillId="2" borderId="7" xfId="0" applyNumberFormat="1" applyFont="1" applyFill="1" applyBorder="1" applyAlignment="1">
      <alignment horizontal="center" vertical="center"/>
    </xf>
    <xf numFmtId="0" fontId="23" fillId="2" borderId="4" xfId="0" applyNumberFormat="1" applyFont="1" applyFill="1" applyBorder="1" applyAlignment="1">
      <alignment horizontal="center" vertical="center"/>
    </xf>
    <xf numFmtId="0" fontId="23" fillId="2" borderId="13" xfId="0" applyNumberFormat="1" applyFont="1" applyFill="1" applyBorder="1" applyAlignment="1">
      <alignment horizontal="center" vertical="center"/>
    </xf>
    <xf numFmtId="0" fontId="30" fillId="6" borderId="9" xfId="0" applyFont="1" applyFill="1" applyBorder="1" applyAlignment="1">
      <alignment horizontal="center" vertical="center" textRotation="90"/>
    </xf>
    <xf numFmtId="0" fontId="30" fillId="6" borderId="16" xfId="0" applyFont="1" applyFill="1" applyBorder="1" applyAlignment="1">
      <alignment horizontal="center" vertical="center" textRotation="90"/>
    </xf>
    <xf numFmtId="0" fontId="30" fillId="6" borderId="1" xfId="0" applyFont="1" applyFill="1" applyBorder="1" applyAlignment="1">
      <alignment horizontal="center" vertical="center" textRotation="90"/>
    </xf>
    <xf numFmtId="0" fontId="27" fillId="2" borderId="14" xfId="0" applyFont="1" applyFill="1" applyBorder="1" applyAlignment="1">
      <alignment horizontal="right" vertical="center"/>
    </xf>
    <xf numFmtId="0" fontId="0" fillId="2" borderId="14" xfId="0" applyFill="1" applyBorder="1" applyAlignment="1">
      <alignment vertical="center"/>
    </xf>
    <xf numFmtId="164" fontId="42" fillId="2" borderId="14" xfId="0" applyNumberFormat="1" applyFont="1" applyFill="1" applyBorder="1" applyAlignment="1">
      <alignment horizontal="center" vertical="center"/>
    </xf>
    <xf numFmtId="0" fontId="30" fillId="7" borderId="15" xfId="0" applyFont="1" applyFill="1" applyBorder="1" applyAlignment="1">
      <alignment horizontal="center" vertical="center" textRotation="90"/>
    </xf>
    <xf numFmtId="0" fontId="30" fillId="7" borderId="8" xfId="0" applyFont="1" applyFill="1" applyBorder="1" applyAlignment="1">
      <alignment horizontal="center" vertical="center" textRotation="90"/>
    </xf>
    <xf numFmtId="0" fontId="66" fillId="8" borderId="26" xfId="213" applyFont="1" applyFill="1" applyBorder="1" applyAlignment="1">
      <alignment horizontal="center" vertical="center" wrapText="1"/>
    </xf>
    <xf numFmtId="0" fontId="67" fillId="40" borderId="28" xfId="213" applyFont="1" applyFill="1" applyBorder="1" applyAlignment="1">
      <alignment horizontal="center" vertical="center" textRotation="90"/>
    </xf>
    <xf numFmtId="0" fontId="67" fillId="40" borderId="30" xfId="213" applyFont="1" applyFill="1" applyBorder="1" applyAlignment="1">
      <alignment horizontal="center" vertical="center" textRotation="90"/>
    </xf>
    <xf numFmtId="0" fontId="67" fillId="40" borderId="31" xfId="213" applyFont="1" applyFill="1" applyBorder="1" applyAlignment="1">
      <alignment horizontal="center" vertical="center" textRotation="90"/>
    </xf>
    <xf numFmtId="0" fontId="92" fillId="0" borderId="0" xfId="0" applyFont="1"/>
  </cellXfs>
  <cellStyles count="1196">
    <cellStyle name="20 % - Accent1" xfId="30" builtinId="30" customBuiltin="1"/>
    <cellStyle name="20 % - Accent1 10" xfId="687"/>
    <cellStyle name="20 % - Accent1 10 2" xfId="1182"/>
    <cellStyle name="20 % - Accent1 11" xfId="741"/>
    <cellStyle name="20 % - Accent1 12" xfId="701"/>
    <cellStyle name="20 % - Accent1 2" xfId="57"/>
    <cellStyle name="20 % - Accent1 2 2" xfId="115"/>
    <cellStyle name="20 % - Accent1 2 3" xfId="214"/>
    <cellStyle name="20 % - Accent1 2 3 2" xfId="473"/>
    <cellStyle name="20 % - Accent1 2 3 2 2" xfId="968"/>
    <cellStyle name="20 % - Accent1 2 3 3" xfId="755"/>
    <cellStyle name="20 % - Accent1 2 4" xfId="215"/>
    <cellStyle name="20 % - Accent1 2 4 2" xfId="474"/>
    <cellStyle name="20 % - Accent1 2 4 2 2" xfId="969"/>
    <cellStyle name="20 % - Accent1 2 4 3" xfId="756"/>
    <cellStyle name="20 % - Accent1 2 5" xfId="216"/>
    <cellStyle name="20 % - Accent1 2 5 2" xfId="475"/>
    <cellStyle name="20 % - Accent1 2 5 2 2" xfId="970"/>
    <cellStyle name="20 % - Accent1 2 5 3" xfId="757"/>
    <cellStyle name="20 % - Accent1 2 6" xfId="217"/>
    <cellStyle name="20 % - Accent1 2 6 2" xfId="476"/>
    <cellStyle name="20 % - Accent1 2 6 2 2" xfId="971"/>
    <cellStyle name="20 % - Accent1 2 6 3" xfId="758"/>
    <cellStyle name="20 % - Accent1 3" xfId="74"/>
    <cellStyle name="20 % - Accent1 3 2" xfId="116"/>
    <cellStyle name="20 % - Accent1 3 3" xfId="218"/>
    <cellStyle name="20 % - Accent1 3 3 2" xfId="477"/>
    <cellStyle name="20 % - Accent1 3 3 2 2" xfId="972"/>
    <cellStyle name="20 % - Accent1 3 3 3" xfId="759"/>
    <cellStyle name="20 % - Accent1 3 4" xfId="219"/>
    <cellStyle name="20 % - Accent1 3 4 2" xfId="478"/>
    <cellStyle name="20 % - Accent1 3 4 2 2" xfId="973"/>
    <cellStyle name="20 % - Accent1 3 4 3" xfId="760"/>
    <cellStyle name="20 % - Accent1 3 5" xfId="220"/>
    <cellStyle name="20 % - Accent1 3 5 2" xfId="479"/>
    <cellStyle name="20 % - Accent1 3 5 2 2" xfId="974"/>
    <cellStyle name="20 % - Accent1 3 5 3" xfId="761"/>
    <cellStyle name="20 % - Accent1 3 6" xfId="221"/>
    <cellStyle name="20 % - Accent1 3 6 2" xfId="480"/>
    <cellStyle name="20 % - Accent1 3 6 2 2" xfId="975"/>
    <cellStyle name="20 % - Accent1 3 6 3" xfId="762"/>
    <cellStyle name="20 % - Accent1 4" xfId="88"/>
    <cellStyle name="20 % - Accent1 4 2" xfId="117"/>
    <cellStyle name="20 % - Accent1 4 3" xfId="222"/>
    <cellStyle name="20 % - Accent1 4 3 2" xfId="481"/>
    <cellStyle name="20 % - Accent1 4 3 2 2" xfId="976"/>
    <cellStyle name="20 % - Accent1 4 3 3" xfId="763"/>
    <cellStyle name="20 % - Accent1 4 4" xfId="223"/>
    <cellStyle name="20 % - Accent1 4 4 2" xfId="482"/>
    <cellStyle name="20 % - Accent1 4 4 2 2" xfId="977"/>
    <cellStyle name="20 % - Accent1 4 4 3" xfId="764"/>
    <cellStyle name="20 % - Accent1 4 5" xfId="224"/>
    <cellStyle name="20 % - Accent1 4 5 2" xfId="483"/>
    <cellStyle name="20 % - Accent1 4 5 2 2" xfId="978"/>
    <cellStyle name="20 % - Accent1 4 5 3" xfId="765"/>
    <cellStyle name="20 % - Accent1 4 6" xfId="225"/>
    <cellStyle name="20 % - Accent1 4 6 2" xfId="484"/>
    <cellStyle name="20 % - Accent1 4 6 2 2" xfId="979"/>
    <cellStyle name="20 % - Accent1 4 6 3" xfId="766"/>
    <cellStyle name="20 % - Accent1 5" xfId="102"/>
    <cellStyle name="20 % - Accent1 6" xfId="118"/>
    <cellStyle name="20 % - Accent1 7" xfId="431"/>
    <cellStyle name="20 % - Accent1 7 2" xfId="644"/>
    <cellStyle name="20 % - Accent1 7 2 2" xfId="1139"/>
    <cellStyle name="20 % - Accent1 7 3" xfId="926"/>
    <cellStyle name="20 % - Accent1 8" xfId="445"/>
    <cellStyle name="20 % - Accent1 8 2" xfId="658"/>
    <cellStyle name="20 % - Accent1 8 2 2" xfId="1153"/>
    <cellStyle name="20 % - Accent1 8 3" xfId="940"/>
    <cellStyle name="20 % - Accent1 9" xfId="460"/>
    <cellStyle name="20 % - Accent1 9 2" xfId="673"/>
    <cellStyle name="20 % - Accent1 9 2 2" xfId="1168"/>
    <cellStyle name="20 % - Accent1 9 3" xfId="955"/>
    <cellStyle name="20 % - Accent2" xfId="34" builtinId="34" customBuiltin="1"/>
    <cellStyle name="20 % - Accent2 10" xfId="689"/>
    <cellStyle name="20 % - Accent2 10 2" xfId="1184"/>
    <cellStyle name="20 % - Accent2 11" xfId="725"/>
    <cellStyle name="20 % - Accent2 12" xfId="703"/>
    <cellStyle name="20 % - Accent2 2" xfId="59"/>
    <cellStyle name="20 % - Accent2 2 2" xfId="119"/>
    <cellStyle name="20 % - Accent2 2 3" xfId="226"/>
    <cellStyle name="20 % - Accent2 2 3 2" xfId="485"/>
    <cellStyle name="20 % - Accent2 2 3 2 2" xfId="980"/>
    <cellStyle name="20 % - Accent2 2 3 3" xfId="767"/>
    <cellStyle name="20 % - Accent2 2 4" xfId="227"/>
    <cellStyle name="20 % - Accent2 2 4 2" xfId="486"/>
    <cellStyle name="20 % - Accent2 2 4 2 2" xfId="981"/>
    <cellStyle name="20 % - Accent2 2 4 3" xfId="768"/>
    <cellStyle name="20 % - Accent2 2 5" xfId="228"/>
    <cellStyle name="20 % - Accent2 2 5 2" xfId="487"/>
    <cellStyle name="20 % - Accent2 2 5 2 2" xfId="982"/>
    <cellStyle name="20 % - Accent2 2 5 3" xfId="769"/>
    <cellStyle name="20 % - Accent2 2 6" xfId="229"/>
    <cellStyle name="20 % - Accent2 2 6 2" xfId="488"/>
    <cellStyle name="20 % - Accent2 2 6 2 2" xfId="983"/>
    <cellStyle name="20 % - Accent2 2 6 3" xfId="770"/>
    <cellStyle name="20 % - Accent2 3" xfId="76"/>
    <cellStyle name="20 % - Accent2 3 2" xfId="120"/>
    <cellStyle name="20 % - Accent2 3 3" xfId="230"/>
    <cellStyle name="20 % - Accent2 3 3 2" xfId="489"/>
    <cellStyle name="20 % - Accent2 3 3 2 2" xfId="984"/>
    <cellStyle name="20 % - Accent2 3 3 3" xfId="771"/>
    <cellStyle name="20 % - Accent2 3 4" xfId="231"/>
    <cellStyle name="20 % - Accent2 3 4 2" xfId="490"/>
    <cellStyle name="20 % - Accent2 3 4 2 2" xfId="985"/>
    <cellStyle name="20 % - Accent2 3 4 3" xfId="772"/>
    <cellStyle name="20 % - Accent2 3 5" xfId="232"/>
    <cellStyle name="20 % - Accent2 3 5 2" xfId="491"/>
    <cellStyle name="20 % - Accent2 3 5 2 2" xfId="986"/>
    <cellStyle name="20 % - Accent2 3 5 3" xfId="773"/>
    <cellStyle name="20 % - Accent2 3 6" xfId="233"/>
    <cellStyle name="20 % - Accent2 3 6 2" xfId="492"/>
    <cellStyle name="20 % - Accent2 3 6 2 2" xfId="987"/>
    <cellStyle name="20 % - Accent2 3 6 3" xfId="774"/>
    <cellStyle name="20 % - Accent2 4" xfId="90"/>
    <cellStyle name="20 % - Accent2 4 2" xfId="121"/>
    <cellStyle name="20 % - Accent2 4 3" xfId="234"/>
    <cellStyle name="20 % - Accent2 4 3 2" xfId="493"/>
    <cellStyle name="20 % - Accent2 4 3 2 2" xfId="988"/>
    <cellStyle name="20 % - Accent2 4 3 3" xfId="775"/>
    <cellStyle name="20 % - Accent2 4 4" xfId="235"/>
    <cellStyle name="20 % - Accent2 4 4 2" xfId="494"/>
    <cellStyle name="20 % - Accent2 4 4 2 2" xfId="989"/>
    <cellStyle name="20 % - Accent2 4 4 3" xfId="776"/>
    <cellStyle name="20 % - Accent2 4 5" xfId="236"/>
    <cellStyle name="20 % - Accent2 4 5 2" xfId="495"/>
    <cellStyle name="20 % - Accent2 4 5 2 2" xfId="990"/>
    <cellStyle name="20 % - Accent2 4 5 3" xfId="777"/>
    <cellStyle name="20 % - Accent2 4 6" xfId="237"/>
    <cellStyle name="20 % - Accent2 4 6 2" xfId="496"/>
    <cellStyle name="20 % - Accent2 4 6 2 2" xfId="991"/>
    <cellStyle name="20 % - Accent2 4 6 3" xfId="778"/>
    <cellStyle name="20 % - Accent2 5" xfId="104"/>
    <cellStyle name="20 % - Accent2 6" xfId="122"/>
    <cellStyle name="20 % - Accent2 7" xfId="433"/>
    <cellStyle name="20 % - Accent2 7 2" xfId="646"/>
    <cellStyle name="20 % - Accent2 7 2 2" xfId="1141"/>
    <cellStyle name="20 % - Accent2 7 3" xfId="928"/>
    <cellStyle name="20 % - Accent2 8" xfId="447"/>
    <cellStyle name="20 % - Accent2 8 2" xfId="660"/>
    <cellStyle name="20 % - Accent2 8 2 2" xfId="1155"/>
    <cellStyle name="20 % - Accent2 8 3" xfId="942"/>
    <cellStyle name="20 % - Accent2 9" xfId="462"/>
    <cellStyle name="20 % - Accent2 9 2" xfId="675"/>
    <cellStyle name="20 % - Accent2 9 2 2" xfId="1170"/>
    <cellStyle name="20 % - Accent2 9 3" xfId="957"/>
    <cellStyle name="20 % - Accent3" xfId="38" builtinId="38" customBuiltin="1"/>
    <cellStyle name="20 % - Accent3 10" xfId="691"/>
    <cellStyle name="20 % - Accent3 10 2" xfId="1186"/>
    <cellStyle name="20 % - Accent3 11" xfId="732"/>
    <cellStyle name="20 % - Accent3 12" xfId="705"/>
    <cellStyle name="20 % - Accent3 2" xfId="61"/>
    <cellStyle name="20 % - Accent3 2 2" xfId="123"/>
    <cellStyle name="20 % - Accent3 2 3" xfId="238"/>
    <cellStyle name="20 % - Accent3 2 3 2" xfId="497"/>
    <cellStyle name="20 % - Accent3 2 3 2 2" xfId="992"/>
    <cellStyle name="20 % - Accent3 2 3 3" xfId="779"/>
    <cellStyle name="20 % - Accent3 2 4" xfId="239"/>
    <cellStyle name="20 % - Accent3 2 4 2" xfId="498"/>
    <cellStyle name="20 % - Accent3 2 4 2 2" xfId="993"/>
    <cellStyle name="20 % - Accent3 2 4 3" xfId="780"/>
    <cellStyle name="20 % - Accent3 2 5" xfId="240"/>
    <cellStyle name="20 % - Accent3 2 5 2" xfId="499"/>
    <cellStyle name="20 % - Accent3 2 5 2 2" xfId="994"/>
    <cellStyle name="20 % - Accent3 2 5 3" xfId="781"/>
    <cellStyle name="20 % - Accent3 2 6" xfId="241"/>
    <cellStyle name="20 % - Accent3 2 6 2" xfId="500"/>
    <cellStyle name="20 % - Accent3 2 6 2 2" xfId="995"/>
    <cellStyle name="20 % - Accent3 2 6 3" xfId="782"/>
    <cellStyle name="20 % - Accent3 3" xfId="78"/>
    <cellStyle name="20 % - Accent3 3 2" xfId="124"/>
    <cellStyle name="20 % - Accent3 3 3" xfId="242"/>
    <cellStyle name="20 % - Accent3 3 3 2" xfId="501"/>
    <cellStyle name="20 % - Accent3 3 3 2 2" xfId="996"/>
    <cellStyle name="20 % - Accent3 3 3 3" xfId="783"/>
    <cellStyle name="20 % - Accent3 3 4" xfId="243"/>
    <cellStyle name="20 % - Accent3 3 4 2" xfId="502"/>
    <cellStyle name="20 % - Accent3 3 4 2 2" xfId="997"/>
    <cellStyle name="20 % - Accent3 3 4 3" xfId="784"/>
    <cellStyle name="20 % - Accent3 3 5" xfId="244"/>
    <cellStyle name="20 % - Accent3 3 5 2" xfId="503"/>
    <cellStyle name="20 % - Accent3 3 5 2 2" xfId="998"/>
    <cellStyle name="20 % - Accent3 3 5 3" xfId="785"/>
    <cellStyle name="20 % - Accent3 3 6" xfId="245"/>
    <cellStyle name="20 % - Accent3 3 6 2" xfId="504"/>
    <cellStyle name="20 % - Accent3 3 6 2 2" xfId="999"/>
    <cellStyle name="20 % - Accent3 3 6 3" xfId="786"/>
    <cellStyle name="20 % - Accent3 4" xfId="92"/>
    <cellStyle name="20 % - Accent3 4 2" xfId="125"/>
    <cellStyle name="20 % - Accent3 4 3" xfId="246"/>
    <cellStyle name="20 % - Accent3 4 3 2" xfId="505"/>
    <cellStyle name="20 % - Accent3 4 3 2 2" xfId="1000"/>
    <cellStyle name="20 % - Accent3 4 3 3" xfId="787"/>
    <cellStyle name="20 % - Accent3 4 4" xfId="247"/>
    <cellStyle name="20 % - Accent3 4 4 2" xfId="506"/>
    <cellStyle name="20 % - Accent3 4 4 2 2" xfId="1001"/>
    <cellStyle name="20 % - Accent3 4 4 3" xfId="788"/>
    <cellStyle name="20 % - Accent3 4 5" xfId="248"/>
    <cellStyle name="20 % - Accent3 4 5 2" xfId="507"/>
    <cellStyle name="20 % - Accent3 4 5 2 2" xfId="1002"/>
    <cellStyle name="20 % - Accent3 4 5 3" xfId="789"/>
    <cellStyle name="20 % - Accent3 4 6" xfId="249"/>
    <cellStyle name="20 % - Accent3 4 6 2" xfId="508"/>
    <cellStyle name="20 % - Accent3 4 6 2 2" xfId="1003"/>
    <cellStyle name="20 % - Accent3 4 6 3" xfId="790"/>
    <cellStyle name="20 % - Accent3 5" xfId="106"/>
    <cellStyle name="20 % - Accent3 6" xfId="126"/>
    <cellStyle name="20 % - Accent3 7" xfId="435"/>
    <cellStyle name="20 % - Accent3 7 2" xfId="648"/>
    <cellStyle name="20 % - Accent3 7 2 2" xfId="1143"/>
    <cellStyle name="20 % - Accent3 7 3" xfId="930"/>
    <cellStyle name="20 % - Accent3 8" xfId="449"/>
    <cellStyle name="20 % - Accent3 8 2" xfId="662"/>
    <cellStyle name="20 % - Accent3 8 2 2" xfId="1157"/>
    <cellStyle name="20 % - Accent3 8 3" xfId="944"/>
    <cellStyle name="20 % - Accent3 9" xfId="464"/>
    <cellStyle name="20 % - Accent3 9 2" xfId="677"/>
    <cellStyle name="20 % - Accent3 9 2 2" xfId="1172"/>
    <cellStyle name="20 % - Accent3 9 3" xfId="959"/>
    <cellStyle name="20 % - Accent4" xfId="42" builtinId="42" customBuiltin="1"/>
    <cellStyle name="20 % - Accent4 10" xfId="693"/>
    <cellStyle name="20 % - Accent4 10 2" xfId="1188"/>
    <cellStyle name="20 % - Accent4 11" xfId="743"/>
    <cellStyle name="20 % - Accent4 12" xfId="707"/>
    <cellStyle name="20 % - Accent4 2" xfId="63"/>
    <cellStyle name="20 % - Accent4 2 2" xfId="127"/>
    <cellStyle name="20 % - Accent4 2 3" xfId="250"/>
    <cellStyle name="20 % - Accent4 2 3 2" xfId="509"/>
    <cellStyle name="20 % - Accent4 2 3 2 2" xfId="1004"/>
    <cellStyle name="20 % - Accent4 2 3 3" xfId="791"/>
    <cellStyle name="20 % - Accent4 2 4" xfId="251"/>
    <cellStyle name="20 % - Accent4 2 4 2" xfId="510"/>
    <cellStyle name="20 % - Accent4 2 4 2 2" xfId="1005"/>
    <cellStyle name="20 % - Accent4 2 4 3" xfId="792"/>
    <cellStyle name="20 % - Accent4 2 5" xfId="252"/>
    <cellStyle name="20 % - Accent4 2 5 2" xfId="511"/>
    <cellStyle name="20 % - Accent4 2 5 2 2" xfId="1006"/>
    <cellStyle name="20 % - Accent4 2 5 3" xfId="793"/>
    <cellStyle name="20 % - Accent4 2 6" xfId="253"/>
    <cellStyle name="20 % - Accent4 2 6 2" xfId="512"/>
    <cellStyle name="20 % - Accent4 2 6 2 2" xfId="1007"/>
    <cellStyle name="20 % - Accent4 2 6 3" xfId="794"/>
    <cellStyle name="20 % - Accent4 3" xfId="80"/>
    <cellStyle name="20 % - Accent4 3 2" xfId="128"/>
    <cellStyle name="20 % - Accent4 3 3" xfId="254"/>
    <cellStyle name="20 % - Accent4 3 3 2" xfId="513"/>
    <cellStyle name="20 % - Accent4 3 3 2 2" xfId="1008"/>
    <cellStyle name="20 % - Accent4 3 3 3" xfId="795"/>
    <cellStyle name="20 % - Accent4 3 4" xfId="255"/>
    <cellStyle name="20 % - Accent4 3 4 2" xfId="514"/>
    <cellStyle name="20 % - Accent4 3 4 2 2" xfId="1009"/>
    <cellStyle name="20 % - Accent4 3 4 3" xfId="796"/>
    <cellStyle name="20 % - Accent4 3 5" xfId="256"/>
    <cellStyle name="20 % - Accent4 3 5 2" xfId="515"/>
    <cellStyle name="20 % - Accent4 3 5 2 2" xfId="1010"/>
    <cellStyle name="20 % - Accent4 3 5 3" xfId="797"/>
    <cellStyle name="20 % - Accent4 3 6" xfId="257"/>
    <cellStyle name="20 % - Accent4 3 6 2" xfId="516"/>
    <cellStyle name="20 % - Accent4 3 6 2 2" xfId="1011"/>
    <cellStyle name="20 % - Accent4 3 6 3" xfId="798"/>
    <cellStyle name="20 % - Accent4 4" xfId="94"/>
    <cellStyle name="20 % - Accent4 4 2" xfId="129"/>
    <cellStyle name="20 % - Accent4 4 3" xfId="258"/>
    <cellStyle name="20 % - Accent4 4 3 2" xfId="517"/>
    <cellStyle name="20 % - Accent4 4 3 2 2" xfId="1012"/>
    <cellStyle name="20 % - Accent4 4 3 3" xfId="799"/>
    <cellStyle name="20 % - Accent4 4 4" xfId="259"/>
    <cellStyle name="20 % - Accent4 4 4 2" xfId="518"/>
    <cellStyle name="20 % - Accent4 4 4 2 2" xfId="1013"/>
    <cellStyle name="20 % - Accent4 4 4 3" xfId="800"/>
    <cellStyle name="20 % - Accent4 4 5" xfId="260"/>
    <cellStyle name="20 % - Accent4 4 5 2" xfId="519"/>
    <cellStyle name="20 % - Accent4 4 5 2 2" xfId="1014"/>
    <cellStyle name="20 % - Accent4 4 5 3" xfId="801"/>
    <cellStyle name="20 % - Accent4 4 6" xfId="261"/>
    <cellStyle name="20 % - Accent4 4 6 2" xfId="520"/>
    <cellStyle name="20 % - Accent4 4 6 2 2" xfId="1015"/>
    <cellStyle name="20 % - Accent4 4 6 3" xfId="802"/>
    <cellStyle name="20 % - Accent4 5" xfId="108"/>
    <cellStyle name="20 % - Accent4 6" xfId="130"/>
    <cellStyle name="20 % - Accent4 7" xfId="437"/>
    <cellStyle name="20 % - Accent4 7 2" xfId="650"/>
    <cellStyle name="20 % - Accent4 7 2 2" xfId="1145"/>
    <cellStyle name="20 % - Accent4 7 3" xfId="932"/>
    <cellStyle name="20 % - Accent4 8" xfId="451"/>
    <cellStyle name="20 % - Accent4 8 2" xfId="664"/>
    <cellStyle name="20 % - Accent4 8 2 2" xfId="1159"/>
    <cellStyle name="20 % - Accent4 8 3" xfId="946"/>
    <cellStyle name="20 % - Accent4 9" xfId="466"/>
    <cellStyle name="20 % - Accent4 9 2" xfId="679"/>
    <cellStyle name="20 % - Accent4 9 2 2" xfId="1174"/>
    <cellStyle name="20 % - Accent4 9 3" xfId="961"/>
    <cellStyle name="20 % - Accent5" xfId="46" builtinId="46" customBuiltin="1"/>
    <cellStyle name="20 % - Accent5 10" xfId="695"/>
    <cellStyle name="20 % - Accent5 10 2" xfId="1190"/>
    <cellStyle name="20 % - Accent5 11" xfId="747"/>
    <cellStyle name="20 % - Accent5 12" xfId="709"/>
    <cellStyle name="20 % - Accent5 2" xfId="65"/>
    <cellStyle name="20 % - Accent5 2 2" xfId="131"/>
    <cellStyle name="20 % - Accent5 2 3" xfId="262"/>
    <cellStyle name="20 % - Accent5 2 3 2" xfId="521"/>
    <cellStyle name="20 % - Accent5 2 3 2 2" xfId="1016"/>
    <cellStyle name="20 % - Accent5 2 3 3" xfId="803"/>
    <cellStyle name="20 % - Accent5 2 4" xfId="263"/>
    <cellStyle name="20 % - Accent5 2 4 2" xfId="522"/>
    <cellStyle name="20 % - Accent5 2 4 2 2" xfId="1017"/>
    <cellStyle name="20 % - Accent5 2 4 3" xfId="804"/>
    <cellStyle name="20 % - Accent5 2 5" xfId="264"/>
    <cellStyle name="20 % - Accent5 2 5 2" xfId="523"/>
    <cellStyle name="20 % - Accent5 2 5 2 2" xfId="1018"/>
    <cellStyle name="20 % - Accent5 2 5 3" xfId="805"/>
    <cellStyle name="20 % - Accent5 2 6" xfId="265"/>
    <cellStyle name="20 % - Accent5 2 6 2" xfId="524"/>
    <cellStyle name="20 % - Accent5 2 6 2 2" xfId="1019"/>
    <cellStyle name="20 % - Accent5 2 6 3" xfId="806"/>
    <cellStyle name="20 % - Accent5 3" xfId="82"/>
    <cellStyle name="20 % - Accent5 3 2" xfId="132"/>
    <cellStyle name="20 % - Accent5 3 3" xfId="266"/>
    <cellStyle name="20 % - Accent5 3 3 2" xfId="525"/>
    <cellStyle name="20 % - Accent5 3 3 2 2" xfId="1020"/>
    <cellStyle name="20 % - Accent5 3 3 3" xfId="807"/>
    <cellStyle name="20 % - Accent5 3 4" xfId="267"/>
    <cellStyle name="20 % - Accent5 3 4 2" xfId="526"/>
    <cellStyle name="20 % - Accent5 3 4 2 2" xfId="1021"/>
    <cellStyle name="20 % - Accent5 3 4 3" xfId="808"/>
    <cellStyle name="20 % - Accent5 3 5" xfId="268"/>
    <cellStyle name="20 % - Accent5 3 5 2" xfId="527"/>
    <cellStyle name="20 % - Accent5 3 5 2 2" xfId="1022"/>
    <cellStyle name="20 % - Accent5 3 5 3" xfId="809"/>
    <cellStyle name="20 % - Accent5 3 6" xfId="269"/>
    <cellStyle name="20 % - Accent5 3 6 2" xfId="528"/>
    <cellStyle name="20 % - Accent5 3 6 2 2" xfId="1023"/>
    <cellStyle name="20 % - Accent5 3 6 3" xfId="810"/>
    <cellStyle name="20 % - Accent5 4" xfId="96"/>
    <cellStyle name="20 % - Accent5 4 2" xfId="133"/>
    <cellStyle name="20 % - Accent5 4 3" xfId="270"/>
    <cellStyle name="20 % - Accent5 4 3 2" xfId="529"/>
    <cellStyle name="20 % - Accent5 4 3 2 2" xfId="1024"/>
    <cellStyle name="20 % - Accent5 4 3 3" xfId="811"/>
    <cellStyle name="20 % - Accent5 4 4" xfId="271"/>
    <cellStyle name="20 % - Accent5 4 4 2" xfId="530"/>
    <cellStyle name="20 % - Accent5 4 4 2 2" xfId="1025"/>
    <cellStyle name="20 % - Accent5 4 4 3" xfId="812"/>
    <cellStyle name="20 % - Accent5 4 5" xfId="272"/>
    <cellStyle name="20 % - Accent5 4 5 2" xfId="531"/>
    <cellStyle name="20 % - Accent5 4 5 2 2" xfId="1026"/>
    <cellStyle name="20 % - Accent5 4 5 3" xfId="813"/>
    <cellStyle name="20 % - Accent5 4 6" xfId="273"/>
    <cellStyle name="20 % - Accent5 4 6 2" xfId="532"/>
    <cellStyle name="20 % - Accent5 4 6 2 2" xfId="1027"/>
    <cellStyle name="20 % - Accent5 4 6 3" xfId="814"/>
    <cellStyle name="20 % - Accent5 5" xfId="110"/>
    <cellStyle name="20 % - Accent5 6" xfId="134"/>
    <cellStyle name="20 % - Accent5 7" xfId="439"/>
    <cellStyle name="20 % - Accent5 7 2" xfId="652"/>
    <cellStyle name="20 % - Accent5 7 2 2" xfId="1147"/>
    <cellStyle name="20 % - Accent5 7 3" xfId="934"/>
    <cellStyle name="20 % - Accent5 8" xfId="453"/>
    <cellStyle name="20 % - Accent5 8 2" xfId="666"/>
    <cellStyle name="20 % - Accent5 8 2 2" xfId="1161"/>
    <cellStyle name="20 % - Accent5 8 3" xfId="948"/>
    <cellStyle name="20 % - Accent5 9" xfId="468"/>
    <cellStyle name="20 % - Accent5 9 2" xfId="681"/>
    <cellStyle name="20 % - Accent5 9 2 2" xfId="1176"/>
    <cellStyle name="20 % - Accent5 9 3" xfId="963"/>
    <cellStyle name="20 % - Accent6" xfId="50" builtinId="50" customBuiltin="1"/>
    <cellStyle name="20 % - Accent6 10" xfId="697"/>
    <cellStyle name="20 % - Accent6 10 2" xfId="1192"/>
    <cellStyle name="20 % - Accent6 11" xfId="751"/>
    <cellStyle name="20 % - Accent6 12" xfId="711"/>
    <cellStyle name="20 % - Accent6 2" xfId="67"/>
    <cellStyle name="20 % - Accent6 2 2" xfId="135"/>
    <cellStyle name="20 % - Accent6 2 3" xfId="274"/>
    <cellStyle name="20 % - Accent6 2 3 2" xfId="533"/>
    <cellStyle name="20 % - Accent6 2 3 2 2" xfId="1028"/>
    <cellStyle name="20 % - Accent6 2 3 3" xfId="815"/>
    <cellStyle name="20 % - Accent6 2 4" xfId="275"/>
    <cellStyle name="20 % - Accent6 2 4 2" xfId="534"/>
    <cellStyle name="20 % - Accent6 2 4 2 2" xfId="1029"/>
    <cellStyle name="20 % - Accent6 2 4 3" xfId="816"/>
    <cellStyle name="20 % - Accent6 2 5" xfId="276"/>
    <cellStyle name="20 % - Accent6 2 5 2" xfId="535"/>
    <cellStyle name="20 % - Accent6 2 5 2 2" xfId="1030"/>
    <cellStyle name="20 % - Accent6 2 5 3" xfId="817"/>
    <cellStyle name="20 % - Accent6 2 6" xfId="277"/>
    <cellStyle name="20 % - Accent6 2 6 2" xfId="536"/>
    <cellStyle name="20 % - Accent6 2 6 2 2" xfId="1031"/>
    <cellStyle name="20 % - Accent6 2 6 3" xfId="818"/>
    <cellStyle name="20 % - Accent6 3" xfId="84"/>
    <cellStyle name="20 % - Accent6 3 2" xfId="136"/>
    <cellStyle name="20 % - Accent6 3 3" xfId="278"/>
    <cellStyle name="20 % - Accent6 3 3 2" xfId="537"/>
    <cellStyle name="20 % - Accent6 3 3 2 2" xfId="1032"/>
    <cellStyle name="20 % - Accent6 3 3 3" xfId="819"/>
    <cellStyle name="20 % - Accent6 3 4" xfId="279"/>
    <cellStyle name="20 % - Accent6 3 4 2" xfId="538"/>
    <cellStyle name="20 % - Accent6 3 4 2 2" xfId="1033"/>
    <cellStyle name="20 % - Accent6 3 4 3" xfId="820"/>
    <cellStyle name="20 % - Accent6 3 5" xfId="280"/>
    <cellStyle name="20 % - Accent6 3 5 2" xfId="539"/>
    <cellStyle name="20 % - Accent6 3 5 2 2" xfId="1034"/>
    <cellStyle name="20 % - Accent6 3 5 3" xfId="821"/>
    <cellStyle name="20 % - Accent6 3 6" xfId="281"/>
    <cellStyle name="20 % - Accent6 3 6 2" xfId="540"/>
    <cellStyle name="20 % - Accent6 3 6 2 2" xfId="1035"/>
    <cellStyle name="20 % - Accent6 3 6 3" xfId="822"/>
    <cellStyle name="20 % - Accent6 4" xfId="98"/>
    <cellStyle name="20 % - Accent6 4 2" xfId="137"/>
    <cellStyle name="20 % - Accent6 4 3" xfId="282"/>
    <cellStyle name="20 % - Accent6 4 3 2" xfId="541"/>
    <cellStyle name="20 % - Accent6 4 3 2 2" xfId="1036"/>
    <cellStyle name="20 % - Accent6 4 3 3" xfId="823"/>
    <cellStyle name="20 % - Accent6 4 4" xfId="283"/>
    <cellStyle name="20 % - Accent6 4 4 2" xfId="542"/>
    <cellStyle name="20 % - Accent6 4 4 2 2" xfId="1037"/>
    <cellStyle name="20 % - Accent6 4 4 3" xfId="824"/>
    <cellStyle name="20 % - Accent6 4 5" xfId="284"/>
    <cellStyle name="20 % - Accent6 4 5 2" xfId="543"/>
    <cellStyle name="20 % - Accent6 4 5 2 2" xfId="1038"/>
    <cellStyle name="20 % - Accent6 4 5 3" xfId="825"/>
    <cellStyle name="20 % - Accent6 4 6" xfId="285"/>
    <cellStyle name="20 % - Accent6 4 6 2" xfId="544"/>
    <cellStyle name="20 % - Accent6 4 6 2 2" xfId="1039"/>
    <cellStyle name="20 % - Accent6 4 6 3" xfId="826"/>
    <cellStyle name="20 % - Accent6 5" xfId="112"/>
    <cellStyle name="20 % - Accent6 6" xfId="138"/>
    <cellStyle name="20 % - Accent6 7" xfId="441"/>
    <cellStyle name="20 % - Accent6 7 2" xfId="654"/>
    <cellStyle name="20 % - Accent6 7 2 2" xfId="1149"/>
    <cellStyle name="20 % - Accent6 7 3" xfId="936"/>
    <cellStyle name="20 % - Accent6 8" xfId="455"/>
    <cellStyle name="20 % - Accent6 8 2" xfId="668"/>
    <cellStyle name="20 % - Accent6 8 2 2" xfId="1163"/>
    <cellStyle name="20 % - Accent6 8 3" xfId="950"/>
    <cellStyle name="20 % - Accent6 9" xfId="470"/>
    <cellStyle name="20 % - Accent6 9 2" xfId="683"/>
    <cellStyle name="20 % - Accent6 9 2 2" xfId="1178"/>
    <cellStyle name="20 % - Accent6 9 3" xfId="965"/>
    <cellStyle name="40 % - Accent1" xfId="31" builtinId="31" customBuiltin="1"/>
    <cellStyle name="40 % - Accent1 10" xfId="688"/>
    <cellStyle name="40 % - Accent1 10 2" xfId="1183"/>
    <cellStyle name="40 % - Accent1 11" xfId="737"/>
    <cellStyle name="40 % - Accent1 12" xfId="702"/>
    <cellStyle name="40 % - Accent1 2" xfId="58"/>
    <cellStyle name="40 % - Accent1 2 2" xfId="139"/>
    <cellStyle name="40 % - Accent1 2 3" xfId="286"/>
    <cellStyle name="40 % - Accent1 2 3 2" xfId="545"/>
    <cellStyle name="40 % - Accent1 2 3 2 2" xfId="1040"/>
    <cellStyle name="40 % - Accent1 2 3 3" xfId="827"/>
    <cellStyle name="40 % - Accent1 2 4" xfId="287"/>
    <cellStyle name="40 % - Accent1 2 4 2" xfId="546"/>
    <cellStyle name="40 % - Accent1 2 4 2 2" xfId="1041"/>
    <cellStyle name="40 % - Accent1 2 4 3" xfId="828"/>
    <cellStyle name="40 % - Accent1 2 5" xfId="288"/>
    <cellStyle name="40 % - Accent1 2 5 2" xfId="547"/>
    <cellStyle name="40 % - Accent1 2 5 2 2" xfId="1042"/>
    <cellStyle name="40 % - Accent1 2 5 3" xfId="829"/>
    <cellStyle name="40 % - Accent1 2 6" xfId="289"/>
    <cellStyle name="40 % - Accent1 2 6 2" xfId="548"/>
    <cellStyle name="40 % - Accent1 2 6 2 2" xfId="1043"/>
    <cellStyle name="40 % - Accent1 2 6 3" xfId="830"/>
    <cellStyle name="40 % - Accent1 3" xfId="75"/>
    <cellStyle name="40 % - Accent1 3 2" xfId="140"/>
    <cellStyle name="40 % - Accent1 3 3" xfId="290"/>
    <cellStyle name="40 % - Accent1 3 3 2" xfId="549"/>
    <cellStyle name="40 % - Accent1 3 3 2 2" xfId="1044"/>
    <cellStyle name="40 % - Accent1 3 3 3" xfId="831"/>
    <cellStyle name="40 % - Accent1 3 4" xfId="291"/>
    <cellStyle name="40 % - Accent1 3 4 2" xfId="550"/>
    <cellStyle name="40 % - Accent1 3 4 2 2" xfId="1045"/>
    <cellStyle name="40 % - Accent1 3 4 3" xfId="832"/>
    <cellStyle name="40 % - Accent1 3 5" xfId="292"/>
    <cellStyle name="40 % - Accent1 3 5 2" xfId="551"/>
    <cellStyle name="40 % - Accent1 3 5 2 2" xfId="1046"/>
    <cellStyle name="40 % - Accent1 3 5 3" xfId="833"/>
    <cellStyle name="40 % - Accent1 3 6" xfId="293"/>
    <cellStyle name="40 % - Accent1 3 6 2" xfId="552"/>
    <cellStyle name="40 % - Accent1 3 6 2 2" xfId="1047"/>
    <cellStyle name="40 % - Accent1 3 6 3" xfId="834"/>
    <cellStyle name="40 % - Accent1 4" xfId="89"/>
    <cellStyle name="40 % - Accent1 4 2" xfId="141"/>
    <cellStyle name="40 % - Accent1 4 3" xfId="294"/>
    <cellStyle name="40 % - Accent1 4 3 2" xfId="553"/>
    <cellStyle name="40 % - Accent1 4 3 2 2" xfId="1048"/>
    <cellStyle name="40 % - Accent1 4 3 3" xfId="835"/>
    <cellStyle name="40 % - Accent1 4 4" xfId="295"/>
    <cellStyle name="40 % - Accent1 4 4 2" xfId="554"/>
    <cellStyle name="40 % - Accent1 4 4 2 2" xfId="1049"/>
    <cellStyle name="40 % - Accent1 4 4 3" xfId="836"/>
    <cellStyle name="40 % - Accent1 4 5" xfId="296"/>
    <cellStyle name="40 % - Accent1 4 5 2" xfId="555"/>
    <cellStyle name="40 % - Accent1 4 5 2 2" xfId="1050"/>
    <cellStyle name="40 % - Accent1 4 5 3" xfId="837"/>
    <cellStyle name="40 % - Accent1 4 6" xfId="297"/>
    <cellStyle name="40 % - Accent1 4 6 2" xfId="556"/>
    <cellStyle name="40 % - Accent1 4 6 2 2" xfId="1051"/>
    <cellStyle name="40 % - Accent1 4 6 3" xfId="838"/>
    <cellStyle name="40 % - Accent1 5" xfId="103"/>
    <cellStyle name="40 % - Accent1 6" xfId="142"/>
    <cellStyle name="40 % - Accent1 7" xfId="432"/>
    <cellStyle name="40 % - Accent1 7 2" xfId="645"/>
    <cellStyle name="40 % - Accent1 7 2 2" xfId="1140"/>
    <cellStyle name="40 % - Accent1 7 3" xfId="927"/>
    <cellStyle name="40 % - Accent1 8" xfId="446"/>
    <cellStyle name="40 % - Accent1 8 2" xfId="659"/>
    <cellStyle name="40 % - Accent1 8 2 2" xfId="1154"/>
    <cellStyle name="40 % - Accent1 8 3" xfId="941"/>
    <cellStyle name="40 % - Accent1 9" xfId="461"/>
    <cellStyle name="40 % - Accent1 9 2" xfId="674"/>
    <cellStyle name="40 % - Accent1 9 2 2" xfId="1169"/>
    <cellStyle name="40 % - Accent1 9 3" xfId="956"/>
    <cellStyle name="40 % - Accent2" xfId="35" builtinId="35" customBuiltin="1"/>
    <cellStyle name="40 % - Accent2 10" xfId="690"/>
    <cellStyle name="40 % - Accent2 10 2" xfId="1185"/>
    <cellStyle name="40 % - Accent2 11" xfId="721"/>
    <cellStyle name="40 % - Accent2 12" xfId="704"/>
    <cellStyle name="40 % - Accent2 2" xfId="60"/>
    <cellStyle name="40 % - Accent2 2 2" xfId="143"/>
    <cellStyle name="40 % - Accent2 2 3" xfId="298"/>
    <cellStyle name="40 % - Accent2 2 3 2" xfId="557"/>
    <cellStyle name="40 % - Accent2 2 3 2 2" xfId="1052"/>
    <cellStyle name="40 % - Accent2 2 3 3" xfId="839"/>
    <cellStyle name="40 % - Accent2 2 4" xfId="299"/>
    <cellStyle name="40 % - Accent2 2 4 2" xfId="558"/>
    <cellStyle name="40 % - Accent2 2 4 2 2" xfId="1053"/>
    <cellStyle name="40 % - Accent2 2 4 3" xfId="840"/>
    <cellStyle name="40 % - Accent2 2 5" xfId="300"/>
    <cellStyle name="40 % - Accent2 2 5 2" xfId="559"/>
    <cellStyle name="40 % - Accent2 2 5 2 2" xfId="1054"/>
    <cellStyle name="40 % - Accent2 2 5 3" xfId="841"/>
    <cellStyle name="40 % - Accent2 2 6" xfId="301"/>
    <cellStyle name="40 % - Accent2 2 6 2" xfId="560"/>
    <cellStyle name="40 % - Accent2 2 6 2 2" xfId="1055"/>
    <cellStyle name="40 % - Accent2 2 6 3" xfId="842"/>
    <cellStyle name="40 % - Accent2 3" xfId="77"/>
    <cellStyle name="40 % - Accent2 3 2" xfId="144"/>
    <cellStyle name="40 % - Accent2 3 3" xfId="302"/>
    <cellStyle name="40 % - Accent2 3 3 2" xfId="561"/>
    <cellStyle name="40 % - Accent2 3 3 2 2" xfId="1056"/>
    <cellStyle name="40 % - Accent2 3 3 3" xfId="843"/>
    <cellStyle name="40 % - Accent2 3 4" xfId="303"/>
    <cellStyle name="40 % - Accent2 3 4 2" xfId="562"/>
    <cellStyle name="40 % - Accent2 3 4 2 2" xfId="1057"/>
    <cellStyle name="40 % - Accent2 3 4 3" xfId="844"/>
    <cellStyle name="40 % - Accent2 3 5" xfId="304"/>
    <cellStyle name="40 % - Accent2 3 5 2" xfId="563"/>
    <cellStyle name="40 % - Accent2 3 5 2 2" xfId="1058"/>
    <cellStyle name="40 % - Accent2 3 5 3" xfId="845"/>
    <cellStyle name="40 % - Accent2 3 6" xfId="305"/>
    <cellStyle name="40 % - Accent2 3 6 2" xfId="564"/>
    <cellStyle name="40 % - Accent2 3 6 2 2" xfId="1059"/>
    <cellStyle name="40 % - Accent2 3 6 3" xfId="846"/>
    <cellStyle name="40 % - Accent2 4" xfId="91"/>
    <cellStyle name="40 % - Accent2 4 2" xfId="145"/>
    <cellStyle name="40 % - Accent2 4 3" xfId="306"/>
    <cellStyle name="40 % - Accent2 4 3 2" xfId="565"/>
    <cellStyle name="40 % - Accent2 4 3 2 2" xfId="1060"/>
    <cellStyle name="40 % - Accent2 4 3 3" xfId="847"/>
    <cellStyle name="40 % - Accent2 4 4" xfId="307"/>
    <cellStyle name="40 % - Accent2 4 4 2" xfId="566"/>
    <cellStyle name="40 % - Accent2 4 4 2 2" xfId="1061"/>
    <cellStyle name="40 % - Accent2 4 4 3" xfId="848"/>
    <cellStyle name="40 % - Accent2 4 5" xfId="308"/>
    <cellStyle name="40 % - Accent2 4 5 2" xfId="567"/>
    <cellStyle name="40 % - Accent2 4 5 2 2" xfId="1062"/>
    <cellStyle name="40 % - Accent2 4 5 3" xfId="849"/>
    <cellStyle name="40 % - Accent2 4 6" xfId="309"/>
    <cellStyle name="40 % - Accent2 4 6 2" xfId="568"/>
    <cellStyle name="40 % - Accent2 4 6 2 2" xfId="1063"/>
    <cellStyle name="40 % - Accent2 4 6 3" xfId="850"/>
    <cellStyle name="40 % - Accent2 5" xfId="105"/>
    <cellStyle name="40 % - Accent2 6" xfId="146"/>
    <cellStyle name="40 % - Accent2 7" xfId="434"/>
    <cellStyle name="40 % - Accent2 7 2" xfId="647"/>
    <cellStyle name="40 % - Accent2 7 2 2" xfId="1142"/>
    <cellStyle name="40 % - Accent2 7 3" xfId="929"/>
    <cellStyle name="40 % - Accent2 8" xfId="448"/>
    <cellStyle name="40 % - Accent2 8 2" xfId="661"/>
    <cellStyle name="40 % - Accent2 8 2 2" xfId="1156"/>
    <cellStyle name="40 % - Accent2 8 3" xfId="943"/>
    <cellStyle name="40 % - Accent2 9" xfId="463"/>
    <cellStyle name="40 % - Accent2 9 2" xfId="676"/>
    <cellStyle name="40 % - Accent2 9 2 2" xfId="1171"/>
    <cellStyle name="40 % - Accent2 9 3" xfId="958"/>
    <cellStyle name="40 % - Accent3" xfId="39" builtinId="39" customBuiltin="1"/>
    <cellStyle name="40 % - Accent3 10" xfId="692"/>
    <cellStyle name="40 % - Accent3 10 2" xfId="1187"/>
    <cellStyle name="40 % - Accent3 11" xfId="728"/>
    <cellStyle name="40 % - Accent3 12" xfId="706"/>
    <cellStyle name="40 % - Accent3 2" xfId="62"/>
    <cellStyle name="40 % - Accent3 2 2" xfId="147"/>
    <cellStyle name="40 % - Accent3 2 3" xfId="310"/>
    <cellStyle name="40 % - Accent3 2 3 2" xfId="569"/>
    <cellStyle name="40 % - Accent3 2 3 2 2" xfId="1064"/>
    <cellStyle name="40 % - Accent3 2 3 3" xfId="851"/>
    <cellStyle name="40 % - Accent3 2 4" xfId="311"/>
    <cellStyle name="40 % - Accent3 2 4 2" xfId="570"/>
    <cellStyle name="40 % - Accent3 2 4 2 2" xfId="1065"/>
    <cellStyle name="40 % - Accent3 2 4 3" xfId="852"/>
    <cellStyle name="40 % - Accent3 2 5" xfId="312"/>
    <cellStyle name="40 % - Accent3 2 5 2" xfId="571"/>
    <cellStyle name="40 % - Accent3 2 5 2 2" xfId="1066"/>
    <cellStyle name="40 % - Accent3 2 5 3" xfId="853"/>
    <cellStyle name="40 % - Accent3 2 6" xfId="313"/>
    <cellStyle name="40 % - Accent3 2 6 2" xfId="572"/>
    <cellStyle name="40 % - Accent3 2 6 2 2" xfId="1067"/>
    <cellStyle name="40 % - Accent3 2 6 3" xfId="854"/>
    <cellStyle name="40 % - Accent3 3" xfId="79"/>
    <cellStyle name="40 % - Accent3 3 2" xfId="148"/>
    <cellStyle name="40 % - Accent3 3 3" xfId="314"/>
    <cellStyle name="40 % - Accent3 3 3 2" xfId="573"/>
    <cellStyle name="40 % - Accent3 3 3 2 2" xfId="1068"/>
    <cellStyle name="40 % - Accent3 3 3 3" xfId="855"/>
    <cellStyle name="40 % - Accent3 3 4" xfId="315"/>
    <cellStyle name="40 % - Accent3 3 4 2" xfId="574"/>
    <cellStyle name="40 % - Accent3 3 4 2 2" xfId="1069"/>
    <cellStyle name="40 % - Accent3 3 4 3" xfId="856"/>
    <cellStyle name="40 % - Accent3 3 5" xfId="316"/>
    <cellStyle name="40 % - Accent3 3 5 2" xfId="575"/>
    <cellStyle name="40 % - Accent3 3 5 2 2" xfId="1070"/>
    <cellStyle name="40 % - Accent3 3 5 3" xfId="857"/>
    <cellStyle name="40 % - Accent3 3 6" xfId="317"/>
    <cellStyle name="40 % - Accent3 3 6 2" xfId="576"/>
    <cellStyle name="40 % - Accent3 3 6 2 2" xfId="1071"/>
    <cellStyle name="40 % - Accent3 3 6 3" xfId="858"/>
    <cellStyle name="40 % - Accent3 4" xfId="93"/>
    <cellStyle name="40 % - Accent3 4 2" xfId="149"/>
    <cellStyle name="40 % - Accent3 4 3" xfId="318"/>
    <cellStyle name="40 % - Accent3 4 3 2" xfId="577"/>
    <cellStyle name="40 % - Accent3 4 3 2 2" xfId="1072"/>
    <cellStyle name="40 % - Accent3 4 3 3" xfId="859"/>
    <cellStyle name="40 % - Accent3 4 4" xfId="319"/>
    <cellStyle name="40 % - Accent3 4 4 2" xfId="578"/>
    <cellStyle name="40 % - Accent3 4 4 2 2" xfId="1073"/>
    <cellStyle name="40 % - Accent3 4 4 3" xfId="860"/>
    <cellStyle name="40 % - Accent3 4 5" xfId="320"/>
    <cellStyle name="40 % - Accent3 4 5 2" xfId="579"/>
    <cellStyle name="40 % - Accent3 4 5 2 2" xfId="1074"/>
    <cellStyle name="40 % - Accent3 4 5 3" xfId="861"/>
    <cellStyle name="40 % - Accent3 4 6" xfId="321"/>
    <cellStyle name="40 % - Accent3 4 6 2" xfId="580"/>
    <cellStyle name="40 % - Accent3 4 6 2 2" xfId="1075"/>
    <cellStyle name="40 % - Accent3 4 6 3" xfId="862"/>
    <cellStyle name="40 % - Accent3 5" xfId="107"/>
    <cellStyle name="40 % - Accent3 6" xfId="150"/>
    <cellStyle name="40 % - Accent3 7" xfId="436"/>
    <cellStyle name="40 % - Accent3 7 2" xfId="649"/>
    <cellStyle name="40 % - Accent3 7 2 2" xfId="1144"/>
    <cellStyle name="40 % - Accent3 7 3" xfId="931"/>
    <cellStyle name="40 % - Accent3 8" xfId="450"/>
    <cellStyle name="40 % - Accent3 8 2" xfId="663"/>
    <cellStyle name="40 % - Accent3 8 2 2" xfId="1158"/>
    <cellStyle name="40 % - Accent3 8 3" xfId="945"/>
    <cellStyle name="40 % - Accent3 9" xfId="465"/>
    <cellStyle name="40 % - Accent3 9 2" xfId="678"/>
    <cellStyle name="40 % - Accent3 9 2 2" xfId="1173"/>
    <cellStyle name="40 % - Accent3 9 3" xfId="960"/>
    <cellStyle name="40 % - Accent4" xfId="43" builtinId="43" customBuiltin="1"/>
    <cellStyle name="40 % - Accent4 10" xfId="694"/>
    <cellStyle name="40 % - Accent4 10 2" xfId="1189"/>
    <cellStyle name="40 % - Accent4 11" xfId="744"/>
    <cellStyle name="40 % - Accent4 12" xfId="708"/>
    <cellStyle name="40 % - Accent4 2" xfId="64"/>
    <cellStyle name="40 % - Accent4 2 2" xfId="151"/>
    <cellStyle name="40 % - Accent4 2 3" xfId="322"/>
    <cellStyle name="40 % - Accent4 2 3 2" xfId="581"/>
    <cellStyle name="40 % - Accent4 2 3 2 2" xfId="1076"/>
    <cellStyle name="40 % - Accent4 2 3 3" xfId="863"/>
    <cellStyle name="40 % - Accent4 2 4" xfId="323"/>
    <cellStyle name="40 % - Accent4 2 4 2" xfId="582"/>
    <cellStyle name="40 % - Accent4 2 4 2 2" xfId="1077"/>
    <cellStyle name="40 % - Accent4 2 4 3" xfId="864"/>
    <cellStyle name="40 % - Accent4 2 5" xfId="324"/>
    <cellStyle name="40 % - Accent4 2 5 2" xfId="583"/>
    <cellStyle name="40 % - Accent4 2 5 2 2" xfId="1078"/>
    <cellStyle name="40 % - Accent4 2 5 3" xfId="865"/>
    <cellStyle name="40 % - Accent4 2 6" xfId="325"/>
    <cellStyle name="40 % - Accent4 2 6 2" xfId="584"/>
    <cellStyle name="40 % - Accent4 2 6 2 2" xfId="1079"/>
    <cellStyle name="40 % - Accent4 2 6 3" xfId="866"/>
    <cellStyle name="40 % - Accent4 3" xfId="81"/>
    <cellStyle name="40 % - Accent4 3 2" xfId="152"/>
    <cellStyle name="40 % - Accent4 3 3" xfId="326"/>
    <cellStyle name="40 % - Accent4 3 3 2" xfId="585"/>
    <cellStyle name="40 % - Accent4 3 3 2 2" xfId="1080"/>
    <cellStyle name="40 % - Accent4 3 3 3" xfId="867"/>
    <cellStyle name="40 % - Accent4 3 4" xfId="327"/>
    <cellStyle name="40 % - Accent4 3 4 2" xfId="586"/>
    <cellStyle name="40 % - Accent4 3 4 2 2" xfId="1081"/>
    <cellStyle name="40 % - Accent4 3 4 3" xfId="868"/>
    <cellStyle name="40 % - Accent4 3 5" xfId="328"/>
    <cellStyle name="40 % - Accent4 3 5 2" xfId="587"/>
    <cellStyle name="40 % - Accent4 3 5 2 2" xfId="1082"/>
    <cellStyle name="40 % - Accent4 3 5 3" xfId="869"/>
    <cellStyle name="40 % - Accent4 3 6" xfId="329"/>
    <cellStyle name="40 % - Accent4 3 6 2" xfId="588"/>
    <cellStyle name="40 % - Accent4 3 6 2 2" xfId="1083"/>
    <cellStyle name="40 % - Accent4 3 6 3" xfId="870"/>
    <cellStyle name="40 % - Accent4 4" xfId="95"/>
    <cellStyle name="40 % - Accent4 4 2" xfId="153"/>
    <cellStyle name="40 % - Accent4 4 3" xfId="330"/>
    <cellStyle name="40 % - Accent4 4 3 2" xfId="589"/>
    <cellStyle name="40 % - Accent4 4 3 2 2" xfId="1084"/>
    <cellStyle name="40 % - Accent4 4 3 3" xfId="871"/>
    <cellStyle name="40 % - Accent4 4 4" xfId="331"/>
    <cellStyle name="40 % - Accent4 4 4 2" xfId="590"/>
    <cellStyle name="40 % - Accent4 4 4 2 2" xfId="1085"/>
    <cellStyle name="40 % - Accent4 4 4 3" xfId="872"/>
    <cellStyle name="40 % - Accent4 4 5" xfId="332"/>
    <cellStyle name="40 % - Accent4 4 5 2" xfId="591"/>
    <cellStyle name="40 % - Accent4 4 5 2 2" xfId="1086"/>
    <cellStyle name="40 % - Accent4 4 5 3" xfId="873"/>
    <cellStyle name="40 % - Accent4 4 6" xfId="333"/>
    <cellStyle name="40 % - Accent4 4 6 2" xfId="592"/>
    <cellStyle name="40 % - Accent4 4 6 2 2" xfId="1087"/>
    <cellStyle name="40 % - Accent4 4 6 3" xfId="874"/>
    <cellStyle name="40 % - Accent4 5" xfId="109"/>
    <cellStyle name="40 % - Accent4 6" xfId="154"/>
    <cellStyle name="40 % - Accent4 7" xfId="438"/>
    <cellStyle name="40 % - Accent4 7 2" xfId="651"/>
    <cellStyle name="40 % - Accent4 7 2 2" xfId="1146"/>
    <cellStyle name="40 % - Accent4 7 3" xfId="933"/>
    <cellStyle name="40 % - Accent4 8" xfId="452"/>
    <cellStyle name="40 % - Accent4 8 2" xfId="665"/>
    <cellStyle name="40 % - Accent4 8 2 2" xfId="1160"/>
    <cellStyle name="40 % - Accent4 8 3" xfId="947"/>
    <cellStyle name="40 % - Accent4 9" xfId="467"/>
    <cellStyle name="40 % - Accent4 9 2" xfId="680"/>
    <cellStyle name="40 % - Accent4 9 2 2" xfId="1175"/>
    <cellStyle name="40 % - Accent4 9 3" xfId="962"/>
    <cellStyle name="40 % - Accent5" xfId="47" builtinId="47" customBuiltin="1"/>
    <cellStyle name="40 % - Accent5 10" xfId="696"/>
    <cellStyle name="40 % - Accent5 10 2" xfId="1191"/>
    <cellStyle name="40 % - Accent5 11" xfId="748"/>
    <cellStyle name="40 % - Accent5 12" xfId="710"/>
    <cellStyle name="40 % - Accent5 2" xfId="66"/>
    <cellStyle name="40 % - Accent5 2 2" xfId="155"/>
    <cellStyle name="40 % - Accent5 2 3" xfId="334"/>
    <cellStyle name="40 % - Accent5 2 3 2" xfId="593"/>
    <cellStyle name="40 % - Accent5 2 3 2 2" xfId="1088"/>
    <cellStyle name="40 % - Accent5 2 3 3" xfId="875"/>
    <cellStyle name="40 % - Accent5 2 4" xfId="335"/>
    <cellStyle name="40 % - Accent5 2 4 2" xfId="594"/>
    <cellStyle name="40 % - Accent5 2 4 2 2" xfId="1089"/>
    <cellStyle name="40 % - Accent5 2 4 3" xfId="876"/>
    <cellStyle name="40 % - Accent5 2 5" xfId="336"/>
    <cellStyle name="40 % - Accent5 2 5 2" xfId="595"/>
    <cellStyle name="40 % - Accent5 2 5 2 2" xfId="1090"/>
    <cellStyle name="40 % - Accent5 2 5 3" xfId="877"/>
    <cellStyle name="40 % - Accent5 2 6" xfId="337"/>
    <cellStyle name="40 % - Accent5 2 6 2" xfId="596"/>
    <cellStyle name="40 % - Accent5 2 6 2 2" xfId="1091"/>
    <cellStyle name="40 % - Accent5 2 6 3" xfId="878"/>
    <cellStyle name="40 % - Accent5 3" xfId="83"/>
    <cellStyle name="40 % - Accent5 3 2" xfId="156"/>
    <cellStyle name="40 % - Accent5 3 3" xfId="338"/>
    <cellStyle name="40 % - Accent5 3 3 2" xfId="597"/>
    <cellStyle name="40 % - Accent5 3 3 2 2" xfId="1092"/>
    <cellStyle name="40 % - Accent5 3 3 3" xfId="879"/>
    <cellStyle name="40 % - Accent5 3 4" xfId="339"/>
    <cellStyle name="40 % - Accent5 3 4 2" xfId="598"/>
    <cellStyle name="40 % - Accent5 3 4 2 2" xfId="1093"/>
    <cellStyle name="40 % - Accent5 3 4 3" xfId="880"/>
    <cellStyle name="40 % - Accent5 3 5" xfId="340"/>
    <cellStyle name="40 % - Accent5 3 5 2" xfId="599"/>
    <cellStyle name="40 % - Accent5 3 5 2 2" xfId="1094"/>
    <cellStyle name="40 % - Accent5 3 5 3" xfId="881"/>
    <cellStyle name="40 % - Accent5 3 6" xfId="341"/>
    <cellStyle name="40 % - Accent5 3 6 2" xfId="600"/>
    <cellStyle name="40 % - Accent5 3 6 2 2" xfId="1095"/>
    <cellStyle name="40 % - Accent5 3 6 3" xfId="882"/>
    <cellStyle name="40 % - Accent5 4" xfId="97"/>
    <cellStyle name="40 % - Accent5 4 2" xfId="157"/>
    <cellStyle name="40 % - Accent5 4 3" xfId="342"/>
    <cellStyle name="40 % - Accent5 4 3 2" xfId="601"/>
    <cellStyle name="40 % - Accent5 4 3 2 2" xfId="1096"/>
    <cellStyle name="40 % - Accent5 4 3 3" xfId="883"/>
    <cellStyle name="40 % - Accent5 4 4" xfId="343"/>
    <cellStyle name="40 % - Accent5 4 4 2" xfId="602"/>
    <cellStyle name="40 % - Accent5 4 4 2 2" xfId="1097"/>
    <cellStyle name="40 % - Accent5 4 4 3" xfId="884"/>
    <cellStyle name="40 % - Accent5 4 5" xfId="344"/>
    <cellStyle name="40 % - Accent5 4 5 2" xfId="603"/>
    <cellStyle name="40 % - Accent5 4 5 2 2" xfId="1098"/>
    <cellStyle name="40 % - Accent5 4 5 3" xfId="885"/>
    <cellStyle name="40 % - Accent5 4 6" xfId="345"/>
    <cellStyle name="40 % - Accent5 4 6 2" xfId="604"/>
    <cellStyle name="40 % - Accent5 4 6 2 2" xfId="1099"/>
    <cellStyle name="40 % - Accent5 4 6 3" xfId="886"/>
    <cellStyle name="40 % - Accent5 5" xfId="111"/>
    <cellStyle name="40 % - Accent5 6" xfId="158"/>
    <cellStyle name="40 % - Accent5 7" xfId="440"/>
    <cellStyle name="40 % - Accent5 7 2" xfId="653"/>
    <cellStyle name="40 % - Accent5 7 2 2" xfId="1148"/>
    <cellStyle name="40 % - Accent5 7 3" xfId="935"/>
    <cellStyle name="40 % - Accent5 8" xfId="454"/>
    <cellStyle name="40 % - Accent5 8 2" xfId="667"/>
    <cellStyle name="40 % - Accent5 8 2 2" xfId="1162"/>
    <cellStyle name="40 % - Accent5 8 3" xfId="949"/>
    <cellStyle name="40 % - Accent5 9" xfId="469"/>
    <cellStyle name="40 % - Accent5 9 2" xfId="682"/>
    <cellStyle name="40 % - Accent5 9 2 2" xfId="1177"/>
    <cellStyle name="40 % - Accent5 9 3" xfId="964"/>
    <cellStyle name="40 % - Accent6" xfId="51" builtinId="51" customBuiltin="1"/>
    <cellStyle name="40 % - Accent6 10" xfId="698"/>
    <cellStyle name="40 % - Accent6 10 2" xfId="1193"/>
    <cellStyle name="40 % - Accent6 11" xfId="752"/>
    <cellStyle name="40 % - Accent6 12" xfId="712"/>
    <cellStyle name="40 % - Accent6 2" xfId="68"/>
    <cellStyle name="40 % - Accent6 2 2" xfId="159"/>
    <cellStyle name="40 % - Accent6 2 3" xfId="346"/>
    <cellStyle name="40 % - Accent6 2 3 2" xfId="605"/>
    <cellStyle name="40 % - Accent6 2 3 2 2" xfId="1100"/>
    <cellStyle name="40 % - Accent6 2 3 3" xfId="887"/>
    <cellStyle name="40 % - Accent6 2 4" xfId="347"/>
    <cellStyle name="40 % - Accent6 2 4 2" xfId="606"/>
    <cellStyle name="40 % - Accent6 2 4 2 2" xfId="1101"/>
    <cellStyle name="40 % - Accent6 2 4 3" xfId="888"/>
    <cellStyle name="40 % - Accent6 2 5" xfId="348"/>
    <cellStyle name="40 % - Accent6 2 5 2" xfId="607"/>
    <cellStyle name="40 % - Accent6 2 5 2 2" xfId="1102"/>
    <cellStyle name="40 % - Accent6 2 5 3" xfId="889"/>
    <cellStyle name="40 % - Accent6 2 6" xfId="349"/>
    <cellStyle name="40 % - Accent6 2 6 2" xfId="608"/>
    <cellStyle name="40 % - Accent6 2 6 2 2" xfId="1103"/>
    <cellStyle name="40 % - Accent6 2 6 3" xfId="890"/>
    <cellStyle name="40 % - Accent6 3" xfId="85"/>
    <cellStyle name="40 % - Accent6 3 2" xfId="160"/>
    <cellStyle name="40 % - Accent6 3 3" xfId="350"/>
    <cellStyle name="40 % - Accent6 3 3 2" xfId="609"/>
    <cellStyle name="40 % - Accent6 3 3 2 2" xfId="1104"/>
    <cellStyle name="40 % - Accent6 3 3 3" xfId="891"/>
    <cellStyle name="40 % - Accent6 3 4" xfId="351"/>
    <cellStyle name="40 % - Accent6 3 4 2" xfId="610"/>
    <cellStyle name="40 % - Accent6 3 4 2 2" xfId="1105"/>
    <cellStyle name="40 % - Accent6 3 4 3" xfId="892"/>
    <cellStyle name="40 % - Accent6 3 5" xfId="352"/>
    <cellStyle name="40 % - Accent6 3 5 2" xfId="611"/>
    <cellStyle name="40 % - Accent6 3 5 2 2" xfId="1106"/>
    <cellStyle name="40 % - Accent6 3 5 3" xfId="893"/>
    <cellStyle name="40 % - Accent6 3 6" xfId="353"/>
    <cellStyle name="40 % - Accent6 3 6 2" xfId="612"/>
    <cellStyle name="40 % - Accent6 3 6 2 2" xfId="1107"/>
    <cellStyle name="40 % - Accent6 3 6 3" xfId="894"/>
    <cellStyle name="40 % - Accent6 4" xfId="99"/>
    <cellStyle name="40 % - Accent6 4 2" xfId="161"/>
    <cellStyle name="40 % - Accent6 4 3" xfId="354"/>
    <cellStyle name="40 % - Accent6 4 3 2" xfId="613"/>
    <cellStyle name="40 % - Accent6 4 3 2 2" xfId="1108"/>
    <cellStyle name="40 % - Accent6 4 3 3" xfId="895"/>
    <cellStyle name="40 % - Accent6 4 4" xfId="355"/>
    <cellStyle name="40 % - Accent6 4 4 2" xfId="614"/>
    <cellStyle name="40 % - Accent6 4 4 2 2" xfId="1109"/>
    <cellStyle name="40 % - Accent6 4 4 3" xfId="896"/>
    <cellStyle name="40 % - Accent6 4 5" xfId="356"/>
    <cellStyle name="40 % - Accent6 4 5 2" xfId="615"/>
    <cellStyle name="40 % - Accent6 4 5 2 2" xfId="1110"/>
    <cellStyle name="40 % - Accent6 4 5 3" xfId="897"/>
    <cellStyle name="40 % - Accent6 4 6" xfId="357"/>
    <cellStyle name="40 % - Accent6 4 6 2" xfId="616"/>
    <cellStyle name="40 % - Accent6 4 6 2 2" xfId="1111"/>
    <cellStyle name="40 % - Accent6 4 6 3" xfId="898"/>
    <cellStyle name="40 % - Accent6 5" xfId="113"/>
    <cellStyle name="40 % - Accent6 6" xfId="162"/>
    <cellStyle name="40 % - Accent6 7" xfId="442"/>
    <cellStyle name="40 % - Accent6 7 2" xfId="655"/>
    <cellStyle name="40 % - Accent6 7 2 2" xfId="1150"/>
    <cellStyle name="40 % - Accent6 7 3" xfId="937"/>
    <cellStyle name="40 % - Accent6 8" xfId="456"/>
    <cellStyle name="40 % - Accent6 8 2" xfId="669"/>
    <cellStyle name="40 % - Accent6 8 2 2" xfId="1164"/>
    <cellStyle name="40 % - Accent6 8 3" xfId="951"/>
    <cellStyle name="40 % - Accent6 9" xfId="471"/>
    <cellStyle name="40 % - Accent6 9 2" xfId="684"/>
    <cellStyle name="40 % - Accent6 9 2 2" xfId="1179"/>
    <cellStyle name="40 % - Accent6 9 3" xfId="966"/>
    <cellStyle name="60 % - Accent1" xfId="32" builtinId="32" customBuiltin="1"/>
    <cellStyle name="60 % - Accent1 2" xfId="163"/>
    <cellStyle name="60 % - Accent1 2 2" xfId="358"/>
    <cellStyle name="60 % - Accent1 3" xfId="733"/>
    <cellStyle name="60 % - Accent2" xfId="36" builtinId="36" customBuiltin="1"/>
    <cellStyle name="60 % - Accent2 2" xfId="164"/>
    <cellStyle name="60 % - Accent2 2 2" xfId="359"/>
    <cellStyle name="60 % - Accent2 3" xfId="740"/>
    <cellStyle name="60 % - Accent3" xfId="40" builtinId="40" customBuiltin="1"/>
    <cellStyle name="60 % - Accent3 2" xfId="165"/>
    <cellStyle name="60 % - Accent3 2 2" xfId="360"/>
    <cellStyle name="60 % - Accent3 3" xfId="724"/>
    <cellStyle name="60 % - Accent4" xfId="44" builtinId="44" customBuiltin="1"/>
    <cellStyle name="60 % - Accent4 2" xfId="166"/>
    <cellStyle name="60 % - Accent4 2 2" xfId="361"/>
    <cellStyle name="60 % - Accent4 3" xfId="745"/>
    <cellStyle name="60 % - Accent5" xfId="48" builtinId="48" customBuiltin="1"/>
    <cellStyle name="60 % - Accent5 2" xfId="167"/>
    <cellStyle name="60 % - Accent5 2 2" xfId="362"/>
    <cellStyle name="60 % - Accent5 3" xfId="749"/>
    <cellStyle name="60 % - Accent6" xfId="52" builtinId="52" customBuiltin="1"/>
    <cellStyle name="60 % - Accent6 2" xfId="168"/>
    <cellStyle name="60 % - Accent6 2 2" xfId="363"/>
    <cellStyle name="60 % - Accent6 3" xfId="753"/>
    <cellStyle name="Accent1" xfId="29" builtinId="29" customBuiltin="1"/>
    <cellStyle name="Accent1 2" xfId="169"/>
    <cellStyle name="Accent1 2 2" xfId="364"/>
    <cellStyle name="Accent1 3" xfId="722"/>
    <cellStyle name="Accent2" xfId="33" builtinId="33" customBuiltin="1"/>
    <cellStyle name="Accent2 2" xfId="170"/>
    <cellStyle name="Accent2 2 2" xfId="365"/>
    <cellStyle name="Accent2 3" xfId="729"/>
    <cellStyle name="Accent3" xfId="37" builtinId="37" customBuiltin="1"/>
    <cellStyle name="Accent3 2" xfId="171"/>
    <cellStyle name="Accent3 2 2" xfId="366"/>
    <cellStyle name="Accent3 3" xfId="736"/>
    <cellStyle name="Accent4" xfId="41" builtinId="41" customBuiltin="1"/>
    <cellStyle name="Accent4 2" xfId="172"/>
    <cellStyle name="Accent4 2 2" xfId="367"/>
    <cellStyle name="Accent4 3" xfId="720"/>
    <cellStyle name="Accent5" xfId="45" builtinId="45" customBuiltin="1"/>
    <cellStyle name="Accent5 2" xfId="173"/>
    <cellStyle name="Accent5 2 2" xfId="368"/>
    <cellStyle name="Accent5 3" xfId="746"/>
    <cellStyle name="Accent6" xfId="49" builtinId="49" customBuiltin="1"/>
    <cellStyle name="Accent6 2" xfId="174"/>
    <cellStyle name="Accent6 2 2" xfId="369"/>
    <cellStyle name="Accent6 3" xfId="750"/>
    <cellStyle name="Avertissement" xfId="26" builtinId="11" customBuiltin="1"/>
    <cellStyle name="Avertissement 2" xfId="175"/>
    <cellStyle name="Avertissement 2 2" xfId="370"/>
    <cellStyle name="Avertissement 3" xfId="734"/>
    <cellStyle name="Caché" xfId="371"/>
    <cellStyle name="Calcul" xfId="23" builtinId="22" customBuiltin="1"/>
    <cellStyle name="Calcul 2" xfId="176"/>
    <cellStyle name="Calcul 2 2" xfId="372"/>
    <cellStyle name="Calcul 3" xfId="719"/>
    <cellStyle name="Cellule liée" xfId="24" builtinId="24" customBuiltin="1"/>
    <cellStyle name="Cellule liée 2" xfId="177"/>
    <cellStyle name="Cellule liée 2 2" xfId="373"/>
    <cellStyle name="Cellule liée 3" xfId="742"/>
    <cellStyle name="Comma [0]" xfId="374"/>
    <cellStyle name="Commentaire 10" xfId="686"/>
    <cellStyle name="Commentaire 10 2" xfId="1181"/>
    <cellStyle name="Commentaire 11" xfId="700"/>
    <cellStyle name="Commentaire 2" xfId="54"/>
    <cellStyle name="Commentaire 2 2" xfId="178"/>
    <cellStyle name="Commentaire 2 3" xfId="375"/>
    <cellStyle name="Commentaire 2 3 2" xfId="617"/>
    <cellStyle name="Commentaire 2 3 2 2" xfId="1112"/>
    <cellStyle name="Commentaire 2 3 3" xfId="899"/>
    <cellStyle name="Commentaire 2 4" xfId="376"/>
    <cellStyle name="Commentaire 2 4 2" xfId="618"/>
    <cellStyle name="Commentaire 2 4 2 2" xfId="1113"/>
    <cellStyle name="Commentaire 2 4 3" xfId="900"/>
    <cellStyle name="Commentaire 2 5" xfId="377"/>
    <cellStyle name="Commentaire 2 5 2" xfId="619"/>
    <cellStyle name="Commentaire 2 5 2 2" xfId="1114"/>
    <cellStyle name="Commentaire 2 5 3" xfId="901"/>
    <cellStyle name="Commentaire 2 6" xfId="378"/>
    <cellStyle name="Commentaire 2 6 2" xfId="620"/>
    <cellStyle name="Commentaire 2 6 2 2" xfId="1115"/>
    <cellStyle name="Commentaire 2 6 3" xfId="902"/>
    <cellStyle name="Commentaire 3" xfId="56"/>
    <cellStyle name="Commentaire 3 2" xfId="179"/>
    <cellStyle name="Commentaire 3 3" xfId="379"/>
    <cellStyle name="Commentaire 3 3 2" xfId="621"/>
    <cellStyle name="Commentaire 3 3 2 2" xfId="1116"/>
    <cellStyle name="Commentaire 3 3 3" xfId="903"/>
    <cellStyle name="Commentaire 3 4" xfId="380"/>
    <cellStyle name="Commentaire 3 4 2" xfId="622"/>
    <cellStyle name="Commentaire 3 4 2 2" xfId="1117"/>
    <cellStyle name="Commentaire 3 4 3" xfId="904"/>
    <cellStyle name="Commentaire 3 5" xfId="381"/>
    <cellStyle name="Commentaire 3 5 2" xfId="623"/>
    <cellStyle name="Commentaire 3 5 2 2" xfId="1118"/>
    <cellStyle name="Commentaire 3 5 3" xfId="905"/>
    <cellStyle name="Commentaire 3 6" xfId="382"/>
    <cellStyle name="Commentaire 3 6 2" xfId="624"/>
    <cellStyle name="Commentaire 3 6 2 2" xfId="1119"/>
    <cellStyle name="Commentaire 3 6 3" xfId="906"/>
    <cellStyle name="Commentaire 4" xfId="73"/>
    <cellStyle name="Commentaire 4 2" xfId="180"/>
    <cellStyle name="Commentaire 4 3" xfId="383"/>
    <cellStyle name="Commentaire 4 3 2" xfId="625"/>
    <cellStyle name="Commentaire 4 3 2 2" xfId="1120"/>
    <cellStyle name="Commentaire 4 3 3" xfId="907"/>
    <cellStyle name="Commentaire 4 4" xfId="384"/>
    <cellStyle name="Commentaire 4 4 2" xfId="626"/>
    <cellStyle name="Commentaire 4 4 2 2" xfId="1121"/>
    <cellStyle name="Commentaire 4 4 3" xfId="908"/>
    <cellStyle name="Commentaire 4 5" xfId="385"/>
    <cellStyle name="Commentaire 4 5 2" xfId="627"/>
    <cellStyle name="Commentaire 4 5 2 2" xfId="1122"/>
    <cellStyle name="Commentaire 4 5 3" xfId="909"/>
    <cellStyle name="Commentaire 4 6" xfId="386"/>
    <cellStyle name="Commentaire 4 6 2" xfId="628"/>
    <cellStyle name="Commentaire 4 6 2 2" xfId="1123"/>
    <cellStyle name="Commentaire 4 6 3" xfId="910"/>
    <cellStyle name="Commentaire 5" xfId="87"/>
    <cellStyle name="Commentaire 5 2" xfId="181"/>
    <cellStyle name="Commentaire 6" xfId="101"/>
    <cellStyle name="Commentaire 7" xfId="430"/>
    <cellStyle name="Commentaire 7 2" xfId="643"/>
    <cellStyle name="Commentaire 7 2 2" xfId="1138"/>
    <cellStyle name="Commentaire 7 3" xfId="925"/>
    <cellStyle name="Commentaire 8" xfId="444"/>
    <cellStyle name="Commentaire 8 2" xfId="657"/>
    <cellStyle name="Commentaire 8 2 2" xfId="1152"/>
    <cellStyle name="Commentaire 8 3" xfId="939"/>
    <cellStyle name="Commentaire 9" xfId="459"/>
    <cellStyle name="Commentaire 9 2" xfId="672"/>
    <cellStyle name="Commentaire 9 2 2" xfId="1167"/>
    <cellStyle name="Commentaire 9 3" xfId="954"/>
    <cellStyle name="Coût" xfId="387"/>
    <cellStyle name="Currency [0]" xfId="388"/>
    <cellStyle name="Date anglaise" xfId="389"/>
    <cellStyle name="Date mois" xfId="390"/>
    <cellStyle name="Date saisie" xfId="391"/>
    <cellStyle name="Déf_kLoc" xfId="392"/>
    <cellStyle name="Donnée" xfId="393"/>
    <cellStyle name="Entrée" xfId="21" builtinId="20" customBuiltin="1"/>
    <cellStyle name="Entrée 2" xfId="182"/>
    <cellStyle name="Entrée 2 2" xfId="394"/>
    <cellStyle name="Entrée 3" xfId="727"/>
    <cellStyle name="Euro" xfId="1"/>
    <cellStyle name="Euro 2" xfId="2"/>
    <cellStyle name="Euro 2 2" xfId="183"/>
    <cellStyle name="Fixé" xfId="395"/>
    <cellStyle name="H_Déf" xfId="396"/>
    <cellStyle name="Insatisfaisant" xfId="19" builtinId="27" customBuiltin="1"/>
    <cellStyle name="Insatisfaisant 2" xfId="184"/>
    <cellStyle name="Insatisfaisant 2 2" xfId="397"/>
    <cellStyle name="Insatisfaisant 3" xfId="735"/>
    <cellStyle name="Masqué" xfId="398"/>
    <cellStyle name="Milliers 2" xfId="3"/>
    <cellStyle name="Milliers 2 2" xfId="185"/>
    <cellStyle name="Neutre" xfId="20" builtinId="28" customBuiltin="1"/>
    <cellStyle name="Neutre 2" xfId="186"/>
    <cellStyle name="Neutre 2 2" xfId="399"/>
    <cellStyle name="Neutre 3" xfId="731"/>
    <cellStyle name="Non défini" xfId="400"/>
    <cellStyle name="Non modifiable" xfId="401"/>
    <cellStyle name="Normal" xfId="0" builtinId="0"/>
    <cellStyle name="Normal 10" xfId="71"/>
    <cellStyle name="Normal 10 2" xfId="187"/>
    <cellStyle name="Normal 11" xfId="69"/>
    <cellStyle name="Normal 11 2" xfId="188"/>
    <cellStyle name="Normal 12" xfId="86"/>
    <cellStyle name="Normal 12 2" xfId="189"/>
    <cellStyle name="Normal 13" xfId="100"/>
    <cellStyle name="Normal 14" xfId="190"/>
    <cellStyle name="Normal 14 2" xfId="213"/>
    <cellStyle name="Normal 15" xfId="114"/>
    <cellStyle name="Normal 15 2" xfId="402"/>
    <cellStyle name="Normal 15 2 2" xfId="629"/>
    <cellStyle name="Normal 15 2 2 2" xfId="1124"/>
    <cellStyle name="Normal 15 2 3" xfId="911"/>
    <cellStyle name="Normal 15 3" xfId="472"/>
    <cellStyle name="Normal 15 3 2" xfId="967"/>
    <cellStyle name="Normal 15 4" xfId="754"/>
    <cellStyle name="Normal 16" xfId="429"/>
    <cellStyle name="Normal 16 2" xfId="642"/>
    <cellStyle name="Normal 16 2 2" xfId="1137"/>
    <cellStyle name="Normal 16 3" xfId="924"/>
    <cellStyle name="Normal 17" xfId="443"/>
    <cellStyle name="Normal 17 2" xfId="656"/>
    <cellStyle name="Normal 17 2 2" xfId="1151"/>
    <cellStyle name="Normal 17 3" xfId="938"/>
    <cellStyle name="Normal 18" xfId="457"/>
    <cellStyle name="Normal 18 2" xfId="670"/>
    <cellStyle name="Normal 18 2 2" xfId="1165"/>
    <cellStyle name="Normal 18 3" xfId="952"/>
    <cellStyle name="Normal 19" xfId="458"/>
    <cellStyle name="Normal 19 2" xfId="671"/>
    <cellStyle name="Normal 19 2 2" xfId="1166"/>
    <cellStyle name="Normal 19 3" xfId="953"/>
    <cellStyle name="Normal 2" xfId="4"/>
    <cellStyle name="Normal 2 2" xfId="5"/>
    <cellStyle name="Normal 2 2 2" xfId="192"/>
    <cellStyle name="Normal 2 3" xfId="191"/>
    <cellStyle name="Normal 2 4" xfId="403"/>
    <cellStyle name="Normal 2 4 2" xfId="630"/>
    <cellStyle name="Normal 2 4 2 2" xfId="1125"/>
    <cellStyle name="Normal 2 4 3" xfId="912"/>
    <cellStyle name="Normal 2 5" xfId="404"/>
    <cellStyle name="Normal 2 5 2" xfId="631"/>
    <cellStyle name="Normal 2 5 2 2" xfId="1126"/>
    <cellStyle name="Normal 2 5 3" xfId="913"/>
    <cellStyle name="Normal 2 6" xfId="405"/>
    <cellStyle name="Normal 2 6 2" xfId="632"/>
    <cellStyle name="Normal 2 6 2 2" xfId="1127"/>
    <cellStyle name="Normal 2 6 3" xfId="914"/>
    <cellStyle name="Normal 2 7" xfId="406"/>
    <cellStyle name="Normal 2 7 2" xfId="633"/>
    <cellStyle name="Normal 2 7 2 2" xfId="1128"/>
    <cellStyle name="Normal 2 7 3" xfId="915"/>
    <cellStyle name="Normal 20" xfId="685"/>
    <cellStyle name="Normal 20 2" xfId="1180"/>
    <cellStyle name="Normal 21" xfId="716"/>
    <cellStyle name="Normal 22" xfId="699"/>
    <cellStyle name="Normal 23" xfId="1194"/>
    <cellStyle name="Normal 25" xfId="1195"/>
    <cellStyle name="Normal 3" xfId="6"/>
    <cellStyle name="Normal 3 2" xfId="193"/>
    <cellStyle name="Normal 3 3" xfId="407"/>
    <cellStyle name="Normal 3 3 2" xfId="634"/>
    <cellStyle name="Normal 3 3 2 2" xfId="1129"/>
    <cellStyle name="Normal 3 3 3" xfId="916"/>
    <cellStyle name="Normal 3 4" xfId="408"/>
    <cellStyle name="Normal 3 4 2" xfId="635"/>
    <cellStyle name="Normal 3 4 2 2" xfId="1130"/>
    <cellStyle name="Normal 3 4 3" xfId="917"/>
    <cellStyle name="Normal 3 5" xfId="409"/>
    <cellStyle name="Normal 3 5 2" xfId="636"/>
    <cellStyle name="Normal 3 5 2 2" xfId="1131"/>
    <cellStyle name="Normal 3 5 3" xfId="918"/>
    <cellStyle name="Normal 3 6" xfId="410"/>
    <cellStyle name="Normal 3 6 2" xfId="637"/>
    <cellStyle name="Normal 3 6 2 2" xfId="1132"/>
    <cellStyle name="Normal 3 6 3" xfId="919"/>
    <cellStyle name="Normal 4" xfId="7"/>
    <cellStyle name="Normal 4 2" xfId="194"/>
    <cellStyle name="Normal 4 3" xfId="411"/>
    <cellStyle name="Normal 4 3 2" xfId="638"/>
    <cellStyle name="Normal 4 3 2 2" xfId="1133"/>
    <cellStyle name="Normal 4 3 3" xfId="920"/>
    <cellStyle name="Normal 4 4" xfId="412"/>
    <cellStyle name="Normal 4 4 2" xfId="639"/>
    <cellStyle name="Normal 4 4 2 2" xfId="1134"/>
    <cellStyle name="Normal 4 4 3" xfId="921"/>
    <cellStyle name="Normal 4 5" xfId="413"/>
    <cellStyle name="Normal 4 5 2" xfId="640"/>
    <cellStyle name="Normal 4 5 2 2" xfId="1135"/>
    <cellStyle name="Normal 4 5 3" xfId="922"/>
    <cellStyle name="Normal 4 6" xfId="414"/>
    <cellStyle name="Normal 4 6 2" xfId="641"/>
    <cellStyle name="Normal 4 6 2 2" xfId="1136"/>
    <cellStyle name="Normal 4 6 3" xfId="923"/>
    <cellStyle name="Normal 5" xfId="12"/>
    <cellStyle name="Normal 5 2" xfId="195"/>
    <cellStyle name="Normal 6" xfId="53"/>
    <cellStyle name="Normal 6 2" xfId="196"/>
    <cellStyle name="Normal 7" xfId="55"/>
    <cellStyle name="Normal 7 2" xfId="197"/>
    <cellStyle name="Normal 8" xfId="70"/>
    <cellStyle name="Normal 8 2" xfId="198"/>
    <cellStyle name="Normal 9" xfId="72"/>
    <cellStyle name="Normal 9 2" xfId="199"/>
    <cellStyle name="Pourcentage" xfId="8" builtinId="5"/>
    <cellStyle name="Pourcentage 2" xfId="9"/>
    <cellStyle name="Pourcentage 2 2" xfId="200"/>
    <cellStyle name="Pourcentage 3" xfId="10"/>
    <cellStyle name="Pourcentage 3 2" xfId="201"/>
    <cellStyle name="Pourcentage 4" xfId="11"/>
    <cellStyle name="Pourcentage 5" xfId="202"/>
    <cellStyle name="Pourcentage 6" xfId="212"/>
    <cellStyle name="Pourcentage 7" xfId="713"/>
    <cellStyle name="Pourcentage entier" xfId="415"/>
    <cellStyle name="Satisfaisant" xfId="18" builtinId="26" customBuiltin="1"/>
    <cellStyle name="Satisfaisant 2" xfId="203"/>
    <cellStyle name="Satisfaisant 2 2" xfId="416"/>
    <cellStyle name="Satisfaisant 3" xfId="739"/>
    <cellStyle name="Sortie" xfId="22" builtinId="21" customBuiltin="1"/>
    <cellStyle name="Sortie 2" xfId="204"/>
    <cellStyle name="Sortie 2 2" xfId="417"/>
    <cellStyle name="Sortie 3" xfId="723"/>
    <cellStyle name="Style 1" xfId="418"/>
    <cellStyle name="Texte explicatif" xfId="27" builtinId="53" customBuiltin="1"/>
    <cellStyle name="Texte explicatif 2" xfId="205"/>
    <cellStyle name="Texte explicatif 2 2" xfId="419"/>
    <cellStyle name="Texte explicatif 3" xfId="730"/>
    <cellStyle name="Titre" xfId="13" builtinId="15" customBuiltin="1"/>
    <cellStyle name="Titre 1" xfId="14" builtinId="16" customBuiltin="1"/>
    <cellStyle name="Titre 1 2" xfId="206"/>
    <cellStyle name="Titre 1 2 2" xfId="420"/>
    <cellStyle name="Titre 1 3" xfId="718"/>
    <cellStyle name="Titre 2" xfId="15" builtinId="17" customBuiltin="1"/>
    <cellStyle name="Titre 2 2" xfId="207"/>
    <cellStyle name="Titre 2 2 2" xfId="421"/>
    <cellStyle name="Titre 2 3" xfId="715"/>
    <cellStyle name="Titre 3" xfId="16" builtinId="18" customBuiltin="1"/>
    <cellStyle name="Titre 3 2" xfId="208"/>
    <cellStyle name="Titre 3 2 2" xfId="422"/>
    <cellStyle name="Titre 3 3" xfId="714"/>
    <cellStyle name="Titre 4" xfId="17" builtinId="19" customBuiltin="1"/>
    <cellStyle name="Titre 4 2" xfId="209"/>
    <cellStyle name="Titre 4 2 2" xfId="423"/>
    <cellStyle name="Titre 4 3" xfId="717"/>
    <cellStyle name="TitreSérie" xfId="424"/>
    <cellStyle name="Total" xfId="28" builtinId="25" customBuiltin="1"/>
    <cellStyle name="Total 2" xfId="210"/>
    <cellStyle name="Total 2 2" xfId="425"/>
    <cellStyle name="Total 3" xfId="726"/>
    <cellStyle name="TypeDonnée" xfId="426"/>
    <cellStyle name="Variation" xfId="427"/>
    <cellStyle name="Vérification" xfId="25" builtinId="23" customBuiltin="1"/>
    <cellStyle name="Vérification 2" xfId="211"/>
    <cellStyle name="Vérification 2 2" xfId="428"/>
    <cellStyle name="Vérification 3" xfId="738"/>
  </cellStyles>
  <dxfs count="0"/>
  <tableStyles count="0" defaultTableStyle="TableStyleMedium2" defaultPivotStyle="PivotStyleLight16"/>
  <colors>
    <mruColors>
      <color rgb="FF079200"/>
      <color rgb="FFD7C5F7"/>
      <color rgb="FFCC3399"/>
      <color rgb="FFFFFF99"/>
      <color rgb="FFFF0066"/>
      <color rgb="FF9E4F00"/>
      <color rgb="FF66FF66"/>
      <color rgb="FF19E00A"/>
      <color rgb="FFC1F5FB"/>
      <color rgb="FFE5B1F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5293142196650524E-2"/>
          <c:y val="2.0796289062164731E-2"/>
          <c:w val="0.94477771664829391"/>
          <c:h val="0.86859303704951352"/>
        </c:manualLayout>
      </c:layout>
      <c:areaChart>
        <c:grouping val="stacked"/>
        <c:varyColors val="0"/>
        <c:ser>
          <c:idx val="3"/>
          <c:order val="3"/>
          <c:tx>
            <c:strRef>
              <c:f>'SOTD 2014'!$B$16</c:f>
              <c:strCache>
                <c:ptCount val="1"/>
                <c:pt idx="0">
                  <c:v>Major opportunity 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  <a:alpha val="8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2014'!$C$16:$S$16</c:f>
              <c:numCache>
                <c:formatCode>0%</c:formatCode>
                <c:ptCount val="17"/>
                <c:pt idx="0">
                  <c:v>0.7</c:v>
                </c:pt>
                <c:pt idx="3">
                  <c:v>0.7</c:v>
                </c:pt>
                <c:pt idx="4">
                  <c:v>0.7</c:v>
                </c:pt>
                <c:pt idx="5">
                  <c:v>0.7</c:v>
                </c:pt>
                <c:pt idx="6">
                  <c:v>0.7</c:v>
                </c:pt>
                <c:pt idx="7">
                  <c:v>0.7</c:v>
                </c:pt>
                <c:pt idx="8">
                  <c:v>0.7</c:v>
                </c:pt>
                <c:pt idx="9">
                  <c:v>0.7</c:v>
                </c:pt>
                <c:pt idx="10">
                  <c:v>0.7</c:v>
                </c:pt>
                <c:pt idx="11">
                  <c:v>0.7</c:v>
                </c:pt>
                <c:pt idx="12">
                  <c:v>0.7</c:v>
                </c:pt>
                <c:pt idx="13">
                  <c:v>0.7</c:v>
                </c:pt>
                <c:pt idx="14">
                  <c:v>0.7</c:v>
                </c:pt>
                <c:pt idx="15">
                  <c:v>0.7</c:v>
                </c:pt>
                <c:pt idx="16">
                  <c:v>0.7</c:v>
                </c:pt>
              </c:numCache>
            </c:numRef>
          </c:val>
        </c:ser>
        <c:ser>
          <c:idx val="4"/>
          <c:order val="4"/>
          <c:tx>
            <c:strRef>
              <c:f>'SOTD 2014'!$B$17</c:f>
              <c:strCache>
                <c:ptCount val="1"/>
                <c:pt idx="0">
                  <c:v>Disadvantage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8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2014'!$C$17:$S$17</c:f>
              <c:numCache>
                <c:formatCode>0%</c:formatCode>
                <c:ptCount val="17"/>
                <c:pt idx="0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</c:numCache>
            </c:numRef>
          </c:val>
        </c:ser>
        <c:ser>
          <c:idx val="5"/>
          <c:order val="5"/>
          <c:tx>
            <c:strRef>
              <c:f>'SOTD 2014'!$B$18</c:f>
              <c:strCache>
                <c:ptCount val="1"/>
                <c:pt idx="0">
                  <c:v>Median</c:v>
                </c:pt>
              </c:strCache>
            </c:strRef>
          </c:tx>
          <c:spPr>
            <a:solidFill>
              <a:srgbClr val="FFFFCC">
                <a:alpha val="80000"/>
              </a:srgb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2014'!$C$18:$S$18</c:f>
              <c:numCache>
                <c:formatCode>0%</c:formatCode>
                <c:ptCount val="17"/>
                <c:pt idx="0">
                  <c:v>7.0000000000000007E-2</c:v>
                </c:pt>
                <c:pt idx="3">
                  <c:v>7.0000000000000007E-2</c:v>
                </c:pt>
                <c:pt idx="4">
                  <c:v>7.0000000000000007E-2</c:v>
                </c:pt>
                <c:pt idx="5">
                  <c:v>7.0000000000000007E-2</c:v>
                </c:pt>
                <c:pt idx="6">
                  <c:v>7.0000000000000007E-2</c:v>
                </c:pt>
                <c:pt idx="7">
                  <c:v>7.0000000000000007E-2</c:v>
                </c:pt>
                <c:pt idx="8">
                  <c:v>7.0000000000000007E-2</c:v>
                </c:pt>
                <c:pt idx="9">
                  <c:v>7.0000000000000007E-2</c:v>
                </c:pt>
                <c:pt idx="10">
                  <c:v>7.0000000000000007E-2</c:v>
                </c:pt>
                <c:pt idx="11">
                  <c:v>7.0000000000000007E-2</c:v>
                </c:pt>
                <c:pt idx="12">
                  <c:v>7.0000000000000007E-2</c:v>
                </c:pt>
                <c:pt idx="13">
                  <c:v>7.0000000000000007E-2</c:v>
                </c:pt>
                <c:pt idx="14">
                  <c:v>7.0000000000000007E-2</c:v>
                </c:pt>
                <c:pt idx="15">
                  <c:v>7.0000000000000007E-2</c:v>
                </c:pt>
                <c:pt idx="16">
                  <c:v>7.0000000000000007E-2</c:v>
                </c:pt>
              </c:numCache>
            </c:numRef>
          </c:val>
        </c:ser>
        <c:ser>
          <c:idx val="6"/>
          <c:order val="6"/>
          <c:tx>
            <c:strRef>
              <c:f>'SOTD 2014'!$B$19</c:f>
              <c:strCache>
                <c:ptCount val="1"/>
                <c:pt idx="0">
                  <c:v>Advantage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  <a:alpha val="8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2014'!$C$19:$S$19</c:f>
              <c:numCache>
                <c:formatCode>0%</c:formatCode>
                <c:ptCount val="17"/>
                <c:pt idx="0">
                  <c:v>0.08</c:v>
                </c:pt>
                <c:pt idx="3">
                  <c:v>0.08</c:v>
                </c:pt>
                <c:pt idx="4">
                  <c:v>0.08</c:v>
                </c:pt>
                <c:pt idx="5">
                  <c:v>0.08</c:v>
                </c:pt>
                <c:pt idx="6">
                  <c:v>0.08</c:v>
                </c:pt>
                <c:pt idx="7">
                  <c:v>0.08</c:v>
                </c:pt>
                <c:pt idx="8">
                  <c:v>0.08</c:v>
                </c:pt>
                <c:pt idx="9">
                  <c:v>0.08</c:v>
                </c:pt>
                <c:pt idx="10">
                  <c:v>0.08</c:v>
                </c:pt>
                <c:pt idx="11">
                  <c:v>0.08</c:v>
                </c:pt>
                <c:pt idx="12">
                  <c:v>0.08</c:v>
                </c:pt>
                <c:pt idx="13">
                  <c:v>0.08</c:v>
                </c:pt>
                <c:pt idx="14">
                  <c:v>0.08</c:v>
                </c:pt>
                <c:pt idx="15">
                  <c:v>0.08</c:v>
                </c:pt>
                <c:pt idx="16">
                  <c:v>0.08</c:v>
                </c:pt>
              </c:numCache>
            </c:numRef>
          </c:val>
        </c:ser>
        <c:ser>
          <c:idx val="7"/>
          <c:order val="7"/>
          <c:tx>
            <c:strRef>
              <c:f>'SOTD 2014'!$B$20</c:f>
              <c:strCache>
                <c:ptCount val="1"/>
                <c:pt idx="0">
                  <c:v>Best In Class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cat>
            <c:numRef>
              <c:f>'SOTD 2014'!$C$7:$S$7</c:f>
              <c:numCache>
                <c:formatCode>mmm\-yy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'SOTD 2014'!$C$20:$S$20</c:f>
              <c:numCache>
                <c:formatCode>0%</c:formatCode>
                <c:ptCount val="17"/>
                <c:pt idx="0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467520"/>
        <c:axId val="45469056"/>
      </c:areaChart>
      <c:barChart>
        <c:barDir val="col"/>
        <c:grouping val="clustered"/>
        <c:varyColors val="0"/>
        <c:ser>
          <c:idx val="0"/>
          <c:order val="0"/>
          <c:tx>
            <c:strRef>
              <c:f>'SOTD 2014'!$B$13</c:f>
              <c:strCache>
                <c:ptCount val="1"/>
                <c:pt idx="0">
                  <c:v>% SOTD</c:v>
                </c:pt>
              </c:strCache>
            </c:strRef>
          </c:tx>
          <c:spPr>
            <a:gradFill flip="none" rotWithShape="1">
              <a:gsLst>
                <a:gs pos="8000">
                  <a:schemeClr val="accent4">
                    <a:lumMod val="5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path path="rect">
                <a:fillToRect l="50000" t="50000" r="50000" b="50000"/>
              </a:path>
              <a:tileRect/>
            </a:gradFill>
            <a:scene3d>
              <a:camera prst="orthographicFront"/>
              <a:lightRig rig="threePt" dir="t"/>
            </a:scene3d>
            <a:sp3d>
              <a:bevelT/>
              <a:bevelB/>
            </a:sp3d>
          </c:spPr>
          <c:invertIfNegative val="0"/>
          <c:cat>
            <c:numRef>
              <c:f>'SOTD 2014'!$C$7:$R$7</c:f>
              <c:numCache>
                <c:formatCode>mmm\-yy</c:formatCode>
                <c:ptCount val="1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</c:numCache>
            </c:numRef>
          </c:cat>
          <c:val>
            <c:numRef>
              <c:f>'SOTD 2014'!$C$13:$R$13</c:f>
              <c:numCache>
                <c:formatCode>General</c:formatCode>
                <c:ptCount val="16"/>
                <c:pt idx="3" formatCode="0.0%">
                  <c:v>0.65051903114186849</c:v>
                </c:pt>
                <c:pt idx="4" formatCode="0.0%">
                  <c:v>0.66666666666666663</c:v>
                </c:pt>
                <c:pt idx="5" formatCode="0.0%">
                  <c:v>0.57708628005657714</c:v>
                </c:pt>
                <c:pt idx="6" formatCode="0.0%">
                  <c:v>0.65677966101694918</c:v>
                </c:pt>
                <c:pt idx="7" formatCode="0.0%">
                  <c:v>0.30143540669856461</c:v>
                </c:pt>
                <c:pt idx="8" formatCode="0.0%">
                  <c:v>0.68023255813953487</c:v>
                </c:pt>
                <c:pt idx="9" formatCode="0.0%">
                  <c:v>0.65698478561549101</c:v>
                </c:pt>
                <c:pt idx="10" formatCode="0.0%">
                  <c:v>0.63117453347969266</c:v>
                </c:pt>
                <c:pt idx="11" formatCode="0.0%">
                  <c:v>0.54333333333333333</c:v>
                </c:pt>
                <c:pt idx="12" formatCode="0.0%">
                  <c:v>0.75041597337770383</c:v>
                </c:pt>
                <c:pt idx="13" formatCode="0.0%">
                  <c:v>0.81057268722466957</c:v>
                </c:pt>
                <c:pt idx="14" formatCode="0.0%">
                  <c:v>0.75890985324947591</c:v>
                </c:pt>
                <c:pt idx="15" formatCode="0.0%">
                  <c:v>0.78019801980198022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467520"/>
        <c:axId val="45469056"/>
      </c:barChart>
      <c:lineChart>
        <c:grouping val="standard"/>
        <c:varyColors val="0"/>
        <c:ser>
          <c:idx val="1"/>
          <c:order val="1"/>
          <c:tx>
            <c:strRef>
              <c:f>'SOTD 2014'!$B$14</c:f>
              <c:strCache>
                <c:ptCount val="1"/>
                <c:pt idx="0">
                  <c:v>% SOTD moyen sur 12 mois roulant</c:v>
                </c:pt>
              </c:strCache>
            </c:strRef>
          </c:tx>
          <c:spPr>
            <a:ln w="41275">
              <a:solidFill>
                <a:srgbClr val="FFC000"/>
              </a:solidFill>
              <a:prstDash val="solid"/>
            </a:ln>
          </c:spPr>
          <c:marker>
            <c:symbol val="triangle"/>
            <c:size val="9"/>
            <c:spPr>
              <a:solidFill>
                <a:srgbClr val="FFC000"/>
              </a:solidFill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marker>
          <c:dLbls>
            <c:spPr>
              <a:ln w="12700">
                <a:solidFill>
                  <a:srgbClr val="FFC000"/>
                </a:solidFill>
              </a:ln>
            </c:spPr>
            <c:txPr>
              <a:bodyPr/>
              <a:lstStyle/>
              <a:p>
                <a:pPr>
                  <a:defRPr sz="105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'SOTD 2014'!$C$7:$R$7</c:f>
              <c:numCache>
                <c:formatCode>mmm\-yy</c:formatCode>
                <c:ptCount val="1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</c:numCache>
            </c:numRef>
          </c:cat>
          <c:val>
            <c:numRef>
              <c:f>'SOTD 2014'!$C$14:$R$14</c:f>
              <c:numCache>
                <c:formatCode>General</c:formatCode>
                <c:ptCount val="16"/>
                <c:pt idx="3" formatCode="0.0%">
                  <c:v>0.61477688368690564</c:v>
                </c:pt>
                <c:pt idx="4" formatCode="0.0%">
                  <c:v>0.62613403570383375</c:v>
                </c:pt>
                <c:pt idx="5" formatCode="0.0%">
                  <c:v>0.62483564645726808</c:v>
                </c:pt>
                <c:pt idx="6" formatCode="0.0%">
                  <c:v>0.62899332670736907</c:v>
                </c:pt>
                <c:pt idx="7" formatCode="0.0%">
                  <c:v>0.62657683486238536</c:v>
                </c:pt>
                <c:pt idx="8" formatCode="0.0%">
                  <c:v>0.63494562106468233</c:v>
                </c:pt>
                <c:pt idx="9" formatCode="0.0%">
                  <c:v>0.63259594882729209</c:v>
                </c:pt>
                <c:pt idx="10" formatCode="0.0%">
                  <c:v>0.63259594882729209</c:v>
                </c:pt>
                <c:pt idx="11" formatCode="0.0%">
                  <c:v>0.61799999999999999</c:v>
                </c:pt>
                <c:pt idx="12" formatCode="0.0%">
                  <c:v>0.63200000000000001</c:v>
                </c:pt>
                <c:pt idx="13" formatCode="0.0%">
                  <c:v>0.64700000000000002</c:v>
                </c:pt>
                <c:pt idx="14" formatCode="0.0%">
                  <c:v>0.65800000000000003</c:v>
                </c:pt>
                <c:pt idx="15" formatCode="0.0%">
                  <c:v>0.66714655917074572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'SOTD 2014'!$B$15</c:f>
              <c:strCache>
                <c:ptCount val="1"/>
                <c:pt idx="0">
                  <c:v>Objectif de ponctualité </c:v>
                </c:pt>
              </c:strCache>
            </c:strRef>
          </c:tx>
          <c:spPr>
            <a:ln w="5080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'SOTD 2014'!$C$7:$R$7</c:f>
              <c:numCache>
                <c:formatCode>mmm\-yy</c:formatCode>
                <c:ptCount val="16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</c:numCache>
            </c:numRef>
          </c:cat>
          <c:val>
            <c:numRef>
              <c:f>'SOTD 2014'!$C$15:$R$15</c:f>
              <c:numCache>
                <c:formatCode>0%</c:formatCode>
                <c:ptCount val="16"/>
                <c:pt idx="0">
                  <c:v>0.9</c:v>
                </c:pt>
                <c:pt idx="3">
                  <c:v>0.9</c:v>
                </c:pt>
                <c:pt idx="4">
                  <c:v>0.9</c:v>
                </c:pt>
                <c:pt idx="5">
                  <c:v>0.9</c:v>
                </c:pt>
                <c:pt idx="6">
                  <c:v>0.9</c:v>
                </c:pt>
                <c:pt idx="7">
                  <c:v>0.9</c:v>
                </c:pt>
                <c:pt idx="8">
                  <c:v>0.9</c:v>
                </c:pt>
                <c:pt idx="9">
                  <c:v>0.9</c:v>
                </c:pt>
                <c:pt idx="10">
                  <c:v>0.9</c:v>
                </c:pt>
                <c:pt idx="11">
                  <c:v>0.9</c:v>
                </c:pt>
                <c:pt idx="12">
                  <c:v>0.9</c:v>
                </c:pt>
                <c:pt idx="13">
                  <c:v>0.9</c:v>
                </c:pt>
                <c:pt idx="14">
                  <c:v>0.9</c:v>
                </c:pt>
                <c:pt idx="15">
                  <c:v>0.9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467520"/>
        <c:axId val="45469056"/>
      </c:lineChart>
      <c:dateAx>
        <c:axId val="4546752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469056"/>
        <c:crosses val="autoZero"/>
        <c:auto val="1"/>
        <c:lblOffset val="100"/>
        <c:baseTimeUnit val="months"/>
      </c:dateAx>
      <c:valAx>
        <c:axId val="45469056"/>
        <c:scaling>
          <c:orientation val="minMax"/>
          <c:max val="1"/>
        </c:scaling>
        <c:delete val="0"/>
        <c:axPos val="l"/>
        <c:majorGridlines>
          <c:spPr>
            <a:ln w="6350">
              <a:solidFill>
                <a:schemeClr val="bg1">
                  <a:lumMod val="75000"/>
                </a:schemeClr>
              </a:solidFill>
              <a:prstDash val="dash"/>
            </a:ln>
          </c:spPr>
        </c:majorGridlines>
        <c:numFmt formatCode="0%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467520"/>
        <c:crosses val="autoZero"/>
        <c:crossBetween val="between"/>
        <c:majorUnit val="5.000000000000001E-2"/>
        <c:minorUnit val="1.0000000000000002E-2"/>
      </c:valAx>
    </c:plotArea>
    <c:legend>
      <c:legendPos val="b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5.6975533071558671E-2"/>
          <c:y val="0.95035570133565239"/>
          <c:w val="0.33560958716829498"/>
          <c:h val="2.8343327470008391E-2"/>
        </c:manualLayout>
      </c:layout>
      <c:overlay val="1"/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 w="12700" cmpd="thickThin"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areaChart>
        <c:grouping val="stacked"/>
        <c:varyColors val="0"/>
        <c:ser>
          <c:idx val="4"/>
          <c:order val="3"/>
          <c:tx>
            <c:strRef>
              <c:f>'SOTD 2014'!$B$32</c:f>
              <c:strCache>
                <c:ptCount val="1"/>
                <c:pt idx="0">
                  <c:v>Major opportunity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  <a:alpha val="8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2014'!$C$32:$T$32</c:f>
              <c:numCache>
                <c:formatCode>0%</c:formatCode>
                <c:ptCount val="18"/>
                <c:pt idx="0">
                  <c:v>0.7</c:v>
                </c:pt>
                <c:pt idx="1">
                  <c:v>0.7</c:v>
                </c:pt>
                <c:pt idx="2">
                  <c:v>0.7</c:v>
                </c:pt>
                <c:pt idx="3">
                  <c:v>0.7</c:v>
                </c:pt>
                <c:pt idx="4">
                  <c:v>0.7</c:v>
                </c:pt>
                <c:pt idx="5">
                  <c:v>0.7</c:v>
                </c:pt>
                <c:pt idx="6">
                  <c:v>0.7</c:v>
                </c:pt>
                <c:pt idx="7">
                  <c:v>0.7</c:v>
                </c:pt>
                <c:pt idx="8">
                  <c:v>0.7</c:v>
                </c:pt>
                <c:pt idx="9">
                  <c:v>0.7</c:v>
                </c:pt>
                <c:pt idx="10">
                  <c:v>0.7</c:v>
                </c:pt>
                <c:pt idx="11">
                  <c:v>0.7</c:v>
                </c:pt>
                <c:pt idx="12">
                  <c:v>0.7</c:v>
                </c:pt>
                <c:pt idx="13">
                  <c:v>0.7</c:v>
                </c:pt>
                <c:pt idx="14">
                  <c:v>0.7</c:v>
                </c:pt>
                <c:pt idx="15">
                  <c:v>0.7</c:v>
                </c:pt>
                <c:pt idx="16">
                  <c:v>0.7</c:v>
                </c:pt>
                <c:pt idx="17">
                  <c:v>0.7</c:v>
                </c:pt>
              </c:numCache>
            </c:numRef>
          </c:val>
        </c:ser>
        <c:ser>
          <c:idx val="5"/>
          <c:order val="4"/>
          <c:tx>
            <c:strRef>
              <c:f>'SOTD 2014'!$B$33</c:f>
              <c:strCache>
                <c:ptCount val="1"/>
                <c:pt idx="0">
                  <c:v>Disadvantage</c:v>
                </c:pt>
              </c:strCache>
            </c:strRef>
          </c:tx>
          <c:spPr>
            <a:solidFill>
              <a:schemeClr val="accent4">
                <a:lumMod val="40000"/>
                <a:lumOff val="60000"/>
                <a:alpha val="8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2014'!$C$33:$T$33</c:f>
              <c:numCache>
                <c:formatCode>0%</c:formatCode>
                <c:ptCount val="18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</c:numCache>
            </c:numRef>
          </c:val>
        </c:ser>
        <c:ser>
          <c:idx val="6"/>
          <c:order val="5"/>
          <c:tx>
            <c:strRef>
              <c:f>'SOTD 2014'!$B$34</c:f>
              <c:strCache>
                <c:ptCount val="1"/>
                <c:pt idx="0">
                  <c:v>Median</c:v>
                </c:pt>
              </c:strCache>
            </c:strRef>
          </c:tx>
          <c:spPr>
            <a:solidFill>
              <a:srgbClr val="FFFFCC">
                <a:alpha val="80000"/>
              </a:srgb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2014'!$C$34:$T$34</c:f>
              <c:numCache>
                <c:formatCode>0%</c:formatCode>
                <c:ptCount val="18"/>
                <c:pt idx="0">
                  <c:v>7.0000000000000007E-2</c:v>
                </c:pt>
                <c:pt idx="1">
                  <c:v>7.0000000000000007E-2</c:v>
                </c:pt>
                <c:pt idx="2">
                  <c:v>7.0000000000000007E-2</c:v>
                </c:pt>
                <c:pt idx="3">
                  <c:v>7.0000000000000007E-2</c:v>
                </c:pt>
                <c:pt idx="4">
                  <c:v>7.0000000000000007E-2</c:v>
                </c:pt>
                <c:pt idx="5">
                  <c:v>7.0000000000000007E-2</c:v>
                </c:pt>
                <c:pt idx="6">
                  <c:v>7.0000000000000007E-2</c:v>
                </c:pt>
                <c:pt idx="7">
                  <c:v>7.0000000000000007E-2</c:v>
                </c:pt>
                <c:pt idx="8">
                  <c:v>7.0000000000000007E-2</c:v>
                </c:pt>
                <c:pt idx="9">
                  <c:v>7.0000000000000007E-2</c:v>
                </c:pt>
                <c:pt idx="10">
                  <c:v>7.0000000000000007E-2</c:v>
                </c:pt>
                <c:pt idx="11">
                  <c:v>7.0000000000000007E-2</c:v>
                </c:pt>
                <c:pt idx="12">
                  <c:v>7.0000000000000007E-2</c:v>
                </c:pt>
                <c:pt idx="13">
                  <c:v>7.0000000000000007E-2</c:v>
                </c:pt>
                <c:pt idx="14">
                  <c:v>7.0000000000000007E-2</c:v>
                </c:pt>
                <c:pt idx="15">
                  <c:v>7.0000000000000007E-2</c:v>
                </c:pt>
                <c:pt idx="16">
                  <c:v>7.0000000000000007E-2</c:v>
                </c:pt>
                <c:pt idx="17">
                  <c:v>7.0000000000000007E-2</c:v>
                </c:pt>
              </c:numCache>
            </c:numRef>
          </c:val>
        </c:ser>
        <c:ser>
          <c:idx val="7"/>
          <c:order val="6"/>
          <c:tx>
            <c:strRef>
              <c:f>'SOTD 2014'!$B$35</c:f>
              <c:strCache>
                <c:ptCount val="1"/>
                <c:pt idx="0">
                  <c:v>Advantage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2014'!$C$35:$T$35</c:f>
              <c:numCache>
                <c:formatCode>0%</c:formatCode>
                <c:ptCount val="18"/>
                <c:pt idx="0">
                  <c:v>0.08</c:v>
                </c:pt>
                <c:pt idx="1">
                  <c:v>0.08</c:v>
                </c:pt>
                <c:pt idx="2">
                  <c:v>0.08</c:v>
                </c:pt>
                <c:pt idx="3">
                  <c:v>0.08</c:v>
                </c:pt>
                <c:pt idx="4">
                  <c:v>0.08</c:v>
                </c:pt>
                <c:pt idx="5">
                  <c:v>0.08</c:v>
                </c:pt>
                <c:pt idx="6">
                  <c:v>0.08</c:v>
                </c:pt>
                <c:pt idx="7">
                  <c:v>0.08</c:v>
                </c:pt>
                <c:pt idx="8">
                  <c:v>0.08</c:v>
                </c:pt>
                <c:pt idx="9">
                  <c:v>0.08</c:v>
                </c:pt>
                <c:pt idx="10">
                  <c:v>0.08</c:v>
                </c:pt>
                <c:pt idx="11">
                  <c:v>0.08</c:v>
                </c:pt>
                <c:pt idx="12">
                  <c:v>0.08</c:v>
                </c:pt>
                <c:pt idx="13">
                  <c:v>0.08</c:v>
                </c:pt>
                <c:pt idx="14">
                  <c:v>0.08</c:v>
                </c:pt>
                <c:pt idx="15">
                  <c:v>0.08</c:v>
                </c:pt>
                <c:pt idx="16">
                  <c:v>0.08</c:v>
                </c:pt>
                <c:pt idx="17">
                  <c:v>0.08</c:v>
                </c:pt>
              </c:numCache>
            </c:numRef>
          </c:val>
        </c:ser>
        <c:ser>
          <c:idx val="8"/>
          <c:order val="7"/>
          <c:tx>
            <c:strRef>
              <c:f>'SOTD 2014'!$B$36</c:f>
              <c:strCache>
                <c:ptCount val="1"/>
                <c:pt idx="0">
                  <c:v>Best In Class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cat>
            <c:numRef>
              <c:f>'SOTD 2014'!$C$23:$Q$23</c:f>
              <c:numCache>
                <c:formatCode>mmm\-yy</c:formatCode>
                <c:ptCount val="15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</c:numCache>
            </c:numRef>
          </c:cat>
          <c:val>
            <c:numRef>
              <c:f>'SOTD 2014'!$C$36:$T$36</c:f>
              <c:numCache>
                <c:formatCode>0%</c:formatCode>
                <c:ptCount val="18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621248"/>
        <c:axId val="45622784"/>
      </c:areaChart>
      <c:barChart>
        <c:barDir val="col"/>
        <c:grouping val="clustered"/>
        <c:varyColors val="0"/>
        <c:ser>
          <c:idx val="0"/>
          <c:order val="0"/>
          <c:tx>
            <c:strRef>
              <c:f>'SOTD 2014'!$B$28</c:f>
              <c:strCache>
                <c:ptCount val="1"/>
                <c:pt idx="0">
                  <c:v>% Conformité en ligne (SDC)</c:v>
                </c:pt>
              </c:strCache>
            </c:strRef>
          </c:tx>
          <c:spPr>
            <a:gradFill>
              <a:gsLst>
                <a:gs pos="100000">
                  <a:srgbClr val="00B050"/>
                </a:gs>
                <a:gs pos="14000">
                  <a:srgbClr val="FFFF00"/>
                </a:gs>
              </a:gsLst>
              <a:path path="rect">
                <a:fillToRect l="50000" t="50000" r="50000" b="50000"/>
              </a:path>
            </a:gradFill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cat>
            <c:numRef>
              <c:f>'SOTD 2014'!$C$23:$T$23</c:f>
              <c:numCache>
                <c:formatCode>mmm\-yy</c:formatCode>
                <c:ptCount val="1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</c:numCache>
            </c:numRef>
          </c:cat>
          <c:val>
            <c:numRef>
              <c:f>'SOTD 2014'!$C$28:$T$28</c:f>
              <c:numCache>
                <c:formatCode>0.0%</c:formatCode>
                <c:ptCount val="18"/>
                <c:pt idx="0">
                  <c:v>0.96564195298372513</c:v>
                </c:pt>
                <c:pt idx="1">
                  <c:v>0.95178197064989523</c:v>
                </c:pt>
                <c:pt idx="2">
                  <c:v>0.96523178807947019</c:v>
                </c:pt>
                <c:pt idx="3">
                  <c:v>0.9401574803149606</c:v>
                </c:pt>
                <c:pt idx="4">
                  <c:v>0.94747899159663862</c:v>
                </c:pt>
                <c:pt idx="5">
                  <c:v>0.93535075653370015</c:v>
                </c:pt>
                <c:pt idx="6">
                  <c:v>0.93075898801597867</c:v>
                </c:pt>
                <c:pt idx="7">
                  <c:v>0.96296296296296291</c:v>
                </c:pt>
                <c:pt idx="8">
                  <c:v>0.93525179856115104</c:v>
                </c:pt>
                <c:pt idx="9" formatCode="0.00%">
                  <c:v>0.9496021220159151</c:v>
                </c:pt>
                <c:pt idx="10" formatCode="0.00%">
                  <c:v>0.95052473763118439</c:v>
                </c:pt>
                <c:pt idx="11" formatCode="0.00%">
                  <c:v>0.89863547758284601</c:v>
                </c:pt>
                <c:pt idx="12" formatCode="0.00%">
                  <c:v>0.95199999999999996</c:v>
                </c:pt>
                <c:pt idx="13" formatCode="0.00%">
                  <c:v>0.91034482758620694</c:v>
                </c:pt>
                <c:pt idx="14" formatCode="0.00%">
                  <c:v>0.93253373313343324</c:v>
                </c:pt>
                <c:pt idx="15" formatCode="0.00%">
                  <c:v>0.94658119658119655</c:v>
                </c:pt>
                <c:pt idx="16" formatCode="0.00%">
                  <c:v>0.95436507936507942</c:v>
                </c:pt>
                <c:pt idx="17" formatCode="0.00%">
                  <c:v>0.94602698650674666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621248"/>
        <c:axId val="45622784"/>
      </c:barChart>
      <c:lineChart>
        <c:grouping val="standard"/>
        <c:varyColors val="0"/>
        <c:ser>
          <c:idx val="2"/>
          <c:order val="1"/>
          <c:tx>
            <c:strRef>
              <c:f>'SOTD 2014'!$B$30</c:f>
              <c:strCache>
                <c:ptCount val="1"/>
                <c:pt idx="0">
                  <c:v>% Conf. en lignes sur 12 mois roulant</c:v>
                </c:pt>
              </c:strCache>
            </c:strRef>
          </c:tx>
          <c:spPr>
            <a:ln w="38100">
              <a:solidFill>
                <a:srgbClr val="FFC000"/>
              </a:solidFill>
            </a:ln>
          </c:spPr>
          <c:marker>
            <c:symbol val="triangle"/>
            <c:size val="8"/>
            <c:spPr>
              <a:solidFill>
                <a:srgbClr val="FFC000"/>
              </a:solidFill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marker>
          <c:dLbls>
            <c:dLbl>
              <c:idx val="10"/>
              <c:layout>
                <c:manualLayout>
                  <c:x val="-4.4686786431363083E-2"/>
                  <c:y val="2.1331887690110973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6713513859424433E-2"/>
                  <c:y val="1.98269967947008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ln>
                <a:solidFill>
                  <a:srgbClr val="FFC000"/>
                </a:solidFill>
              </a:ln>
            </c:spPr>
            <c:txPr>
              <a:bodyPr/>
              <a:lstStyle/>
              <a:p>
                <a:pPr>
                  <a:defRPr sz="1200" b="1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'SOTD 2014'!$C$23:$T$23</c:f>
              <c:numCache>
                <c:formatCode>mmm\-yy</c:formatCode>
                <c:ptCount val="1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</c:numCache>
            </c:numRef>
          </c:cat>
          <c:val>
            <c:numRef>
              <c:f>'SOTD 2014'!$C$30:$R$30</c:f>
              <c:numCache>
                <c:formatCode>General</c:formatCode>
                <c:ptCount val="16"/>
                <c:pt idx="3" formatCode="0.0%">
                  <c:v>0.95324107793153678</c:v>
                </c:pt>
                <c:pt idx="4" formatCode="0.0%">
                  <c:v>0.95218356772760915</c:v>
                </c:pt>
                <c:pt idx="5" formatCode="0.0%">
                  <c:v>0.95106132075471694</c:v>
                </c:pt>
                <c:pt idx="6" formatCode="0.0%">
                  <c:v>0.94866589327146167</c:v>
                </c:pt>
                <c:pt idx="7" formatCode="0.0%">
                  <c:v>0.9488122171945701</c:v>
                </c:pt>
                <c:pt idx="8" formatCode="0.0%">
                  <c:v>0.94807205178722209</c:v>
                </c:pt>
                <c:pt idx="9" formatCode="0.0%">
                  <c:v>0.94729580573951433</c:v>
                </c:pt>
                <c:pt idx="10" formatCode="0.0%">
                  <c:v>0.94879999999999998</c:v>
                </c:pt>
                <c:pt idx="11" formatCode="0.0%">
                  <c:v>0.94399999999999995</c:v>
                </c:pt>
                <c:pt idx="12" formatCode="0.0%">
                  <c:v>0.94299999999999995</c:v>
                </c:pt>
                <c:pt idx="13" formatCode="0.0%">
                  <c:v>0.93899999999999995</c:v>
                </c:pt>
                <c:pt idx="14" formatCode="0.0%">
                  <c:v>0.93700000000000006</c:v>
                </c:pt>
                <c:pt idx="15" formatCode="0.0%">
                  <c:v>0.93796873013855342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'SOTD 2014'!$B$31</c:f>
              <c:strCache>
                <c:ptCount val="1"/>
                <c:pt idx="0">
                  <c:v>Objectif de Conformité</c:v>
                </c:pt>
              </c:strCache>
            </c:strRef>
          </c:tx>
          <c:spPr>
            <a:ln w="5080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'SOTD 2014'!$C$23:$T$23</c:f>
              <c:numCache>
                <c:formatCode>mmm\-yy</c:formatCode>
                <c:ptCount val="18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</c:numCache>
            </c:numRef>
          </c:cat>
          <c:val>
            <c:numRef>
              <c:f>'SOTD 2014'!$C$31:$T$31</c:f>
              <c:numCache>
                <c:formatCode>0%</c:formatCode>
                <c:ptCount val="18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621248"/>
        <c:axId val="45622784"/>
      </c:lineChart>
      <c:dateAx>
        <c:axId val="4562124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622784"/>
        <c:crosses val="autoZero"/>
        <c:auto val="1"/>
        <c:lblOffset val="100"/>
        <c:baseTimeUnit val="months"/>
      </c:dateAx>
      <c:valAx>
        <c:axId val="45622784"/>
        <c:scaling>
          <c:orientation val="minMax"/>
          <c:max val="1"/>
          <c:min val="0.70000000000000007"/>
        </c:scaling>
        <c:delete val="0"/>
        <c:axPos val="l"/>
        <c:majorGridlines>
          <c:spPr>
            <a:ln w="6350">
              <a:prstDash val="dash"/>
            </a:ln>
          </c:spPr>
        </c:majorGridlines>
        <c:numFmt formatCode="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5621248"/>
        <c:crosses val="autoZero"/>
        <c:crossBetween val="between"/>
        <c:majorUnit val="1.0000000000000002E-2"/>
      </c:valAx>
    </c:plotArea>
    <c:legend>
      <c:legendPos val="b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10972025322231546"/>
          <c:y val="0.95775479284601617"/>
          <c:w val="0.81012175065418401"/>
          <c:h val="3.4028917117067681E-2"/>
        </c:manualLayout>
      </c:layout>
      <c:overlay val="0"/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578865037654877E-2"/>
          <c:y val="5.0225495434827065E-2"/>
          <c:w val="0.9202377201892632"/>
          <c:h val="0.7833654060148546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Indic_FRN!$B$13</c:f>
              <c:strCache>
                <c:ptCount val="1"/>
                <c:pt idx="0">
                  <c:v>% SDC</c:v>
                </c:pt>
              </c:strCache>
            </c:strRef>
          </c:tx>
          <c:spPr>
            <a:solidFill>
              <a:schemeClr val="accent1"/>
            </a:solidFill>
            <a:ln w="12700">
              <a:solidFill>
                <a:srgbClr val="000000"/>
              </a:solidFill>
              <a:prstDash val="solid"/>
            </a:ln>
            <a:scene3d>
              <a:camera prst="orthographicFront"/>
              <a:lightRig rig="threePt" dir="t"/>
            </a:scene3d>
            <a:sp3d>
              <a:bevelT/>
              <a:bevelB/>
            </a:sp3d>
          </c:spPr>
          <c:invertIfNegative val="0"/>
          <c:dPt>
            <c:idx val="12"/>
            <c:invertIfNegative val="0"/>
            <c:bubble3D val="0"/>
          </c:dPt>
          <c:dPt>
            <c:idx val="14"/>
            <c:invertIfNegative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dPt>
          <c:dLbls>
            <c:spPr>
              <a:noFill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#REF!</c:f>
            </c:strRef>
          </c:cat>
          <c:val>
            <c:numRef>
              <c:f>Indic_FRN!$AA$14:$AM$14</c:f>
              <c:numCache>
                <c:formatCode>0\.0%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0.875</c:v>
                </c:pt>
                <c:pt idx="7">
                  <c:v>0.88888888888888884</c:v>
                </c:pt>
                <c:pt idx="8">
                  <c:v>0.88888888888888884</c:v>
                </c:pt>
                <c:pt idx="9">
                  <c:v>0.88888888888888884</c:v>
                </c:pt>
                <c:pt idx="10">
                  <c:v>0.88888888888888884</c:v>
                </c:pt>
                <c:pt idx="11">
                  <c:v>0.83333333333333337</c:v>
                </c:pt>
                <c:pt idx="12" formatCode="0.00%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061824"/>
        <c:axId val="46112768"/>
      </c:barChart>
      <c:lineChart>
        <c:grouping val="standard"/>
        <c:varyColors val="0"/>
        <c:ser>
          <c:idx val="2"/>
          <c:order val="1"/>
          <c:tx>
            <c:strRef>
              <c:f>Indic_FRN!$B$15</c:f>
              <c:strCache>
                <c:ptCount val="1"/>
                <c:pt idx="0">
                  <c:v>Target SDC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Indic_FRN!$AA$8:$AM$8</c:f>
              <c:strCache>
                <c:ptCount val="13"/>
                <c:pt idx="0">
                  <c:v>Jan-16</c:v>
                </c:pt>
                <c:pt idx="1">
                  <c:v>Feb-16</c:v>
                </c:pt>
                <c:pt idx="2">
                  <c:v>Mar-16</c:v>
                </c:pt>
                <c:pt idx="3">
                  <c:v>Apr-16</c:v>
                </c:pt>
                <c:pt idx="4">
                  <c:v>May-16</c:v>
                </c:pt>
                <c:pt idx="5">
                  <c:v>Jun-16</c:v>
                </c:pt>
                <c:pt idx="6">
                  <c:v>Jul-16</c:v>
                </c:pt>
                <c:pt idx="7">
                  <c:v>Aug-16</c:v>
                </c:pt>
                <c:pt idx="8">
                  <c:v>Sep-16</c:v>
                </c:pt>
                <c:pt idx="9">
                  <c:v>Oct-16</c:v>
                </c:pt>
                <c:pt idx="10">
                  <c:v>Nov-16</c:v>
                </c:pt>
                <c:pt idx="11">
                  <c:v>Dec-16</c:v>
                </c:pt>
                <c:pt idx="12">
                  <c:v>average</c:v>
                </c:pt>
              </c:strCache>
            </c:strRef>
          </c:cat>
          <c:val>
            <c:numRef>
              <c:f>Indic_FRN!$AA$15:$AM$15</c:f>
              <c:numCache>
                <c:formatCode>0%</c:formatCode>
                <c:ptCount val="13"/>
                <c:pt idx="0">
                  <c:v>0.95</c:v>
                </c:pt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1.95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 formatCode="0.00%">
                  <c:v>1.033333333333333</c:v>
                </c:pt>
              </c:numCache>
            </c:numRef>
          </c:val>
          <c:smooth val="0"/>
        </c:ser>
        <c:ser>
          <c:idx val="0"/>
          <c:order val="3"/>
          <c:tx>
            <c:strRef>
              <c:f>Indic_FRN!$B$14</c:f>
              <c:strCache>
                <c:ptCount val="1"/>
                <c:pt idx="0">
                  <c:v>SDC (6 month rolling average)</c:v>
                </c:pt>
              </c:strCache>
            </c:strRef>
          </c:tx>
          <c:spPr>
            <a:ln w="34925"/>
          </c:spPr>
          <c:marker>
            <c:symbol val="triangle"/>
            <c:size val="9"/>
            <c:spPr>
              <a:solidFill>
                <a:srgbClr val="FFC000"/>
              </a:solidFill>
            </c:spPr>
          </c:marker>
          <c:dLbls>
            <c:numFmt formatCode="0.0%" sourceLinked="0"/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Indic_FRN!$AA$8:$AM$8</c:f>
              <c:strCache>
                <c:ptCount val="13"/>
                <c:pt idx="0">
                  <c:v>Jan-16</c:v>
                </c:pt>
                <c:pt idx="1">
                  <c:v>Feb-16</c:v>
                </c:pt>
                <c:pt idx="2">
                  <c:v>Mar-16</c:v>
                </c:pt>
                <c:pt idx="3">
                  <c:v>Apr-16</c:v>
                </c:pt>
                <c:pt idx="4">
                  <c:v>May-16</c:v>
                </c:pt>
                <c:pt idx="5">
                  <c:v>Jun-16</c:v>
                </c:pt>
                <c:pt idx="6">
                  <c:v>Jul-16</c:v>
                </c:pt>
                <c:pt idx="7">
                  <c:v>Aug-16</c:v>
                </c:pt>
                <c:pt idx="8">
                  <c:v>Sep-16</c:v>
                </c:pt>
                <c:pt idx="9">
                  <c:v>Oct-16</c:v>
                </c:pt>
                <c:pt idx="10">
                  <c:v>Nov-16</c:v>
                </c:pt>
                <c:pt idx="11">
                  <c:v>Dec-16</c:v>
                </c:pt>
                <c:pt idx="12">
                  <c:v>average</c:v>
                </c:pt>
              </c:strCache>
            </c:strRef>
          </c:cat>
          <c:val>
            <c:numRef>
              <c:f>Indic_FRN!$AA$14:$AM$14</c:f>
              <c:numCache>
                <c:formatCode>0\.0%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0.875</c:v>
                </c:pt>
                <c:pt idx="7">
                  <c:v>0.88888888888888884</c:v>
                </c:pt>
                <c:pt idx="8">
                  <c:v>0.88888888888888884</c:v>
                </c:pt>
                <c:pt idx="9">
                  <c:v>0.88888888888888884</c:v>
                </c:pt>
                <c:pt idx="10">
                  <c:v>0.88888888888888884</c:v>
                </c:pt>
                <c:pt idx="11">
                  <c:v>0.83333333333333337</c:v>
                </c:pt>
                <c:pt idx="12" formatCode="0.00%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061824"/>
        <c:axId val="46112768"/>
      </c:lineChart>
      <c:lineChart>
        <c:grouping val="standard"/>
        <c:varyColors val="0"/>
        <c:ser>
          <c:idx val="3"/>
          <c:order val="2"/>
          <c:tx>
            <c:strRef>
              <c:f>Indic_FRN!$B$11</c:f>
              <c:strCache>
                <c:ptCount val="1"/>
                <c:pt idx="0">
                  <c:v>Defectives lines (SPR)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triangle"/>
            <c:size val="8"/>
            <c:spPr>
              <a:solidFill>
                <a:srgbClr val="C00000"/>
              </a:solidFill>
              <a:scene3d>
                <a:camera prst="orthographicFront"/>
                <a:lightRig rig="threePt" dir="t"/>
              </a:scene3d>
              <a:sp3d>
                <a:bevelT/>
                <a:bevelB/>
              </a:sp3d>
            </c:spPr>
          </c:marker>
          <c:dLbls>
            <c:spPr>
              <a:ln>
                <a:solidFill>
                  <a:srgbClr val="C00000"/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rgbClr val="C0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#REF!</c:f>
            </c:strRef>
          </c:cat>
          <c:val>
            <c:numRef>
              <c:f>Indic_FRN!$AA$11:$AM$11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8.3333333333333329E-2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114304"/>
        <c:axId val="46115840"/>
      </c:lineChart>
      <c:catAx>
        <c:axId val="4606182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1127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6112768"/>
        <c:scaling>
          <c:orientation val="minMax"/>
          <c:max val="1"/>
          <c:min val="0"/>
        </c:scaling>
        <c:delete val="0"/>
        <c:axPos val="l"/>
        <c:majorGridlines>
          <c:spPr>
            <a:ln w="3175">
              <a:solidFill>
                <a:srgbClr val="FFFFFF"/>
              </a:solidFill>
              <a:prstDash val="solid"/>
            </a:ln>
          </c:spPr>
        </c:majorGridlines>
        <c:numFmt formatCode="0\.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061824"/>
        <c:crosses val="autoZero"/>
        <c:crossBetween val="between"/>
        <c:majorUnit val="0.2"/>
        <c:minorUnit val="0.02"/>
      </c:valAx>
      <c:catAx>
        <c:axId val="46114304"/>
        <c:scaling>
          <c:orientation val="minMax"/>
        </c:scaling>
        <c:delete val="1"/>
        <c:axPos val="b"/>
        <c:numFmt formatCode="mmm\-yy" sourceLinked="1"/>
        <c:majorTickMark val="out"/>
        <c:minorTickMark val="none"/>
        <c:tickLblPos val="nextTo"/>
        <c:crossAx val="46115840"/>
        <c:crosses val="autoZero"/>
        <c:auto val="1"/>
        <c:lblAlgn val="ctr"/>
        <c:lblOffset val="100"/>
        <c:noMultiLvlLbl val="0"/>
      </c:catAx>
      <c:valAx>
        <c:axId val="46115840"/>
        <c:scaling>
          <c:orientation val="minMax"/>
          <c:max val="10"/>
          <c:min val="0"/>
        </c:scaling>
        <c:delete val="0"/>
        <c:axPos val="r"/>
        <c:majorGridlines>
          <c:spPr>
            <a:ln w="6350">
              <a:prstDash val="dash"/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Nb</a:t>
                </a:r>
                <a:r>
                  <a:rPr lang="fr-FR" baseline="0"/>
                  <a:t> de SPR</a:t>
                </a:r>
                <a:endParaRPr lang="fr-FR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114304"/>
        <c:crosses val="max"/>
        <c:crossBetween val="between"/>
      </c:valAx>
      <c:spPr>
        <a:solidFill>
          <a:schemeClr val="bg1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7.7439727847656223E-2"/>
          <c:y val="0.91432023350213476"/>
          <c:w val="0.77907791716289154"/>
          <c:h val="5.2653371343313764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504825</xdr:colOff>
      <xdr:row>1</xdr:row>
      <xdr:rowOff>38100</xdr:rowOff>
    </xdr:from>
    <xdr:to>
      <xdr:col>18</xdr:col>
      <xdr:colOff>676275</xdr:colOff>
      <xdr:row>2</xdr:row>
      <xdr:rowOff>133350</xdr:rowOff>
    </xdr:to>
    <xdr:pic>
      <xdr:nvPicPr>
        <xdr:cNvPr id="39516666" name="Picture 3" descr="logo.jpg                                                       000B437BMacintosh HD                   BB5A0AC4: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00025"/>
          <a:ext cx="2762250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9525</xdr:colOff>
      <xdr:row>39</xdr:row>
      <xdr:rowOff>152400</xdr:rowOff>
    </xdr:from>
    <xdr:to>
      <xdr:col>21</xdr:col>
      <xdr:colOff>247650</xdr:colOff>
      <xdr:row>88</xdr:row>
      <xdr:rowOff>9525</xdr:rowOff>
    </xdr:to>
    <xdr:graphicFrame macro="">
      <xdr:nvGraphicFramePr>
        <xdr:cNvPr id="39516667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19050</xdr:colOff>
      <xdr:row>89</xdr:row>
      <xdr:rowOff>38100</xdr:rowOff>
    </xdr:from>
    <xdr:to>
      <xdr:col>18</xdr:col>
      <xdr:colOff>704850</xdr:colOff>
      <xdr:row>139</xdr:row>
      <xdr:rowOff>142875</xdr:rowOff>
    </xdr:to>
    <xdr:graphicFrame macro="">
      <xdr:nvGraphicFramePr>
        <xdr:cNvPr id="39516668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57150</xdr:rowOff>
        </xdr:from>
        <xdr:to>
          <xdr:col>9</xdr:col>
          <xdr:colOff>409575</xdr:colOff>
          <xdr:row>3</xdr:row>
          <xdr:rowOff>123825</xdr:rowOff>
        </xdr:to>
        <xdr:sp macro="" textlink="">
          <xdr:nvSpPr>
            <xdr:cNvPr id="44649475" name="Button 3" hidden="1">
              <a:extLst>
                <a:ext uri="{63B3BB69-23CF-44E3-9099-C40C66FF867C}">
                  <a14:compatExt spid="_x0000_s44649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Choix fournisseur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309564</xdr:colOff>
      <xdr:row>23</xdr:row>
      <xdr:rowOff>47626</xdr:rowOff>
    </xdr:from>
    <xdr:to>
      <xdr:col>38</xdr:col>
      <xdr:colOff>547688</xdr:colOff>
      <xdr:row>58</xdr:row>
      <xdr:rowOff>97648</xdr:rowOff>
    </xdr:to>
    <xdr:graphicFrame macro="">
      <xdr:nvGraphicFramePr>
        <xdr:cNvPr id="4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157163</xdr:colOff>
          <xdr:row>1</xdr:row>
          <xdr:rowOff>28574</xdr:rowOff>
        </xdr:from>
        <xdr:to>
          <xdr:col>12</xdr:col>
          <xdr:colOff>202407</xdr:colOff>
          <xdr:row>4</xdr:row>
          <xdr:rowOff>11906</xdr:rowOff>
        </xdr:to>
        <xdr:sp macro="" textlink="">
          <xdr:nvSpPr>
            <xdr:cNvPr id="44649476" name="Button 4" hidden="1">
              <a:extLst>
                <a:ext uri="{63B3BB69-23CF-44E3-9099-C40C66FF867C}">
                  <a14:compatExt spid="_x0000_s44649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fournisseur au cumul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581025</xdr:colOff>
          <xdr:row>1</xdr:row>
          <xdr:rowOff>35718</xdr:rowOff>
        </xdr:from>
        <xdr:to>
          <xdr:col>15</xdr:col>
          <xdr:colOff>76200</xdr:colOff>
          <xdr:row>3</xdr:row>
          <xdr:rowOff>133350</xdr:rowOff>
        </xdr:to>
        <xdr:sp macro="" textlink="">
          <xdr:nvSpPr>
            <xdr:cNvPr id="44649477" name="Button 5" hidden="1">
              <a:extLst>
                <a:ext uri="{63B3BB69-23CF-44E3-9099-C40C66FF867C}">
                  <a14:compatExt spid="_x0000_s44649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les données du cumul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s\T0154537\AppData\Local\Microsoft\Windows\Temporary%20Internet%20Files\Content.Outlook\YKQRT0ZF\PA_Photonis_2013111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500995\LOCALS~1\TEMP\analyse%20DT%20Elvir%20V2%2035-10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138031/AppData/Local/Microsoft/Windows/Temporary%20Internet%20Files/Content.Outlook/21TVDZ2U/87201708-FR-005-Tableau%20de%20suivi%20des%20actions%20Ets%20Robert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barek\MPF%20indicateurs\notation%202009\Prev%20fournisseur%20au%2006-10-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A lire"/>
      <sheetName val="Tableau d'actions"/>
      <sheetName val="Indicateurs de suivi"/>
      <sheetName val="Indicateur par thèmes"/>
      <sheetName val="Spécification des indicateurs"/>
      <sheetName val="Configuration"/>
      <sheetName val="Modifications et Validation"/>
      <sheetName val="Aide"/>
      <sheetName val="PA_Photonis_20131115"/>
      <sheetName val="acr qualité"/>
    </sheetNames>
    <sheetDataSet>
      <sheetData sheetId="0"/>
      <sheetData sheetId="1"/>
      <sheetData sheetId="2">
        <row r="5">
          <cell r="B5">
            <v>16</v>
          </cell>
        </row>
      </sheetData>
      <sheetData sheetId="3"/>
      <sheetData sheetId="4"/>
      <sheetData sheetId="5"/>
      <sheetData sheetId="6">
        <row r="3">
          <cell r="B3" t="str">
            <v>C.R. visite 15/11/2013</v>
          </cell>
          <cell r="C3" t="str">
            <v>Documentation</v>
          </cell>
          <cell r="D3" t="str">
            <v>RSn</v>
          </cell>
        </row>
        <row r="4">
          <cell r="B4" t="str">
            <v>Echanges divers</v>
          </cell>
          <cell r="C4" t="str">
            <v>Organisation</v>
          </cell>
          <cell r="D4" t="str">
            <v>MEt</v>
          </cell>
        </row>
        <row r="5">
          <cell r="B5" t="str">
            <v>Origine 3</v>
          </cell>
          <cell r="C5" t="str">
            <v>Mesures</v>
          </cell>
          <cell r="D5" t="str">
            <v>R. Bedrune</v>
          </cell>
        </row>
        <row r="6">
          <cell r="B6" t="str">
            <v>Origine 4</v>
          </cell>
          <cell r="C6" t="str">
            <v>Qualification</v>
          </cell>
          <cell r="D6" t="str">
            <v>SGl</v>
          </cell>
        </row>
        <row r="7">
          <cell r="B7" t="str">
            <v>Origine 5</v>
          </cell>
          <cell r="C7" t="str">
            <v>Thème 5</v>
          </cell>
          <cell r="D7" t="str">
            <v>Ilh</v>
          </cell>
        </row>
        <row r="8">
          <cell r="C8" t="str">
            <v>Thème 6</v>
          </cell>
          <cell r="D8" t="str">
            <v>FF</v>
          </cell>
        </row>
        <row r="9">
          <cell r="C9" t="str">
            <v>Thème 7</v>
          </cell>
        </row>
        <row r="10">
          <cell r="C10" t="str">
            <v>Thème 8</v>
          </cell>
        </row>
      </sheetData>
      <sheetData sheetId="7"/>
      <sheetData sheetId="8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BMSA2"/>
      <sheetName val="BMRP7"/>
      <sheetName val="INTERPRETATION"/>
      <sheetName val="ETAT CODIF"/>
      <sheetName val="NOMENCLATURE CODIF"/>
      <sheetName val="ANALYSE"/>
      <sheetName val="ANOMALI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2">
          <cell r="A12" t="str">
            <v>N° Article</v>
          </cell>
          <cell r="B12" t="str">
            <v xml:space="preserve">Description Article </v>
          </cell>
          <cell r="C12" t="str">
            <v>UM/A</v>
          </cell>
          <cell r="D12" t="str">
            <v>UM/S</v>
          </cell>
          <cell r="E12" t="str">
            <v>Facteur
conv.
unité de
mesure</v>
          </cell>
          <cell r="F12" t="str">
            <v>Code
acheteur</v>
          </cell>
          <cell r="G12" t="str">
            <v>CO</v>
          </cell>
          <cell r="H12" t="str">
            <v>FP</v>
          </cell>
          <cell r="I12" t="str">
            <v xml:space="preserve">Délai
fixe </v>
          </cell>
          <cell r="J12" t="str">
            <v>Délai
unitaire</v>
          </cell>
          <cell r="K12" t="str">
            <v>Maj auto
du délai</v>
          </cell>
          <cell r="L12" t="str">
            <v>Format
plan</v>
          </cell>
          <cell r="M12" t="str">
            <v>Nbe de
jours à
couvrir</v>
          </cell>
          <cell r="N12" t="str">
            <v>stock
de
sécurité</v>
          </cell>
          <cell r="O12" t="str">
            <v>Fact.
de rend.</v>
          </cell>
          <cell r="P12" t="str">
            <v>Qté Min.
de cde</v>
          </cell>
          <cell r="Q12" t="str">
            <v>Qté max
de cde</v>
          </cell>
          <cell r="R12" t="str">
            <v>Qté
mulitple
de cde</v>
          </cell>
          <cell r="S12" t="str">
            <v>Niveau
à atteindre</v>
          </cell>
          <cell r="T12" t="str">
            <v>N° de compte stock</v>
          </cell>
          <cell r="U12" t="str">
            <v>Statut article</v>
          </cell>
          <cell r="V12" t="str">
            <v>Code
PDP</v>
          </cell>
          <cell r="W12" t="str">
            <v>type
MRP</v>
          </cell>
          <cell r="X12" t="str">
            <v>Durée
de vie
du lot</v>
          </cell>
          <cell r="Y12" t="str">
            <v>Der. N° OMT</v>
          </cell>
          <cell r="Z12" t="str">
            <v>Gam.
Principale</v>
          </cell>
          <cell r="AA12" t="str">
            <v>Statut
approbation</v>
          </cell>
          <cell r="AB12" t="str">
            <v>N° de
version</v>
          </cell>
          <cell r="AC12" t="str">
            <v>Ind.
Gam.</v>
          </cell>
          <cell r="AD12" t="str">
            <v>Grpe
articles
anal.</v>
          </cell>
          <cell r="AE12" t="str">
            <v>Grpe
articles</v>
          </cell>
        </row>
        <row r="13">
          <cell r="A13">
            <v>178447</v>
          </cell>
          <cell r="B13" t="str">
            <v>BAGUE CRANTEE FOC</v>
          </cell>
          <cell r="C13" t="str">
            <v>UN</v>
          </cell>
          <cell r="D13" t="str">
            <v>UN</v>
          </cell>
          <cell r="E13">
            <v>1</v>
          </cell>
          <cell r="F13">
            <v>105</v>
          </cell>
          <cell r="G13" t="str">
            <v>P</v>
          </cell>
          <cell r="H13">
            <v>6</v>
          </cell>
          <cell r="I13">
            <v>60</v>
          </cell>
          <cell r="J13">
            <v>0</v>
          </cell>
          <cell r="K13" t="str">
            <v>N</v>
          </cell>
          <cell r="L13" t="str">
            <v>A3</v>
          </cell>
          <cell r="M13">
            <v>50</v>
          </cell>
          <cell r="N13">
            <v>0</v>
          </cell>
          <cell r="O13">
            <v>1</v>
          </cell>
          <cell r="P13">
            <v>40</v>
          </cell>
          <cell r="Q13" t="str">
            <v>999 999</v>
          </cell>
          <cell r="R13">
            <v>1</v>
          </cell>
          <cell r="S13">
            <v>0</v>
          </cell>
          <cell r="T13">
            <v>40410094110135</v>
          </cell>
          <cell r="V13">
            <v>0</v>
          </cell>
          <cell r="W13">
            <v>2</v>
          </cell>
          <cell r="X13">
            <v>999</v>
          </cell>
          <cell r="AD13">
            <v>1350</v>
          </cell>
          <cell r="AE13">
            <v>1820</v>
          </cell>
        </row>
        <row r="14">
          <cell r="A14">
            <v>186336</v>
          </cell>
          <cell r="B14" t="str">
            <v>LANIERE</v>
          </cell>
          <cell r="C14" t="str">
            <v>UN</v>
          </cell>
          <cell r="D14" t="str">
            <v>UN</v>
          </cell>
          <cell r="E14">
            <v>1</v>
          </cell>
          <cell r="G14" t="str">
            <v>X</v>
          </cell>
          <cell r="H14">
            <v>6</v>
          </cell>
          <cell r="I14">
            <v>0</v>
          </cell>
          <cell r="J14">
            <v>0</v>
          </cell>
          <cell r="K14" t="str">
            <v>N</v>
          </cell>
          <cell r="L14" t="str">
            <v>A4</v>
          </cell>
          <cell r="M14">
            <v>0</v>
          </cell>
          <cell r="N14">
            <v>0</v>
          </cell>
          <cell r="O14">
            <v>1</v>
          </cell>
          <cell r="P14">
            <v>1</v>
          </cell>
          <cell r="Q14" t="str">
            <v>999 999</v>
          </cell>
          <cell r="R14">
            <v>1</v>
          </cell>
          <cell r="S14">
            <v>0</v>
          </cell>
          <cell r="T14">
            <v>40410094110130</v>
          </cell>
          <cell r="U14" t="str">
            <v>NON GERE</v>
          </cell>
          <cell r="V14">
            <v>0</v>
          </cell>
          <cell r="W14">
            <v>2</v>
          </cell>
          <cell r="X14">
            <v>999</v>
          </cell>
        </row>
        <row r="15">
          <cell r="A15">
            <v>212791</v>
          </cell>
          <cell r="B15" t="str">
            <v>BUTEE CAOUTCHOUC</v>
          </cell>
          <cell r="C15" t="str">
            <v>UN</v>
          </cell>
          <cell r="D15" t="str">
            <v>UN</v>
          </cell>
          <cell r="E15">
            <v>1</v>
          </cell>
          <cell r="F15">
            <v>105</v>
          </cell>
          <cell r="G15" t="str">
            <v>P</v>
          </cell>
          <cell r="H15">
            <v>6</v>
          </cell>
          <cell r="I15">
            <v>60</v>
          </cell>
          <cell r="J15">
            <v>0</v>
          </cell>
          <cell r="K15" t="str">
            <v>N</v>
          </cell>
          <cell r="L15" t="str">
            <v>A4</v>
          </cell>
          <cell r="M15">
            <v>220</v>
          </cell>
          <cell r="N15">
            <v>0</v>
          </cell>
          <cell r="O15">
            <v>1</v>
          </cell>
          <cell r="P15">
            <v>100</v>
          </cell>
          <cell r="Q15" t="str">
            <v>999 999</v>
          </cell>
          <cell r="R15">
            <v>1</v>
          </cell>
          <cell r="S15">
            <v>0</v>
          </cell>
          <cell r="T15">
            <v>40410094110162</v>
          </cell>
          <cell r="V15">
            <v>0</v>
          </cell>
          <cell r="W15">
            <v>2</v>
          </cell>
          <cell r="X15">
            <v>999</v>
          </cell>
          <cell r="Y15">
            <v>20200007</v>
          </cell>
          <cell r="AD15">
            <v>1620</v>
          </cell>
          <cell r="AE15">
            <v>1820</v>
          </cell>
        </row>
        <row r="16">
          <cell r="A16">
            <v>212907</v>
          </cell>
          <cell r="B16" t="str">
            <v>CABLE MOLEX</v>
          </cell>
          <cell r="C16" t="str">
            <v>UN</v>
          </cell>
          <cell r="D16" t="str">
            <v>UN</v>
          </cell>
          <cell r="E16">
            <v>1</v>
          </cell>
          <cell r="F16">
            <v>108</v>
          </cell>
          <cell r="G16" t="str">
            <v>P</v>
          </cell>
          <cell r="H16">
            <v>6</v>
          </cell>
          <cell r="I16">
            <v>60</v>
          </cell>
          <cell r="J16">
            <v>0</v>
          </cell>
          <cell r="K16" t="str">
            <v>N</v>
          </cell>
          <cell r="L16" t="str">
            <v>A4</v>
          </cell>
          <cell r="M16">
            <v>50</v>
          </cell>
          <cell r="N16">
            <v>0</v>
          </cell>
          <cell r="O16">
            <v>1</v>
          </cell>
          <cell r="P16">
            <v>300</v>
          </cell>
          <cell r="Q16" t="str">
            <v>999 999</v>
          </cell>
          <cell r="R16">
            <v>1</v>
          </cell>
          <cell r="S16">
            <v>0</v>
          </cell>
          <cell r="T16">
            <v>40410094110162</v>
          </cell>
          <cell r="V16">
            <v>0</v>
          </cell>
          <cell r="W16">
            <v>2</v>
          </cell>
          <cell r="X16">
            <v>999</v>
          </cell>
          <cell r="Y16">
            <v>20200043</v>
          </cell>
          <cell r="AD16">
            <v>1620</v>
          </cell>
          <cell r="AE16">
            <v>1920</v>
          </cell>
        </row>
        <row r="17">
          <cell r="A17">
            <v>212910</v>
          </cell>
          <cell r="B17" t="str">
            <v>CABLE MOLEX</v>
          </cell>
          <cell r="C17" t="str">
            <v>UN</v>
          </cell>
          <cell r="D17" t="str">
            <v>UN</v>
          </cell>
          <cell r="E17">
            <v>1</v>
          </cell>
          <cell r="F17">
            <v>108</v>
          </cell>
          <cell r="G17" t="str">
            <v>P</v>
          </cell>
          <cell r="H17">
            <v>6</v>
          </cell>
          <cell r="I17">
            <v>60</v>
          </cell>
          <cell r="J17">
            <v>0</v>
          </cell>
          <cell r="K17" t="str">
            <v>N</v>
          </cell>
          <cell r="L17" t="str">
            <v>A4</v>
          </cell>
          <cell r="M17">
            <v>50</v>
          </cell>
          <cell r="N17">
            <v>0</v>
          </cell>
          <cell r="O17">
            <v>1</v>
          </cell>
          <cell r="P17">
            <v>50</v>
          </cell>
          <cell r="Q17" t="str">
            <v>999 999</v>
          </cell>
          <cell r="R17">
            <v>1</v>
          </cell>
          <cell r="S17">
            <v>0</v>
          </cell>
          <cell r="T17">
            <v>40410094110162</v>
          </cell>
          <cell r="V17">
            <v>0</v>
          </cell>
          <cell r="W17">
            <v>2</v>
          </cell>
          <cell r="X17">
            <v>999</v>
          </cell>
          <cell r="Y17">
            <v>20000099</v>
          </cell>
          <cell r="AD17">
            <v>1620</v>
          </cell>
          <cell r="AE17">
            <v>1920</v>
          </cell>
        </row>
        <row r="18">
          <cell r="A18">
            <v>212911</v>
          </cell>
          <cell r="B18" t="str">
            <v>CABLE MOLEX</v>
          </cell>
          <cell r="C18" t="str">
            <v>UN</v>
          </cell>
          <cell r="D18" t="str">
            <v>UN</v>
          </cell>
          <cell r="E18">
            <v>1</v>
          </cell>
          <cell r="F18">
            <v>108</v>
          </cell>
          <cell r="G18" t="str">
            <v>P</v>
          </cell>
          <cell r="H18">
            <v>6</v>
          </cell>
          <cell r="I18">
            <v>60</v>
          </cell>
          <cell r="J18">
            <v>0</v>
          </cell>
          <cell r="K18" t="str">
            <v>N</v>
          </cell>
          <cell r="L18" t="str">
            <v>A4</v>
          </cell>
          <cell r="M18">
            <v>50</v>
          </cell>
          <cell r="N18">
            <v>0</v>
          </cell>
          <cell r="O18">
            <v>1</v>
          </cell>
          <cell r="P18">
            <v>50</v>
          </cell>
          <cell r="Q18" t="str">
            <v>999 999</v>
          </cell>
          <cell r="R18">
            <v>1</v>
          </cell>
          <cell r="S18">
            <v>0</v>
          </cell>
          <cell r="T18">
            <v>40410094110162</v>
          </cell>
          <cell r="V18">
            <v>0</v>
          </cell>
          <cell r="W18">
            <v>2</v>
          </cell>
          <cell r="X18">
            <v>999</v>
          </cell>
          <cell r="Y18">
            <v>20000099</v>
          </cell>
          <cell r="AD18">
            <v>1620</v>
          </cell>
          <cell r="AE18">
            <v>1920</v>
          </cell>
        </row>
        <row r="19">
          <cell r="A19">
            <v>216204</v>
          </cell>
          <cell r="B19" t="str">
            <v>LENS 8 V3</v>
          </cell>
          <cell r="C19" t="str">
            <v>UN</v>
          </cell>
          <cell r="D19" t="str">
            <v>UN</v>
          </cell>
          <cell r="E19">
            <v>1</v>
          </cell>
          <cell r="F19">
            <v>109</v>
          </cell>
          <cell r="G19" t="str">
            <v>P</v>
          </cell>
          <cell r="H19">
            <v>6</v>
          </cell>
          <cell r="I19">
            <v>90</v>
          </cell>
          <cell r="J19">
            <v>0</v>
          </cell>
          <cell r="K19" t="str">
            <v>N</v>
          </cell>
          <cell r="L19" t="str">
            <v>A3</v>
          </cell>
          <cell r="M19">
            <v>10</v>
          </cell>
          <cell r="N19">
            <v>0</v>
          </cell>
          <cell r="O19">
            <v>1</v>
          </cell>
          <cell r="P19">
            <v>1</v>
          </cell>
          <cell r="Q19" t="str">
            <v>999 999</v>
          </cell>
          <cell r="R19">
            <v>1</v>
          </cell>
          <cell r="S19">
            <v>0</v>
          </cell>
          <cell r="T19">
            <v>40420094310243</v>
          </cell>
          <cell r="V19">
            <v>0</v>
          </cell>
          <cell r="W19">
            <v>2</v>
          </cell>
          <cell r="X19">
            <v>999</v>
          </cell>
          <cell r="Y19">
            <v>20300042</v>
          </cell>
          <cell r="AD19">
            <v>2430</v>
          </cell>
          <cell r="AE19">
            <v>1820</v>
          </cell>
        </row>
        <row r="20">
          <cell r="A20">
            <v>216393</v>
          </cell>
          <cell r="B20" t="str">
            <v>COLLAGE PRISM1-L3</v>
          </cell>
          <cell r="C20" t="str">
            <v>UN</v>
          </cell>
          <cell r="D20" t="str">
            <v>UN</v>
          </cell>
          <cell r="E20">
            <v>1</v>
          </cell>
          <cell r="G20" t="str">
            <v>S</v>
          </cell>
          <cell r="H20">
            <v>1</v>
          </cell>
          <cell r="I20">
            <v>5</v>
          </cell>
          <cell r="J20">
            <v>0</v>
          </cell>
          <cell r="K20" t="str">
            <v>N</v>
          </cell>
          <cell r="L20" t="str">
            <v>A3</v>
          </cell>
          <cell r="M20">
            <v>10</v>
          </cell>
          <cell r="N20">
            <v>0</v>
          </cell>
          <cell r="O20">
            <v>1</v>
          </cell>
          <cell r="P20">
            <v>1</v>
          </cell>
          <cell r="Q20" t="str">
            <v>99 999</v>
          </cell>
          <cell r="R20">
            <v>1</v>
          </cell>
          <cell r="S20">
            <v>0</v>
          </cell>
          <cell r="T20">
            <v>40420094310239</v>
          </cell>
          <cell r="V20">
            <v>0</v>
          </cell>
          <cell r="W20">
            <v>2</v>
          </cell>
          <cell r="X20">
            <v>999</v>
          </cell>
          <cell r="Y20">
            <v>204040</v>
          </cell>
          <cell r="Z20" t="str">
            <v>Y</v>
          </cell>
          <cell r="AA20" t="str">
            <v>V</v>
          </cell>
          <cell r="AB20">
            <v>0</v>
          </cell>
          <cell r="AC20" t="str">
            <v>B</v>
          </cell>
        </row>
        <row r="21">
          <cell r="A21">
            <v>216394</v>
          </cell>
          <cell r="B21" t="str">
            <v>LENS 4</v>
          </cell>
          <cell r="C21" t="str">
            <v>UN</v>
          </cell>
          <cell r="D21" t="str">
            <v>UN</v>
          </cell>
          <cell r="E21">
            <v>1</v>
          </cell>
          <cell r="G21" t="str">
            <v>X</v>
          </cell>
          <cell r="I21">
            <v>0</v>
          </cell>
          <cell r="J21">
            <v>0</v>
          </cell>
          <cell r="K21" t="str">
            <v>N</v>
          </cell>
          <cell r="L21" t="str">
            <v>A3</v>
          </cell>
          <cell r="M21">
            <v>0</v>
          </cell>
          <cell r="N21">
            <v>0</v>
          </cell>
          <cell r="O21">
            <v>1</v>
          </cell>
          <cell r="P21">
            <v>1</v>
          </cell>
          <cell r="Q21" t="str">
            <v>99 999</v>
          </cell>
          <cell r="R21">
            <v>1</v>
          </cell>
          <cell r="S21">
            <v>0</v>
          </cell>
          <cell r="T21">
            <v>40420094110243</v>
          </cell>
          <cell r="U21" t="str">
            <v>DOCUMENT</v>
          </cell>
          <cell r="V21">
            <v>0</v>
          </cell>
          <cell r="W21">
            <v>2</v>
          </cell>
          <cell r="X21">
            <v>999</v>
          </cell>
        </row>
        <row r="22">
          <cell r="A22">
            <v>216395</v>
          </cell>
          <cell r="B22" t="str">
            <v>LENS 5</v>
          </cell>
          <cell r="C22" t="str">
            <v>UN</v>
          </cell>
          <cell r="D22" t="str">
            <v>UN</v>
          </cell>
          <cell r="E22">
            <v>1</v>
          </cell>
          <cell r="G22" t="str">
            <v>X</v>
          </cell>
          <cell r="I22">
            <v>0</v>
          </cell>
          <cell r="J22">
            <v>0</v>
          </cell>
          <cell r="K22" t="str">
            <v>N</v>
          </cell>
          <cell r="L22" t="str">
            <v>A3</v>
          </cell>
          <cell r="M22">
            <v>0</v>
          </cell>
          <cell r="N22">
            <v>0</v>
          </cell>
          <cell r="O22">
            <v>1</v>
          </cell>
          <cell r="P22">
            <v>1</v>
          </cell>
          <cell r="Q22" t="str">
            <v>99 999</v>
          </cell>
          <cell r="R22">
            <v>1</v>
          </cell>
          <cell r="S22">
            <v>0</v>
          </cell>
          <cell r="T22">
            <v>40420094110243</v>
          </cell>
          <cell r="U22" t="str">
            <v>DOCUMENT</v>
          </cell>
          <cell r="V22">
            <v>0</v>
          </cell>
          <cell r="W22">
            <v>2</v>
          </cell>
          <cell r="X22">
            <v>999</v>
          </cell>
        </row>
        <row r="23">
          <cell r="A23">
            <v>216396</v>
          </cell>
          <cell r="B23" t="str">
            <v>DOUBLET L4-L5</v>
          </cell>
          <cell r="C23" t="str">
            <v>UN</v>
          </cell>
          <cell r="D23" t="str">
            <v>UN</v>
          </cell>
          <cell r="E23">
            <v>1</v>
          </cell>
          <cell r="F23">
            <v>109</v>
          </cell>
          <cell r="G23" t="str">
            <v>P</v>
          </cell>
          <cell r="H23">
            <v>6</v>
          </cell>
          <cell r="I23">
            <v>45</v>
          </cell>
          <cell r="J23">
            <v>0</v>
          </cell>
          <cell r="K23" t="str">
            <v>N</v>
          </cell>
          <cell r="L23" t="str">
            <v>A3</v>
          </cell>
          <cell r="M23">
            <v>10</v>
          </cell>
          <cell r="N23">
            <v>0</v>
          </cell>
          <cell r="O23">
            <v>1</v>
          </cell>
          <cell r="P23">
            <v>1</v>
          </cell>
          <cell r="Q23" t="str">
            <v>9 999 999</v>
          </cell>
          <cell r="R23">
            <v>1</v>
          </cell>
          <cell r="S23">
            <v>0</v>
          </cell>
          <cell r="T23">
            <v>40420094110243</v>
          </cell>
          <cell r="V23">
            <v>0</v>
          </cell>
          <cell r="W23">
            <v>2</v>
          </cell>
          <cell r="X23">
            <v>999</v>
          </cell>
          <cell r="Y23">
            <v>205106</v>
          </cell>
          <cell r="AD23">
            <v>2430</v>
          </cell>
          <cell r="AE23">
            <v>1820</v>
          </cell>
        </row>
        <row r="24">
          <cell r="A24">
            <v>216397</v>
          </cell>
          <cell r="B24" t="str">
            <v>LENS 7</v>
          </cell>
          <cell r="C24" t="str">
            <v>UN</v>
          </cell>
          <cell r="D24" t="str">
            <v>UN</v>
          </cell>
          <cell r="E24">
            <v>1</v>
          </cell>
          <cell r="F24">
            <v>109</v>
          </cell>
          <cell r="G24" t="str">
            <v>P</v>
          </cell>
          <cell r="H24">
            <v>6</v>
          </cell>
          <cell r="I24">
            <v>45</v>
          </cell>
          <cell r="J24">
            <v>0</v>
          </cell>
          <cell r="K24" t="str">
            <v>N</v>
          </cell>
          <cell r="L24" t="str">
            <v>A3</v>
          </cell>
          <cell r="M24">
            <v>10</v>
          </cell>
          <cell r="N24">
            <v>0</v>
          </cell>
          <cell r="O24">
            <v>1</v>
          </cell>
          <cell r="P24">
            <v>1</v>
          </cell>
          <cell r="Q24" t="str">
            <v>9 999 999</v>
          </cell>
          <cell r="R24">
            <v>1</v>
          </cell>
          <cell r="S24">
            <v>0</v>
          </cell>
          <cell r="T24">
            <v>40420094110243</v>
          </cell>
          <cell r="V24">
            <v>0</v>
          </cell>
          <cell r="W24">
            <v>2</v>
          </cell>
          <cell r="X24">
            <v>999</v>
          </cell>
          <cell r="Y24">
            <v>20300122</v>
          </cell>
          <cell r="AD24">
            <v>2430</v>
          </cell>
          <cell r="AE24">
            <v>1820</v>
          </cell>
        </row>
        <row r="25">
          <cell r="A25">
            <v>216399</v>
          </cell>
          <cell r="B25" t="str">
            <v>PRISME 1</v>
          </cell>
          <cell r="C25" t="str">
            <v>UN</v>
          </cell>
          <cell r="D25" t="str">
            <v>UN</v>
          </cell>
          <cell r="E25">
            <v>1</v>
          </cell>
          <cell r="F25">
            <v>109</v>
          </cell>
          <cell r="G25" t="str">
            <v>P</v>
          </cell>
          <cell r="H25">
            <v>6</v>
          </cell>
          <cell r="I25">
            <v>45</v>
          </cell>
          <cell r="J25">
            <v>0</v>
          </cell>
          <cell r="K25" t="str">
            <v>N</v>
          </cell>
          <cell r="L25" t="str">
            <v>A2</v>
          </cell>
          <cell r="M25">
            <v>10</v>
          </cell>
          <cell r="N25">
            <v>0</v>
          </cell>
          <cell r="O25">
            <v>1</v>
          </cell>
          <cell r="P25">
            <v>1</v>
          </cell>
          <cell r="Q25" t="str">
            <v>99 999</v>
          </cell>
          <cell r="R25">
            <v>1</v>
          </cell>
          <cell r="S25">
            <v>0</v>
          </cell>
          <cell r="T25">
            <v>40420094110243</v>
          </cell>
          <cell r="V25">
            <v>0</v>
          </cell>
          <cell r="W25">
            <v>2</v>
          </cell>
          <cell r="X25">
            <v>999</v>
          </cell>
          <cell r="AD25">
            <v>2430</v>
          </cell>
          <cell r="AE25">
            <v>1820</v>
          </cell>
        </row>
        <row r="26">
          <cell r="A26">
            <v>216437</v>
          </cell>
          <cell r="B26" t="str">
            <v>S/E OCULAIRE</v>
          </cell>
          <cell r="C26" t="str">
            <v>UN</v>
          </cell>
          <cell r="D26" t="str">
            <v>UN</v>
          </cell>
          <cell r="E26">
            <v>1</v>
          </cell>
          <cell r="G26" t="str">
            <v>X</v>
          </cell>
          <cell r="H26">
            <v>8</v>
          </cell>
          <cell r="I26">
            <v>0</v>
          </cell>
          <cell r="J26">
            <v>0</v>
          </cell>
          <cell r="K26" t="str">
            <v>N</v>
          </cell>
          <cell r="L26" t="str">
            <v>A4</v>
          </cell>
          <cell r="M26">
            <v>0</v>
          </cell>
          <cell r="N26">
            <v>0</v>
          </cell>
          <cell r="O26">
            <v>1</v>
          </cell>
          <cell r="P26">
            <v>1</v>
          </cell>
          <cell r="Q26" t="str">
            <v>999 999</v>
          </cell>
          <cell r="R26">
            <v>1</v>
          </cell>
          <cell r="S26">
            <v>0</v>
          </cell>
          <cell r="T26">
            <v>40420094310243</v>
          </cell>
          <cell r="V26">
            <v>0</v>
          </cell>
          <cell r="W26">
            <v>2</v>
          </cell>
          <cell r="X26">
            <v>999</v>
          </cell>
          <cell r="Y26">
            <v>206038</v>
          </cell>
        </row>
        <row r="27">
          <cell r="A27">
            <v>216438</v>
          </cell>
          <cell r="B27" t="str">
            <v>CORPS MOBILE OCULAIRE</v>
          </cell>
          <cell r="C27" t="str">
            <v>UN</v>
          </cell>
          <cell r="D27" t="str">
            <v>UN</v>
          </cell>
          <cell r="E27">
            <v>1</v>
          </cell>
          <cell r="F27">
            <v>105</v>
          </cell>
          <cell r="G27" t="str">
            <v>P</v>
          </cell>
          <cell r="H27">
            <v>6</v>
          </cell>
          <cell r="I27">
            <v>30</v>
          </cell>
          <cell r="J27">
            <v>0</v>
          </cell>
          <cell r="K27" t="str">
            <v>N</v>
          </cell>
          <cell r="L27" t="str">
            <v>A3</v>
          </cell>
          <cell r="M27">
            <v>10</v>
          </cell>
          <cell r="N27">
            <v>0</v>
          </cell>
          <cell r="O27">
            <v>1</v>
          </cell>
          <cell r="P27">
            <v>1</v>
          </cell>
          <cell r="Q27" t="str">
            <v>999 999</v>
          </cell>
          <cell r="R27">
            <v>1</v>
          </cell>
          <cell r="S27">
            <v>0</v>
          </cell>
          <cell r="T27">
            <v>40420094110243</v>
          </cell>
          <cell r="V27">
            <v>0</v>
          </cell>
          <cell r="W27">
            <v>2</v>
          </cell>
          <cell r="X27">
            <v>999</v>
          </cell>
          <cell r="Y27">
            <v>20300120</v>
          </cell>
          <cell r="AD27">
            <v>2430</v>
          </cell>
          <cell r="AE27">
            <v>1810</v>
          </cell>
        </row>
        <row r="28">
          <cell r="A28">
            <v>216440</v>
          </cell>
          <cell r="B28" t="str">
            <v>BAGUE CDE OCULAIRE</v>
          </cell>
          <cell r="C28" t="str">
            <v>UN</v>
          </cell>
          <cell r="D28" t="str">
            <v>UN</v>
          </cell>
          <cell r="E28">
            <v>1</v>
          </cell>
          <cell r="F28">
            <v>105</v>
          </cell>
          <cell r="G28" t="str">
            <v>P</v>
          </cell>
          <cell r="H28">
            <v>6</v>
          </cell>
          <cell r="I28">
            <v>30</v>
          </cell>
          <cell r="J28">
            <v>0</v>
          </cell>
          <cell r="K28" t="str">
            <v>N</v>
          </cell>
          <cell r="L28" t="str">
            <v>A3</v>
          </cell>
          <cell r="M28">
            <v>10</v>
          </cell>
          <cell r="N28">
            <v>0</v>
          </cell>
          <cell r="O28">
            <v>1</v>
          </cell>
          <cell r="P28">
            <v>1</v>
          </cell>
          <cell r="Q28" t="str">
            <v>999 999</v>
          </cell>
          <cell r="R28">
            <v>1</v>
          </cell>
          <cell r="S28">
            <v>0</v>
          </cell>
          <cell r="T28">
            <v>40420094110243</v>
          </cell>
          <cell r="V28">
            <v>0</v>
          </cell>
          <cell r="W28">
            <v>2</v>
          </cell>
          <cell r="X28">
            <v>999</v>
          </cell>
          <cell r="Y28">
            <v>205020</v>
          </cell>
          <cell r="AD28">
            <v>2430</v>
          </cell>
          <cell r="AE28">
            <v>1810</v>
          </cell>
        </row>
        <row r="29">
          <cell r="A29">
            <v>216749</v>
          </cell>
          <cell r="B29" t="str">
            <v>SUPPORT VOLET</v>
          </cell>
          <cell r="C29" t="str">
            <v>UN</v>
          </cell>
          <cell r="D29" t="str">
            <v>UN</v>
          </cell>
          <cell r="E29">
            <v>1</v>
          </cell>
          <cell r="F29">
            <v>105</v>
          </cell>
          <cell r="G29" t="str">
            <v>P</v>
          </cell>
          <cell r="H29">
            <v>6</v>
          </cell>
          <cell r="I29">
            <v>35</v>
          </cell>
          <cell r="J29">
            <v>0</v>
          </cell>
          <cell r="K29" t="str">
            <v>N</v>
          </cell>
          <cell r="L29" t="str">
            <v>A3</v>
          </cell>
          <cell r="M29">
            <v>50</v>
          </cell>
          <cell r="N29">
            <v>0</v>
          </cell>
          <cell r="O29">
            <v>1</v>
          </cell>
          <cell r="P29">
            <v>1</v>
          </cell>
          <cell r="Q29" t="str">
            <v>999 999</v>
          </cell>
          <cell r="R29">
            <v>1</v>
          </cell>
          <cell r="S29">
            <v>0</v>
          </cell>
          <cell r="T29">
            <v>40420094110245</v>
          </cell>
          <cell r="V29">
            <v>0</v>
          </cell>
          <cell r="W29">
            <v>2</v>
          </cell>
          <cell r="X29">
            <v>999</v>
          </cell>
          <cell r="AD29">
            <v>2450</v>
          </cell>
          <cell r="AE29">
            <v>1810</v>
          </cell>
        </row>
        <row r="30">
          <cell r="A30">
            <v>216761</v>
          </cell>
          <cell r="B30" t="str">
            <v>OCULAIRE GAUCHE EQUIPE</v>
          </cell>
          <cell r="C30" t="str">
            <v>UN</v>
          </cell>
          <cell r="D30" t="str">
            <v>UN</v>
          </cell>
          <cell r="E30">
            <v>1</v>
          </cell>
          <cell r="G30" t="str">
            <v>X</v>
          </cell>
          <cell r="H30">
            <v>8</v>
          </cell>
          <cell r="I30">
            <v>0</v>
          </cell>
          <cell r="J30">
            <v>0</v>
          </cell>
          <cell r="K30" t="str">
            <v>N</v>
          </cell>
          <cell r="L30" t="str">
            <v>A4</v>
          </cell>
          <cell r="M30">
            <v>0</v>
          </cell>
          <cell r="N30">
            <v>0</v>
          </cell>
          <cell r="O30">
            <v>1</v>
          </cell>
          <cell r="P30">
            <v>1</v>
          </cell>
          <cell r="Q30" t="str">
            <v>9 999 999</v>
          </cell>
          <cell r="R30">
            <v>1</v>
          </cell>
          <cell r="S30">
            <v>0</v>
          </cell>
          <cell r="T30">
            <v>40420094310245</v>
          </cell>
          <cell r="V30">
            <v>0</v>
          </cell>
          <cell r="W30">
            <v>2</v>
          </cell>
          <cell r="X30">
            <v>999</v>
          </cell>
          <cell r="Y30">
            <v>205095</v>
          </cell>
        </row>
        <row r="31">
          <cell r="A31">
            <v>216818</v>
          </cell>
          <cell r="B31" t="str">
            <v>LENS 1 GAUCHE</v>
          </cell>
          <cell r="C31" t="str">
            <v>UN</v>
          </cell>
          <cell r="D31" t="str">
            <v>UN</v>
          </cell>
          <cell r="E31">
            <v>1</v>
          </cell>
          <cell r="F31">
            <v>109</v>
          </cell>
          <cell r="G31" t="str">
            <v>P</v>
          </cell>
          <cell r="H31">
            <v>6</v>
          </cell>
          <cell r="I31">
            <v>50</v>
          </cell>
          <cell r="J31">
            <v>0</v>
          </cell>
          <cell r="K31" t="str">
            <v>N</v>
          </cell>
          <cell r="L31" t="str">
            <v>A3</v>
          </cell>
          <cell r="M31">
            <v>10</v>
          </cell>
          <cell r="N31">
            <v>0</v>
          </cell>
          <cell r="O31">
            <v>1</v>
          </cell>
          <cell r="P31">
            <v>1</v>
          </cell>
          <cell r="Q31" t="str">
            <v>9 999 999</v>
          </cell>
          <cell r="R31">
            <v>1</v>
          </cell>
          <cell r="S31">
            <v>0</v>
          </cell>
          <cell r="T31">
            <v>40420094110245</v>
          </cell>
          <cell r="V31">
            <v>0</v>
          </cell>
          <cell r="W31">
            <v>2</v>
          </cell>
          <cell r="X31">
            <v>999</v>
          </cell>
          <cell r="AD31">
            <v>2450</v>
          </cell>
          <cell r="AE31">
            <v>1820</v>
          </cell>
        </row>
        <row r="32">
          <cell r="A32">
            <v>216819</v>
          </cell>
          <cell r="B32" t="str">
            <v>LENS 2 GAUCHE</v>
          </cell>
          <cell r="C32" t="str">
            <v>UN</v>
          </cell>
          <cell r="D32" t="str">
            <v>UN</v>
          </cell>
          <cell r="E32">
            <v>1</v>
          </cell>
          <cell r="F32">
            <v>109</v>
          </cell>
          <cell r="G32" t="str">
            <v>P</v>
          </cell>
          <cell r="H32">
            <v>6</v>
          </cell>
          <cell r="I32">
            <v>50</v>
          </cell>
          <cell r="J32">
            <v>0</v>
          </cell>
          <cell r="K32" t="str">
            <v>N</v>
          </cell>
          <cell r="L32" t="str">
            <v>A3</v>
          </cell>
          <cell r="M32">
            <v>10</v>
          </cell>
          <cell r="N32">
            <v>0</v>
          </cell>
          <cell r="O32">
            <v>1</v>
          </cell>
          <cell r="P32">
            <v>1</v>
          </cell>
          <cell r="Q32" t="str">
            <v>99 999 999</v>
          </cell>
          <cell r="R32">
            <v>1</v>
          </cell>
          <cell r="S32">
            <v>0</v>
          </cell>
          <cell r="T32">
            <v>40420094110245</v>
          </cell>
          <cell r="V32">
            <v>0</v>
          </cell>
          <cell r="W32">
            <v>2</v>
          </cell>
          <cell r="X32">
            <v>999</v>
          </cell>
          <cell r="Y32">
            <v>205095</v>
          </cell>
          <cell r="AD32">
            <v>2450</v>
          </cell>
          <cell r="AE32">
            <v>1820</v>
          </cell>
        </row>
        <row r="33">
          <cell r="A33">
            <v>216820</v>
          </cell>
          <cell r="B33" t="str">
            <v>MIROIR</v>
          </cell>
          <cell r="C33" t="str">
            <v>UN</v>
          </cell>
          <cell r="D33" t="str">
            <v>UN</v>
          </cell>
          <cell r="E33">
            <v>1</v>
          </cell>
          <cell r="F33">
            <v>109</v>
          </cell>
          <cell r="G33" t="str">
            <v>P</v>
          </cell>
          <cell r="H33">
            <v>6</v>
          </cell>
          <cell r="I33">
            <v>50</v>
          </cell>
          <cell r="J33">
            <v>0</v>
          </cell>
          <cell r="K33" t="str">
            <v>N</v>
          </cell>
          <cell r="L33" t="str">
            <v>A3</v>
          </cell>
          <cell r="M33">
            <v>50</v>
          </cell>
          <cell r="N33">
            <v>0</v>
          </cell>
          <cell r="O33">
            <v>1</v>
          </cell>
          <cell r="P33">
            <v>1</v>
          </cell>
          <cell r="Q33" t="str">
            <v>999 999</v>
          </cell>
          <cell r="R33">
            <v>1</v>
          </cell>
          <cell r="S33">
            <v>0</v>
          </cell>
          <cell r="T33">
            <v>40420094110245</v>
          </cell>
          <cell r="V33">
            <v>0</v>
          </cell>
          <cell r="W33">
            <v>2</v>
          </cell>
          <cell r="X33">
            <v>999</v>
          </cell>
          <cell r="AD33">
            <v>2450</v>
          </cell>
          <cell r="AE33">
            <v>1820</v>
          </cell>
        </row>
        <row r="34">
          <cell r="A34">
            <v>216821</v>
          </cell>
          <cell r="B34" t="str">
            <v>LENS 3 GAUCHE</v>
          </cell>
          <cell r="C34" t="str">
            <v>UN</v>
          </cell>
          <cell r="D34" t="str">
            <v>UN</v>
          </cell>
          <cell r="E34">
            <v>1</v>
          </cell>
          <cell r="F34">
            <v>109</v>
          </cell>
          <cell r="G34" t="str">
            <v>X</v>
          </cell>
          <cell r="I34">
            <v>0</v>
          </cell>
          <cell r="J34">
            <v>0</v>
          </cell>
          <cell r="K34" t="str">
            <v>N</v>
          </cell>
          <cell r="L34" t="str">
            <v>A3</v>
          </cell>
          <cell r="M34">
            <v>0</v>
          </cell>
          <cell r="N34">
            <v>0</v>
          </cell>
          <cell r="O34">
            <v>1</v>
          </cell>
          <cell r="P34">
            <v>1</v>
          </cell>
          <cell r="Q34" t="str">
            <v>9 999 999</v>
          </cell>
          <cell r="R34">
            <v>1</v>
          </cell>
          <cell r="S34">
            <v>0</v>
          </cell>
          <cell r="T34">
            <v>40420094110245</v>
          </cell>
          <cell r="U34" t="str">
            <v>DOCUMENT</v>
          </cell>
          <cell r="V34">
            <v>0</v>
          </cell>
          <cell r="W34">
            <v>2</v>
          </cell>
          <cell r="X34">
            <v>999</v>
          </cell>
        </row>
        <row r="35">
          <cell r="A35">
            <v>216822</v>
          </cell>
          <cell r="B35" t="str">
            <v>LENS 4 GAUCHE</v>
          </cell>
          <cell r="C35" t="str">
            <v>UN</v>
          </cell>
          <cell r="D35" t="str">
            <v>UN</v>
          </cell>
          <cell r="E35">
            <v>1</v>
          </cell>
          <cell r="F35">
            <v>109</v>
          </cell>
          <cell r="G35" t="str">
            <v>X</v>
          </cell>
          <cell r="I35">
            <v>0</v>
          </cell>
          <cell r="J35">
            <v>0</v>
          </cell>
          <cell r="K35" t="str">
            <v>N</v>
          </cell>
          <cell r="L35" t="str">
            <v>A3</v>
          </cell>
          <cell r="M35">
            <v>0</v>
          </cell>
          <cell r="N35">
            <v>0</v>
          </cell>
          <cell r="O35">
            <v>1</v>
          </cell>
          <cell r="P35">
            <v>1</v>
          </cell>
          <cell r="Q35" t="str">
            <v>99 999 999</v>
          </cell>
          <cell r="R35">
            <v>1</v>
          </cell>
          <cell r="S35">
            <v>0</v>
          </cell>
          <cell r="T35">
            <v>40420094110245</v>
          </cell>
          <cell r="U35" t="str">
            <v>DOCUMENT</v>
          </cell>
          <cell r="V35">
            <v>0</v>
          </cell>
          <cell r="W35">
            <v>2</v>
          </cell>
          <cell r="X35">
            <v>999</v>
          </cell>
        </row>
        <row r="36">
          <cell r="A36">
            <v>216823</v>
          </cell>
          <cell r="B36" t="str">
            <v>DOUBLET L3-L4</v>
          </cell>
          <cell r="C36" t="str">
            <v>UN</v>
          </cell>
          <cell r="D36" t="str">
            <v>UN</v>
          </cell>
          <cell r="E36">
            <v>1</v>
          </cell>
          <cell r="F36">
            <v>109</v>
          </cell>
          <cell r="G36" t="str">
            <v>P</v>
          </cell>
          <cell r="H36">
            <v>6</v>
          </cell>
          <cell r="I36">
            <v>50</v>
          </cell>
          <cell r="J36">
            <v>0</v>
          </cell>
          <cell r="K36" t="str">
            <v>N</v>
          </cell>
          <cell r="L36" t="str">
            <v>A3</v>
          </cell>
          <cell r="M36">
            <v>10</v>
          </cell>
          <cell r="N36">
            <v>0</v>
          </cell>
          <cell r="O36">
            <v>1</v>
          </cell>
          <cell r="P36">
            <v>1</v>
          </cell>
          <cell r="Q36" t="str">
            <v>999 999</v>
          </cell>
          <cell r="R36">
            <v>1</v>
          </cell>
          <cell r="S36">
            <v>0</v>
          </cell>
          <cell r="T36">
            <v>40420094110245</v>
          </cell>
          <cell r="V36">
            <v>0</v>
          </cell>
          <cell r="W36">
            <v>2</v>
          </cell>
          <cell r="X36">
            <v>999</v>
          </cell>
          <cell r="AD36">
            <v>2450</v>
          </cell>
          <cell r="AE36">
            <v>1820</v>
          </cell>
        </row>
        <row r="37">
          <cell r="A37">
            <v>216824</v>
          </cell>
          <cell r="B37" t="str">
            <v>LENS 5 GAUCHE</v>
          </cell>
          <cell r="C37" t="str">
            <v>UN</v>
          </cell>
          <cell r="D37" t="str">
            <v>UN</v>
          </cell>
          <cell r="E37">
            <v>1</v>
          </cell>
          <cell r="F37">
            <v>109</v>
          </cell>
          <cell r="G37" t="str">
            <v>P</v>
          </cell>
          <cell r="H37">
            <v>6</v>
          </cell>
          <cell r="I37">
            <v>50</v>
          </cell>
          <cell r="J37">
            <v>0</v>
          </cell>
          <cell r="K37" t="str">
            <v>N</v>
          </cell>
          <cell r="L37" t="str">
            <v>A3</v>
          </cell>
          <cell r="M37">
            <v>10</v>
          </cell>
          <cell r="N37">
            <v>0</v>
          </cell>
          <cell r="O37">
            <v>1</v>
          </cell>
          <cell r="P37">
            <v>1</v>
          </cell>
          <cell r="Q37" t="str">
            <v>999 999</v>
          </cell>
          <cell r="R37">
            <v>1</v>
          </cell>
          <cell r="S37">
            <v>0</v>
          </cell>
          <cell r="T37">
            <v>40420094110245</v>
          </cell>
          <cell r="V37">
            <v>0</v>
          </cell>
          <cell r="W37">
            <v>2</v>
          </cell>
          <cell r="X37">
            <v>999</v>
          </cell>
          <cell r="AD37">
            <v>2450</v>
          </cell>
          <cell r="AE37">
            <v>1820</v>
          </cell>
        </row>
        <row r="38">
          <cell r="A38">
            <v>216825</v>
          </cell>
          <cell r="B38" t="str">
            <v>LENS 6 GAUCHE</v>
          </cell>
          <cell r="C38" t="str">
            <v>UN</v>
          </cell>
          <cell r="D38" t="str">
            <v>UN</v>
          </cell>
          <cell r="E38">
            <v>1</v>
          </cell>
          <cell r="F38">
            <v>109</v>
          </cell>
          <cell r="G38" t="str">
            <v>P</v>
          </cell>
          <cell r="H38">
            <v>6</v>
          </cell>
          <cell r="I38">
            <v>50</v>
          </cell>
          <cell r="J38">
            <v>0</v>
          </cell>
          <cell r="K38" t="str">
            <v>N</v>
          </cell>
          <cell r="L38" t="str">
            <v>A3</v>
          </cell>
          <cell r="M38">
            <v>10</v>
          </cell>
          <cell r="N38">
            <v>0</v>
          </cell>
          <cell r="O38">
            <v>1</v>
          </cell>
          <cell r="P38">
            <v>1</v>
          </cell>
          <cell r="Q38" t="str">
            <v>999 999</v>
          </cell>
          <cell r="R38">
            <v>1</v>
          </cell>
          <cell r="S38">
            <v>0</v>
          </cell>
          <cell r="T38">
            <v>40420094110245</v>
          </cell>
          <cell r="V38">
            <v>0</v>
          </cell>
          <cell r="W38">
            <v>2</v>
          </cell>
          <cell r="X38">
            <v>999</v>
          </cell>
          <cell r="AD38">
            <v>2450</v>
          </cell>
          <cell r="AE38">
            <v>1820</v>
          </cell>
        </row>
        <row r="39">
          <cell r="A39">
            <v>216831</v>
          </cell>
          <cell r="B39" t="str">
            <v>TRANSPORT BRUT</v>
          </cell>
          <cell r="C39" t="str">
            <v>UN</v>
          </cell>
          <cell r="D39" t="str">
            <v>UN</v>
          </cell>
          <cell r="E39">
            <v>1</v>
          </cell>
          <cell r="F39">
            <v>103</v>
          </cell>
          <cell r="G39" t="str">
            <v>X</v>
          </cell>
          <cell r="H39">
            <v>6</v>
          </cell>
          <cell r="I39">
            <v>40</v>
          </cell>
          <cell r="J39">
            <v>0</v>
          </cell>
          <cell r="K39" t="str">
            <v>N</v>
          </cell>
          <cell r="L39" t="str">
            <v>A2</v>
          </cell>
          <cell r="M39">
            <v>30</v>
          </cell>
          <cell r="N39">
            <v>0</v>
          </cell>
          <cell r="O39">
            <v>1</v>
          </cell>
          <cell r="P39">
            <v>1</v>
          </cell>
          <cell r="Q39" t="str">
            <v>999 999</v>
          </cell>
          <cell r="R39">
            <v>1</v>
          </cell>
          <cell r="S39">
            <v>0</v>
          </cell>
          <cell r="T39">
            <v>40420094110245</v>
          </cell>
          <cell r="U39" t="str">
            <v>NON GERE</v>
          </cell>
          <cell r="V39">
            <v>0</v>
          </cell>
          <cell r="W39">
            <v>2</v>
          </cell>
          <cell r="X39">
            <v>999</v>
          </cell>
          <cell r="Y39">
            <v>206036</v>
          </cell>
          <cell r="AD39">
            <v>2450</v>
          </cell>
          <cell r="AE39">
            <v>7420</v>
          </cell>
        </row>
        <row r="40">
          <cell r="A40">
            <v>216839</v>
          </cell>
          <cell r="B40" t="str">
            <v>CARTOUCHE DESSICANT</v>
          </cell>
          <cell r="C40" t="str">
            <v>UN</v>
          </cell>
          <cell r="D40" t="str">
            <v>UN</v>
          </cell>
          <cell r="E40">
            <v>1</v>
          </cell>
          <cell r="F40">
            <v>106</v>
          </cell>
          <cell r="G40" t="str">
            <v>P</v>
          </cell>
          <cell r="H40">
            <v>6</v>
          </cell>
          <cell r="I40">
            <v>60</v>
          </cell>
          <cell r="J40">
            <v>0</v>
          </cell>
          <cell r="K40" t="str">
            <v>N</v>
          </cell>
          <cell r="L40" t="str">
            <v>A4</v>
          </cell>
          <cell r="M40">
            <v>50</v>
          </cell>
          <cell r="N40">
            <v>0</v>
          </cell>
          <cell r="O40">
            <v>1</v>
          </cell>
          <cell r="P40">
            <v>1</v>
          </cell>
          <cell r="Q40" t="str">
            <v>999 999</v>
          </cell>
          <cell r="R40">
            <v>1</v>
          </cell>
          <cell r="S40">
            <v>0</v>
          </cell>
          <cell r="T40">
            <v>40420094110245</v>
          </cell>
          <cell r="V40">
            <v>0</v>
          </cell>
          <cell r="W40">
            <v>2</v>
          </cell>
          <cell r="X40">
            <v>999</v>
          </cell>
          <cell r="AD40">
            <v>2450</v>
          </cell>
          <cell r="AE40">
            <v>940</v>
          </cell>
        </row>
        <row r="41">
          <cell r="A41">
            <v>216885</v>
          </cell>
          <cell r="B41" t="str">
            <v>HUBLOT DE PROTECTION</v>
          </cell>
          <cell r="C41" t="str">
            <v>UN</v>
          </cell>
          <cell r="D41" t="str">
            <v>UN</v>
          </cell>
          <cell r="E41">
            <v>1</v>
          </cell>
          <cell r="F41">
            <v>109</v>
          </cell>
          <cell r="G41" t="str">
            <v>P</v>
          </cell>
          <cell r="H41">
            <v>6</v>
          </cell>
          <cell r="I41">
            <v>40</v>
          </cell>
          <cell r="J41">
            <v>0</v>
          </cell>
          <cell r="K41" t="str">
            <v>N</v>
          </cell>
          <cell r="L41" t="str">
            <v>A3</v>
          </cell>
          <cell r="M41">
            <v>10</v>
          </cell>
          <cell r="N41">
            <v>0</v>
          </cell>
          <cell r="O41">
            <v>1</v>
          </cell>
          <cell r="P41">
            <v>1</v>
          </cell>
          <cell r="Q41" t="str">
            <v>9 999 999</v>
          </cell>
          <cell r="R41">
            <v>1</v>
          </cell>
          <cell r="S41">
            <v>0</v>
          </cell>
          <cell r="T41">
            <v>40420094110245</v>
          </cell>
          <cell r="V41">
            <v>0</v>
          </cell>
          <cell r="W41">
            <v>2</v>
          </cell>
          <cell r="X41">
            <v>999</v>
          </cell>
          <cell r="AD41">
            <v>2450</v>
          </cell>
          <cell r="AE41">
            <v>1820</v>
          </cell>
        </row>
        <row r="42">
          <cell r="A42">
            <v>216891</v>
          </cell>
          <cell r="B42" t="str">
            <v>BAGUE FIXE OCULAIRE DROIT</v>
          </cell>
          <cell r="C42" t="str">
            <v>UN</v>
          </cell>
          <cell r="D42" t="str">
            <v>UN</v>
          </cell>
          <cell r="E42">
            <v>1</v>
          </cell>
          <cell r="F42">
            <v>105</v>
          </cell>
          <cell r="G42" t="str">
            <v>P</v>
          </cell>
          <cell r="H42">
            <v>6</v>
          </cell>
          <cell r="I42">
            <v>35</v>
          </cell>
          <cell r="J42">
            <v>0</v>
          </cell>
          <cell r="K42" t="str">
            <v>N</v>
          </cell>
          <cell r="L42" t="str">
            <v>A3</v>
          </cell>
          <cell r="M42">
            <v>50</v>
          </cell>
          <cell r="N42">
            <v>0</v>
          </cell>
          <cell r="O42">
            <v>1</v>
          </cell>
          <cell r="P42">
            <v>1</v>
          </cell>
          <cell r="Q42" t="str">
            <v>999 999</v>
          </cell>
          <cell r="R42">
            <v>1</v>
          </cell>
          <cell r="S42">
            <v>0</v>
          </cell>
          <cell r="T42">
            <v>40420094110245</v>
          </cell>
          <cell r="V42">
            <v>0</v>
          </cell>
          <cell r="W42">
            <v>2</v>
          </cell>
          <cell r="X42">
            <v>999</v>
          </cell>
          <cell r="Y42">
            <v>205027</v>
          </cell>
          <cell r="AD42">
            <v>2450</v>
          </cell>
          <cell r="AE42">
            <v>1810</v>
          </cell>
        </row>
        <row r="43">
          <cell r="A43">
            <v>216892</v>
          </cell>
          <cell r="B43" t="str">
            <v>BAGUE FIXE OCULAIRE GAUCHE</v>
          </cell>
          <cell r="C43" t="str">
            <v>UN</v>
          </cell>
          <cell r="D43" t="str">
            <v>UN</v>
          </cell>
          <cell r="E43">
            <v>1</v>
          </cell>
          <cell r="F43">
            <v>105</v>
          </cell>
          <cell r="G43" t="str">
            <v>P</v>
          </cell>
          <cell r="H43">
            <v>6</v>
          </cell>
          <cell r="I43">
            <v>35</v>
          </cell>
          <cell r="J43">
            <v>0</v>
          </cell>
          <cell r="K43" t="str">
            <v>N</v>
          </cell>
          <cell r="L43" t="str">
            <v>A3</v>
          </cell>
          <cell r="M43">
            <v>50</v>
          </cell>
          <cell r="N43">
            <v>0</v>
          </cell>
          <cell r="O43">
            <v>1</v>
          </cell>
          <cell r="P43">
            <v>1</v>
          </cell>
          <cell r="Q43" t="str">
            <v>99 999</v>
          </cell>
          <cell r="R43">
            <v>1</v>
          </cell>
          <cell r="S43">
            <v>0</v>
          </cell>
          <cell r="T43">
            <v>40420094110245</v>
          </cell>
          <cell r="V43">
            <v>0</v>
          </cell>
          <cell r="W43">
            <v>2</v>
          </cell>
          <cell r="X43">
            <v>999</v>
          </cell>
          <cell r="Y43">
            <v>205027</v>
          </cell>
          <cell r="AD43">
            <v>2450</v>
          </cell>
          <cell r="AE43">
            <v>1810</v>
          </cell>
        </row>
        <row r="44">
          <cell r="A44">
            <v>216906</v>
          </cell>
          <cell r="B44" t="str">
            <v>BAGUE MOBILE GAUCHE</v>
          </cell>
          <cell r="C44" t="str">
            <v>UN</v>
          </cell>
          <cell r="D44" t="str">
            <v>UN</v>
          </cell>
          <cell r="E44">
            <v>1</v>
          </cell>
          <cell r="F44">
            <v>105</v>
          </cell>
          <cell r="G44" t="str">
            <v>P</v>
          </cell>
          <cell r="H44">
            <v>6</v>
          </cell>
          <cell r="I44">
            <v>35</v>
          </cell>
          <cell r="J44">
            <v>0</v>
          </cell>
          <cell r="K44" t="str">
            <v>N</v>
          </cell>
          <cell r="L44" t="str">
            <v>A3</v>
          </cell>
          <cell r="M44">
            <v>10</v>
          </cell>
          <cell r="N44">
            <v>0</v>
          </cell>
          <cell r="O44">
            <v>1</v>
          </cell>
          <cell r="P44">
            <v>1</v>
          </cell>
          <cell r="Q44" t="str">
            <v>9 999 999</v>
          </cell>
          <cell r="R44">
            <v>1</v>
          </cell>
          <cell r="S44">
            <v>0</v>
          </cell>
          <cell r="T44">
            <v>40420094110243</v>
          </cell>
          <cell r="V44">
            <v>0</v>
          </cell>
          <cell r="W44">
            <v>2</v>
          </cell>
          <cell r="X44">
            <v>999</v>
          </cell>
          <cell r="AD44">
            <v>2450</v>
          </cell>
          <cell r="AE44">
            <v>1810</v>
          </cell>
        </row>
        <row r="45">
          <cell r="A45">
            <v>216907</v>
          </cell>
          <cell r="B45" t="str">
            <v>BAGUE CDE OCULAIRE GAUCHE</v>
          </cell>
          <cell r="C45" t="str">
            <v>UN</v>
          </cell>
          <cell r="D45" t="str">
            <v>UN</v>
          </cell>
          <cell r="E45">
            <v>1</v>
          </cell>
          <cell r="F45">
            <v>105</v>
          </cell>
          <cell r="G45" t="str">
            <v>P</v>
          </cell>
          <cell r="H45">
            <v>6</v>
          </cell>
          <cell r="I45">
            <v>35</v>
          </cell>
          <cell r="J45">
            <v>0</v>
          </cell>
          <cell r="K45" t="str">
            <v>N</v>
          </cell>
          <cell r="L45" t="str">
            <v>A2</v>
          </cell>
          <cell r="M45">
            <v>50</v>
          </cell>
          <cell r="N45">
            <v>0</v>
          </cell>
          <cell r="O45">
            <v>1</v>
          </cell>
          <cell r="P45">
            <v>1</v>
          </cell>
          <cell r="Q45" t="str">
            <v>999 999</v>
          </cell>
          <cell r="R45">
            <v>1</v>
          </cell>
          <cell r="S45">
            <v>0</v>
          </cell>
          <cell r="T45">
            <v>40420094110245</v>
          </cell>
          <cell r="V45">
            <v>0</v>
          </cell>
          <cell r="W45">
            <v>2</v>
          </cell>
          <cell r="X45">
            <v>999</v>
          </cell>
          <cell r="Y45">
            <v>205027</v>
          </cell>
          <cell r="AD45">
            <v>2450</v>
          </cell>
          <cell r="AE45">
            <v>1810</v>
          </cell>
        </row>
        <row r="46">
          <cell r="A46">
            <v>216939</v>
          </cell>
          <cell r="B46" t="str">
            <v>ENTRETOISE DOUBLET -L5</v>
          </cell>
          <cell r="C46" t="str">
            <v>UN</v>
          </cell>
          <cell r="D46" t="str">
            <v>UN</v>
          </cell>
          <cell r="E46">
            <v>1</v>
          </cell>
          <cell r="F46">
            <v>105</v>
          </cell>
          <cell r="G46" t="str">
            <v>S</v>
          </cell>
          <cell r="H46">
            <v>2</v>
          </cell>
          <cell r="I46">
            <v>16</v>
          </cell>
          <cell r="J46">
            <v>0</v>
          </cell>
          <cell r="K46" t="str">
            <v>N</v>
          </cell>
          <cell r="L46" t="str">
            <v>A4</v>
          </cell>
          <cell r="M46">
            <v>50</v>
          </cell>
          <cell r="N46">
            <v>0</v>
          </cell>
          <cell r="O46">
            <v>1</v>
          </cell>
          <cell r="P46">
            <v>1</v>
          </cell>
          <cell r="Q46" t="str">
            <v>99 999</v>
          </cell>
          <cell r="R46">
            <v>1</v>
          </cell>
          <cell r="S46">
            <v>0</v>
          </cell>
          <cell r="T46">
            <v>40420094310245</v>
          </cell>
          <cell r="V46">
            <v>0</v>
          </cell>
          <cell r="W46">
            <v>2</v>
          </cell>
          <cell r="X46">
            <v>999</v>
          </cell>
          <cell r="Z46" t="str">
            <v>Y</v>
          </cell>
          <cell r="AA46" t="str">
            <v>V</v>
          </cell>
          <cell r="AB46">
            <v>0</v>
          </cell>
          <cell r="AC46" t="str">
            <v>A</v>
          </cell>
        </row>
        <row r="47">
          <cell r="A47">
            <v>216940</v>
          </cell>
          <cell r="B47" t="str">
            <v>ENTRETOISE L5-L6</v>
          </cell>
          <cell r="C47" t="str">
            <v>UN</v>
          </cell>
          <cell r="D47" t="str">
            <v>UN</v>
          </cell>
          <cell r="E47">
            <v>1</v>
          </cell>
          <cell r="F47">
            <v>105</v>
          </cell>
          <cell r="G47" t="str">
            <v>S</v>
          </cell>
          <cell r="H47">
            <v>2</v>
          </cell>
          <cell r="I47">
            <v>16</v>
          </cell>
          <cell r="J47">
            <v>0</v>
          </cell>
          <cell r="K47" t="str">
            <v>N</v>
          </cell>
          <cell r="L47" t="str">
            <v>A4</v>
          </cell>
          <cell r="M47">
            <v>50</v>
          </cell>
          <cell r="N47">
            <v>0</v>
          </cell>
          <cell r="O47">
            <v>1</v>
          </cell>
          <cell r="P47">
            <v>1</v>
          </cell>
          <cell r="Q47" t="str">
            <v>999 999</v>
          </cell>
          <cell r="R47">
            <v>1</v>
          </cell>
          <cell r="S47">
            <v>0</v>
          </cell>
          <cell r="T47">
            <v>40420094310245</v>
          </cell>
          <cell r="V47">
            <v>0</v>
          </cell>
          <cell r="W47">
            <v>2</v>
          </cell>
          <cell r="X47">
            <v>999</v>
          </cell>
          <cell r="Z47" t="str">
            <v>Y</v>
          </cell>
          <cell r="AA47" t="str">
            <v>V</v>
          </cell>
          <cell r="AB47">
            <v>0</v>
          </cell>
          <cell r="AC47" t="str">
            <v>A</v>
          </cell>
        </row>
        <row r="48">
          <cell r="A48">
            <v>216957</v>
          </cell>
          <cell r="B48" t="str">
            <v>CARTE E0110</v>
          </cell>
          <cell r="C48" t="str">
            <v>UN</v>
          </cell>
          <cell r="D48" t="str">
            <v>UN</v>
          </cell>
          <cell r="E48">
            <v>1</v>
          </cell>
          <cell r="G48" t="str">
            <v>X</v>
          </cell>
          <cell r="H48">
            <v>6</v>
          </cell>
          <cell r="I48">
            <v>0</v>
          </cell>
          <cell r="J48">
            <v>0</v>
          </cell>
          <cell r="K48" t="str">
            <v>N</v>
          </cell>
          <cell r="L48" t="str">
            <v>SP</v>
          </cell>
          <cell r="M48">
            <v>0</v>
          </cell>
          <cell r="N48">
            <v>0</v>
          </cell>
          <cell r="O48">
            <v>1</v>
          </cell>
          <cell r="P48">
            <v>1</v>
          </cell>
          <cell r="Q48" t="str">
            <v>999 999</v>
          </cell>
          <cell r="R48">
            <v>1</v>
          </cell>
          <cell r="S48">
            <v>0</v>
          </cell>
          <cell r="T48">
            <v>40420094110245</v>
          </cell>
          <cell r="U48" t="str">
            <v>NON GERE</v>
          </cell>
          <cell r="V48">
            <v>0</v>
          </cell>
          <cell r="W48">
            <v>2</v>
          </cell>
          <cell r="X48">
            <v>999</v>
          </cell>
        </row>
        <row r="49">
          <cell r="A49">
            <v>217005</v>
          </cell>
          <cell r="B49" t="str">
            <v>ECROU BOUTON</v>
          </cell>
          <cell r="C49" t="str">
            <v>UN</v>
          </cell>
          <cell r="D49" t="str">
            <v>UN</v>
          </cell>
          <cell r="E49">
            <v>1</v>
          </cell>
          <cell r="F49">
            <v>105</v>
          </cell>
          <cell r="G49" t="str">
            <v>P</v>
          </cell>
          <cell r="H49">
            <v>6</v>
          </cell>
          <cell r="I49">
            <v>35</v>
          </cell>
          <cell r="J49">
            <v>0</v>
          </cell>
          <cell r="K49" t="str">
            <v>N</v>
          </cell>
          <cell r="L49" t="str">
            <v>A4</v>
          </cell>
          <cell r="M49">
            <v>10</v>
          </cell>
          <cell r="N49">
            <v>0</v>
          </cell>
          <cell r="O49">
            <v>1</v>
          </cell>
          <cell r="P49">
            <v>1</v>
          </cell>
          <cell r="Q49" t="str">
            <v>999 999</v>
          </cell>
          <cell r="R49">
            <v>1</v>
          </cell>
          <cell r="S49">
            <v>0</v>
          </cell>
          <cell r="T49">
            <v>40420094110245</v>
          </cell>
          <cell r="V49">
            <v>0</v>
          </cell>
          <cell r="W49">
            <v>2</v>
          </cell>
          <cell r="X49">
            <v>999</v>
          </cell>
          <cell r="AD49">
            <v>2450</v>
          </cell>
          <cell r="AE49">
            <v>1810</v>
          </cell>
        </row>
        <row r="50">
          <cell r="A50">
            <v>217006</v>
          </cell>
          <cell r="B50" t="str">
            <v>ECROU EMBASE</v>
          </cell>
          <cell r="C50" t="str">
            <v>UN</v>
          </cell>
          <cell r="D50" t="str">
            <v>UN</v>
          </cell>
          <cell r="E50">
            <v>1</v>
          </cell>
          <cell r="F50">
            <v>105</v>
          </cell>
          <cell r="G50" t="str">
            <v>P</v>
          </cell>
          <cell r="H50">
            <v>6</v>
          </cell>
          <cell r="I50">
            <v>35</v>
          </cell>
          <cell r="J50">
            <v>0</v>
          </cell>
          <cell r="K50" t="str">
            <v>N</v>
          </cell>
          <cell r="L50" t="str">
            <v>A4</v>
          </cell>
          <cell r="M50">
            <v>50</v>
          </cell>
          <cell r="N50">
            <v>0</v>
          </cell>
          <cell r="O50">
            <v>1</v>
          </cell>
          <cell r="P50">
            <v>1</v>
          </cell>
          <cell r="Q50" t="str">
            <v>999 999</v>
          </cell>
          <cell r="R50">
            <v>1</v>
          </cell>
          <cell r="S50">
            <v>0</v>
          </cell>
          <cell r="T50">
            <v>40420094110245</v>
          </cell>
          <cell r="V50">
            <v>0</v>
          </cell>
          <cell r="W50">
            <v>2</v>
          </cell>
          <cell r="X50">
            <v>999</v>
          </cell>
          <cell r="AD50">
            <v>2450</v>
          </cell>
          <cell r="AE50">
            <v>1810</v>
          </cell>
        </row>
        <row r="51">
          <cell r="A51">
            <v>217007</v>
          </cell>
          <cell r="B51" t="str">
            <v>MANCHON</v>
          </cell>
          <cell r="C51" t="str">
            <v>UN</v>
          </cell>
          <cell r="D51" t="str">
            <v>UN</v>
          </cell>
          <cell r="E51">
            <v>1</v>
          </cell>
          <cell r="F51">
            <v>106</v>
          </cell>
          <cell r="G51" t="str">
            <v>P</v>
          </cell>
          <cell r="H51">
            <v>6</v>
          </cell>
          <cell r="I51">
            <v>40</v>
          </cell>
          <cell r="J51">
            <v>0</v>
          </cell>
          <cell r="K51" t="str">
            <v>N</v>
          </cell>
          <cell r="L51" t="str">
            <v>A4</v>
          </cell>
          <cell r="M51">
            <v>220</v>
          </cell>
          <cell r="N51">
            <v>0</v>
          </cell>
          <cell r="O51">
            <v>1</v>
          </cell>
          <cell r="P51">
            <v>1</v>
          </cell>
          <cell r="Q51" t="str">
            <v>999 999</v>
          </cell>
          <cell r="R51">
            <v>1</v>
          </cell>
          <cell r="S51">
            <v>0</v>
          </cell>
          <cell r="T51">
            <v>40420094110245</v>
          </cell>
          <cell r="V51">
            <v>0</v>
          </cell>
          <cell r="W51">
            <v>2</v>
          </cell>
          <cell r="X51">
            <v>999</v>
          </cell>
          <cell r="AD51">
            <v>2450</v>
          </cell>
          <cell r="AE51">
            <v>7430</v>
          </cell>
        </row>
        <row r="52">
          <cell r="A52">
            <v>217010</v>
          </cell>
          <cell r="B52" t="str">
            <v>CARTE SIMPLE BOUTON VISU</v>
          </cell>
          <cell r="C52" t="str">
            <v>UN</v>
          </cell>
          <cell r="D52" t="str">
            <v>UN</v>
          </cell>
          <cell r="E52">
            <v>1</v>
          </cell>
          <cell r="F52">
            <v>108</v>
          </cell>
          <cell r="G52" t="str">
            <v>P</v>
          </cell>
          <cell r="H52">
            <v>6</v>
          </cell>
          <cell r="I52">
            <v>60</v>
          </cell>
          <cell r="J52">
            <v>0</v>
          </cell>
          <cell r="K52" t="str">
            <v>N</v>
          </cell>
          <cell r="L52" t="str">
            <v>A3</v>
          </cell>
          <cell r="M52">
            <v>50</v>
          </cell>
          <cell r="N52">
            <v>0</v>
          </cell>
          <cell r="O52">
            <v>1</v>
          </cell>
          <cell r="P52">
            <v>12</v>
          </cell>
          <cell r="Q52" t="str">
            <v>999 996</v>
          </cell>
          <cell r="R52">
            <v>12</v>
          </cell>
          <cell r="S52">
            <v>0</v>
          </cell>
          <cell r="T52">
            <v>40420094110245</v>
          </cell>
          <cell r="V52">
            <v>0</v>
          </cell>
          <cell r="W52">
            <v>2</v>
          </cell>
          <cell r="X52">
            <v>999</v>
          </cell>
          <cell r="Y52">
            <v>204035</v>
          </cell>
          <cell r="AD52">
            <v>2450</v>
          </cell>
          <cell r="AE52">
            <v>1860</v>
          </cell>
        </row>
        <row r="53">
          <cell r="A53">
            <v>217035</v>
          </cell>
          <cell r="B53" t="str">
            <v>AXE BLOCAGE OBJECTIF</v>
          </cell>
          <cell r="C53" t="str">
            <v>UN</v>
          </cell>
          <cell r="D53" t="str">
            <v>UN</v>
          </cell>
          <cell r="E53">
            <v>1</v>
          </cell>
          <cell r="F53">
            <v>105</v>
          </cell>
          <cell r="G53" t="str">
            <v>P</v>
          </cell>
          <cell r="H53">
            <v>6</v>
          </cell>
          <cell r="I53">
            <v>60</v>
          </cell>
          <cell r="J53">
            <v>0</v>
          </cell>
          <cell r="K53" t="str">
            <v>N</v>
          </cell>
          <cell r="L53" t="str">
            <v>A4</v>
          </cell>
          <cell r="M53">
            <v>220</v>
          </cell>
          <cell r="N53">
            <v>0</v>
          </cell>
          <cell r="O53">
            <v>1</v>
          </cell>
          <cell r="P53">
            <v>1</v>
          </cell>
          <cell r="Q53" t="str">
            <v>999 999</v>
          </cell>
          <cell r="R53">
            <v>1</v>
          </cell>
          <cell r="S53">
            <v>0</v>
          </cell>
          <cell r="T53">
            <v>40420094110245</v>
          </cell>
          <cell r="V53">
            <v>0</v>
          </cell>
          <cell r="W53">
            <v>2</v>
          </cell>
          <cell r="X53">
            <v>999</v>
          </cell>
          <cell r="Y53">
            <v>204095</v>
          </cell>
          <cell r="AD53">
            <v>2450</v>
          </cell>
          <cell r="AE53">
            <v>1810</v>
          </cell>
        </row>
        <row r="54">
          <cell r="A54">
            <v>217036</v>
          </cell>
          <cell r="B54" t="str">
            <v>PLAQUE BLOCAGE OBJECTIF</v>
          </cell>
          <cell r="C54" t="str">
            <v>UN</v>
          </cell>
          <cell r="D54" t="str">
            <v>UN</v>
          </cell>
          <cell r="E54">
            <v>1</v>
          </cell>
          <cell r="F54">
            <v>104</v>
          </cell>
          <cell r="G54" t="str">
            <v>P</v>
          </cell>
          <cell r="H54">
            <v>6</v>
          </cell>
          <cell r="I54">
            <v>40</v>
          </cell>
          <cell r="J54">
            <v>0</v>
          </cell>
          <cell r="K54" t="str">
            <v>N</v>
          </cell>
          <cell r="L54" t="str">
            <v>A4</v>
          </cell>
          <cell r="M54">
            <v>220</v>
          </cell>
          <cell r="N54">
            <v>0</v>
          </cell>
          <cell r="O54">
            <v>1</v>
          </cell>
          <cell r="P54">
            <v>1</v>
          </cell>
          <cell r="Q54" t="str">
            <v>999 999</v>
          </cell>
          <cell r="R54">
            <v>1</v>
          </cell>
          <cell r="S54">
            <v>0</v>
          </cell>
          <cell r="T54">
            <v>40420094110245</v>
          </cell>
          <cell r="V54">
            <v>0</v>
          </cell>
          <cell r="W54">
            <v>2</v>
          </cell>
          <cell r="X54">
            <v>999</v>
          </cell>
          <cell r="Y54">
            <v>204064</v>
          </cell>
          <cell r="AD54">
            <v>2450</v>
          </cell>
          <cell r="AE54">
            <v>1810</v>
          </cell>
        </row>
        <row r="55">
          <cell r="A55">
            <v>217037</v>
          </cell>
          <cell r="B55" t="str">
            <v>ECROU BLOCAGE OBJECTIF</v>
          </cell>
          <cell r="C55" t="str">
            <v>UN</v>
          </cell>
          <cell r="D55" t="str">
            <v>UN</v>
          </cell>
          <cell r="E55">
            <v>1</v>
          </cell>
          <cell r="F55">
            <v>105</v>
          </cell>
          <cell r="G55" t="str">
            <v>P</v>
          </cell>
          <cell r="H55">
            <v>6</v>
          </cell>
          <cell r="I55">
            <v>60</v>
          </cell>
          <cell r="J55">
            <v>0</v>
          </cell>
          <cell r="K55" t="str">
            <v>N</v>
          </cell>
          <cell r="L55" t="str">
            <v>A4</v>
          </cell>
          <cell r="M55">
            <v>220</v>
          </cell>
          <cell r="N55">
            <v>0</v>
          </cell>
          <cell r="O55">
            <v>1</v>
          </cell>
          <cell r="P55">
            <v>1</v>
          </cell>
          <cell r="Q55" t="str">
            <v>999 999</v>
          </cell>
          <cell r="R55">
            <v>1</v>
          </cell>
          <cell r="S55">
            <v>0</v>
          </cell>
          <cell r="T55">
            <v>40420094110245</v>
          </cell>
          <cell r="V55">
            <v>0</v>
          </cell>
          <cell r="W55">
            <v>2</v>
          </cell>
          <cell r="X55">
            <v>999</v>
          </cell>
          <cell r="Y55">
            <v>204064</v>
          </cell>
          <cell r="AD55">
            <v>2450</v>
          </cell>
          <cell r="AE55">
            <v>1810</v>
          </cell>
        </row>
        <row r="56">
          <cell r="A56">
            <v>217132</v>
          </cell>
          <cell r="B56" t="str">
            <v>CI CARTE SIMPLE BOUTON VISU</v>
          </cell>
          <cell r="C56" t="str">
            <v>UN</v>
          </cell>
          <cell r="D56" t="str">
            <v>UN</v>
          </cell>
          <cell r="E56">
            <v>1</v>
          </cell>
          <cell r="G56" t="str">
            <v>X</v>
          </cell>
          <cell r="H56">
            <v>6</v>
          </cell>
          <cell r="I56">
            <v>0</v>
          </cell>
          <cell r="J56">
            <v>0</v>
          </cell>
          <cell r="K56" t="str">
            <v>N</v>
          </cell>
          <cell r="L56" t="str">
            <v>A3</v>
          </cell>
          <cell r="M56">
            <v>0</v>
          </cell>
          <cell r="N56">
            <v>0</v>
          </cell>
          <cell r="O56">
            <v>1</v>
          </cell>
          <cell r="P56">
            <v>1</v>
          </cell>
          <cell r="Q56" t="str">
            <v>999 999</v>
          </cell>
          <cell r="R56">
            <v>1</v>
          </cell>
          <cell r="S56">
            <v>0</v>
          </cell>
          <cell r="T56">
            <v>40420094110245</v>
          </cell>
          <cell r="U56" t="str">
            <v>NON GERE</v>
          </cell>
          <cell r="V56">
            <v>0</v>
          </cell>
          <cell r="W56">
            <v>2</v>
          </cell>
          <cell r="X56">
            <v>999</v>
          </cell>
        </row>
        <row r="57">
          <cell r="A57">
            <v>217161</v>
          </cell>
          <cell r="B57" t="str">
            <v>ENTRETOISE SUPPORT CARTE</v>
          </cell>
          <cell r="C57" t="str">
            <v>UN</v>
          </cell>
          <cell r="D57" t="str">
            <v>UN</v>
          </cell>
          <cell r="E57">
            <v>1</v>
          </cell>
          <cell r="F57">
            <v>104</v>
          </cell>
          <cell r="G57" t="str">
            <v>P</v>
          </cell>
          <cell r="H57">
            <v>6</v>
          </cell>
          <cell r="I57">
            <v>40</v>
          </cell>
          <cell r="J57">
            <v>0</v>
          </cell>
          <cell r="K57" t="str">
            <v>N</v>
          </cell>
          <cell r="L57" t="str">
            <v>A3</v>
          </cell>
          <cell r="M57">
            <v>220</v>
          </cell>
          <cell r="N57">
            <v>0</v>
          </cell>
          <cell r="O57">
            <v>1</v>
          </cell>
          <cell r="P57">
            <v>1</v>
          </cell>
          <cell r="Q57" t="str">
            <v>999 999</v>
          </cell>
          <cell r="R57">
            <v>1</v>
          </cell>
          <cell r="S57">
            <v>0</v>
          </cell>
          <cell r="T57">
            <v>40420094110245</v>
          </cell>
          <cell r="V57">
            <v>0</v>
          </cell>
          <cell r="W57">
            <v>2</v>
          </cell>
          <cell r="X57">
            <v>999</v>
          </cell>
          <cell r="Y57">
            <v>204123</v>
          </cell>
          <cell r="AD57">
            <v>2450</v>
          </cell>
          <cell r="AE57">
            <v>1810</v>
          </cell>
        </row>
        <row r="58">
          <cell r="A58">
            <v>217193</v>
          </cell>
          <cell r="B58" t="str">
            <v>FAISCEAU INTERFACE VISU</v>
          </cell>
          <cell r="C58" t="str">
            <v>UN</v>
          </cell>
          <cell r="D58" t="str">
            <v>UN</v>
          </cell>
          <cell r="E58">
            <v>1</v>
          </cell>
          <cell r="F58">
            <v>108</v>
          </cell>
          <cell r="G58" t="str">
            <v>P</v>
          </cell>
          <cell r="H58">
            <v>6</v>
          </cell>
          <cell r="I58">
            <v>60</v>
          </cell>
          <cell r="J58">
            <v>0</v>
          </cell>
          <cell r="K58" t="str">
            <v>N</v>
          </cell>
          <cell r="L58" t="str">
            <v>A3</v>
          </cell>
          <cell r="M58">
            <v>10</v>
          </cell>
          <cell r="N58">
            <v>0</v>
          </cell>
          <cell r="O58">
            <v>1</v>
          </cell>
          <cell r="P58">
            <v>1</v>
          </cell>
          <cell r="Q58" t="str">
            <v>999 999</v>
          </cell>
          <cell r="R58">
            <v>1</v>
          </cell>
          <cell r="S58">
            <v>0</v>
          </cell>
          <cell r="T58">
            <v>40420094110245</v>
          </cell>
          <cell r="V58">
            <v>0</v>
          </cell>
          <cell r="W58">
            <v>2</v>
          </cell>
          <cell r="X58">
            <v>999</v>
          </cell>
          <cell r="Y58">
            <v>204064</v>
          </cell>
          <cell r="AD58">
            <v>2450</v>
          </cell>
          <cell r="AE58">
            <v>4110</v>
          </cell>
        </row>
        <row r="59">
          <cell r="A59">
            <v>217194</v>
          </cell>
          <cell r="B59" t="str">
            <v>FAISCEAU INTERFACE CAMERA-VISU</v>
          </cell>
          <cell r="C59" t="str">
            <v>UN</v>
          </cell>
          <cell r="D59" t="str">
            <v>UN</v>
          </cell>
          <cell r="E59">
            <v>1</v>
          </cell>
          <cell r="F59">
            <v>108</v>
          </cell>
          <cell r="G59" t="str">
            <v>P</v>
          </cell>
          <cell r="H59">
            <v>6</v>
          </cell>
          <cell r="I59">
            <v>60</v>
          </cell>
          <cell r="J59">
            <v>0</v>
          </cell>
          <cell r="K59" t="str">
            <v>N</v>
          </cell>
          <cell r="L59" t="str">
            <v>A3</v>
          </cell>
          <cell r="M59">
            <v>10</v>
          </cell>
          <cell r="N59">
            <v>0</v>
          </cell>
          <cell r="O59">
            <v>1</v>
          </cell>
          <cell r="P59">
            <v>1</v>
          </cell>
          <cell r="Q59" t="str">
            <v>999 999</v>
          </cell>
          <cell r="R59">
            <v>1</v>
          </cell>
          <cell r="S59">
            <v>0</v>
          </cell>
          <cell r="T59">
            <v>40420094110245</v>
          </cell>
          <cell r="V59">
            <v>0</v>
          </cell>
          <cell r="W59">
            <v>2</v>
          </cell>
          <cell r="X59">
            <v>999</v>
          </cell>
          <cell r="Y59">
            <v>205069</v>
          </cell>
          <cell r="AD59">
            <v>2450</v>
          </cell>
          <cell r="AE59">
            <v>4110</v>
          </cell>
        </row>
        <row r="60">
          <cell r="A60">
            <v>217228</v>
          </cell>
          <cell r="B60" t="str">
            <v>SECTEUR</v>
          </cell>
          <cell r="C60" t="str">
            <v>UN</v>
          </cell>
          <cell r="D60" t="str">
            <v>UN</v>
          </cell>
          <cell r="E60">
            <v>1</v>
          </cell>
          <cell r="F60">
            <v>103</v>
          </cell>
          <cell r="G60" t="str">
            <v>P</v>
          </cell>
          <cell r="H60">
            <v>6</v>
          </cell>
          <cell r="I60">
            <v>40</v>
          </cell>
          <cell r="J60">
            <v>0</v>
          </cell>
          <cell r="K60" t="str">
            <v>N</v>
          </cell>
          <cell r="L60" t="str">
            <v>A3</v>
          </cell>
          <cell r="M60">
            <v>50</v>
          </cell>
          <cell r="N60">
            <v>0</v>
          </cell>
          <cell r="O60">
            <v>1</v>
          </cell>
          <cell r="P60">
            <v>1</v>
          </cell>
          <cell r="Q60" t="str">
            <v>9 999 999</v>
          </cell>
          <cell r="R60">
            <v>1</v>
          </cell>
          <cell r="S60">
            <v>0</v>
          </cell>
          <cell r="T60">
            <v>40420094110245</v>
          </cell>
          <cell r="V60">
            <v>0</v>
          </cell>
          <cell r="W60">
            <v>2</v>
          </cell>
          <cell r="X60">
            <v>999</v>
          </cell>
          <cell r="Y60">
            <v>20300120</v>
          </cell>
          <cell r="AD60">
            <v>2450</v>
          </cell>
          <cell r="AE60">
            <v>7430</v>
          </cell>
        </row>
        <row r="61">
          <cell r="A61">
            <v>217231</v>
          </cell>
          <cell r="B61" t="str">
            <v>FAISCEAU INTERFACE EXTERIEUR</v>
          </cell>
          <cell r="C61" t="str">
            <v>UN</v>
          </cell>
          <cell r="D61" t="str">
            <v>UN</v>
          </cell>
          <cell r="E61">
            <v>1</v>
          </cell>
          <cell r="F61">
            <v>108</v>
          </cell>
          <cell r="G61" t="str">
            <v>P</v>
          </cell>
          <cell r="H61">
            <v>6</v>
          </cell>
          <cell r="I61">
            <v>60</v>
          </cell>
          <cell r="J61">
            <v>0</v>
          </cell>
          <cell r="K61" t="str">
            <v>N</v>
          </cell>
          <cell r="L61" t="str">
            <v>A3</v>
          </cell>
          <cell r="M61">
            <v>10</v>
          </cell>
          <cell r="N61">
            <v>0</v>
          </cell>
          <cell r="O61">
            <v>1</v>
          </cell>
          <cell r="P61">
            <v>1</v>
          </cell>
          <cell r="Q61" t="str">
            <v>999 999</v>
          </cell>
          <cell r="R61">
            <v>1</v>
          </cell>
          <cell r="S61">
            <v>0</v>
          </cell>
          <cell r="T61">
            <v>40420094110245</v>
          </cell>
          <cell r="V61">
            <v>0</v>
          </cell>
          <cell r="W61">
            <v>2</v>
          </cell>
          <cell r="X61">
            <v>999</v>
          </cell>
          <cell r="Y61">
            <v>204064</v>
          </cell>
          <cell r="AD61">
            <v>2450</v>
          </cell>
          <cell r="AE61">
            <v>4110</v>
          </cell>
        </row>
        <row r="62">
          <cell r="A62">
            <v>217265</v>
          </cell>
          <cell r="B62" t="str">
            <v>PROTEGE MAIN</v>
          </cell>
          <cell r="C62" t="str">
            <v>UN</v>
          </cell>
          <cell r="D62" t="str">
            <v>UN</v>
          </cell>
          <cell r="E62">
            <v>1</v>
          </cell>
          <cell r="F62">
            <v>105</v>
          </cell>
          <cell r="G62" t="str">
            <v>P</v>
          </cell>
          <cell r="H62">
            <v>6</v>
          </cell>
          <cell r="I62">
            <v>30</v>
          </cell>
          <cell r="J62">
            <v>0</v>
          </cell>
          <cell r="K62" t="str">
            <v>N</v>
          </cell>
          <cell r="L62" t="str">
            <v>A3</v>
          </cell>
          <cell r="M62">
            <v>50</v>
          </cell>
          <cell r="N62">
            <v>0</v>
          </cell>
          <cell r="O62">
            <v>1</v>
          </cell>
          <cell r="P62">
            <v>1</v>
          </cell>
          <cell r="Q62" t="str">
            <v>9 999 999</v>
          </cell>
          <cell r="R62">
            <v>1</v>
          </cell>
          <cell r="S62">
            <v>0</v>
          </cell>
          <cell r="T62">
            <v>40420094110245</v>
          </cell>
          <cell r="V62">
            <v>0</v>
          </cell>
          <cell r="W62">
            <v>2</v>
          </cell>
          <cell r="X62">
            <v>999</v>
          </cell>
          <cell r="Y62">
            <v>204025</v>
          </cell>
          <cell r="AD62">
            <v>2450</v>
          </cell>
          <cell r="AE62">
            <v>7110</v>
          </cell>
        </row>
        <row r="63">
          <cell r="A63">
            <v>217266</v>
          </cell>
          <cell r="B63" t="str">
            <v>LANIERE PROTEGE MAIN</v>
          </cell>
          <cell r="C63" t="str">
            <v>UN</v>
          </cell>
          <cell r="D63" t="str">
            <v>UN</v>
          </cell>
          <cell r="E63">
            <v>1</v>
          </cell>
          <cell r="G63" t="str">
            <v>X</v>
          </cell>
          <cell r="H63">
            <v>6</v>
          </cell>
          <cell r="I63">
            <v>0</v>
          </cell>
          <cell r="J63">
            <v>0</v>
          </cell>
          <cell r="K63" t="str">
            <v>N</v>
          </cell>
          <cell r="L63" t="str">
            <v>A3</v>
          </cell>
          <cell r="M63">
            <v>0</v>
          </cell>
          <cell r="N63">
            <v>0</v>
          </cell>
          <cell r="O63">
            <v>1</v>
          </cell>
          <cell r="P63">
            <v>1</v>
          </cell>
          <cell r="Q63" t="str">
            <v>9 999 999</v>
          </cell>
          <cell r="R63">
            <v>1</v>
          </cell>
          <cell r="S63">
            <v>0</v>
          </cell>
          <cell r="T63">
            <v>40420094110245</v>
          </cell>
          <cell r="U63" t="str">
            <v>NON GERE</v>
          </cell>
          <cell r="V63">
            <v>0</v>
          </cell>
          <cell r="W63">
            <v>2</v>
          </cell>
          <cell r="X63">
            <v>999</v>
          </cell>
        </row>
        <row r="64">
          <cell r="A64">
            <v>217304</v>
          </cell>
          <cell r="B64" t="str">
            <v>BAGUE DE COMMANDE F100 ELVIR</v>
          </cell>
          <cell r="C64" t="str">
            <v>UN</v>
          </cell>
          <cell r="D64" t="str">
            <v>UN</v>
          </cell>
          <cell r="E64">
            <v>1</v>
          </cell>
          <cell r="F64">
            <v>105</v>
          </cell>
          <cell r="G64" t="str">
            <v>P</v>
          </cell>
          <cell r="H64">
            <v>6</v>
          </cell>
          <cell r="I64">
            <v>35</v>
          </cell>
          <cell r="J64">
            <v>0</v>
          </cell>
          <cell r="K64" t="str">
            <v>N</v>
          </cell>
          <cell r="L64" t="str">
            <v>A3</v>
          </cell>
          <cell r="M64">
            <v>50</v>
          </cell>
          <cell r="N64">
            <v>0</v>
          </cell>
          <cell r="O64">
            <v>1</v>
          </cell>
          <cell r="P64">
            <v>1</v>
          </cell>
          <cell r="Q64" t="str">
            <v>999 999</v>
          </cell>
          <cell r="R64">
            <v>1</v>
          </cell>
          <cell r="S64">
            <v>0</v>
          </cell>
          <cell r="T64">
            <v>40420094110245</v>
          </cell>
          <cell r="V64">
            <v>0</v>
          </cell>
          <cell r="W64">
            <v>2</v>
          </cell>
          <cell r="X64">
            <v>999</v>
          </cell>
          <cell r="Y64">
            <v>204121</v>
          </cell>
          <cell r="AD64">
            <v>2450</v>
          </cell>
          <cell r="AE64">
            <v>1810</v>
          </cell>
        </row>
        <row r="65">
          <cell r="A65">
            <v>217305</v>
          </cell>
          <cell r="B65" t="str">
            <v>CORPS FIXE F100 ELVIR</v>
          </cell>
          <cell r="C65" t="str">
            <v>UN</v>
          </cell>
          <cell r="D65" t="str">
            <v>UN</v>
          </cell>
          <cell r="E65">
            <v>1</v>
          </cell>
          <cell r="G65" t="str">
            <v>S</v>
          </cell>
          <cell r="H65">
            <v>2</v>
          </cell>
          <cell r="I65">
            <v>26</v>
          </cell>
          <cell r="J65">
            <v>0</v>
          </cell>
          <cell r="K65" t="str">
            <v>N</v>
          </cell>
          <cell r="L65" t="str">
            <v>A2</v>
          </cell>
          <cell r="M65">
            <v>10</v>
          </cell>
          <cell r="N65">
            <v>0</v>
          </cell>
          <cell r="O65">
            <v>1</v>
          </cell>
          <cell r="P65">
            <v>1</v>
          </cell>
          <cell r="Q65" t="str">
            <v>999 999</v>
          </cell>
          <cell r="R65">
            <v>1</v>
          </cell>
          <cell r="S65">
            <v>0</v>
          </cell>
          <cell r="T65">
            <v>40420094310245</v>
          </cell>
          <cell r="V65">
            <v>0</v>
          </cell>
          <cell r="W65">
            <v>2</v>
          </cell>
          <cell r="X65">
            <v>999</v>
          </cell>
          <cell r="Y65">
            <v>204121</v>
          </cell>
          <cell r="Z65" t="str">
            <v>Y</v>
          </cell>
          <cell r="AA65" t="str">
            <v>V</v>
          </cell>
          <cell r="AB65">
            <v>0</v>
          </cell>
          <cell r="AC65" t="str">
            <v>E</v>
          </cell>
        </row>
        <row r="66">
          <cell r="A66">
            <v>217307</v>
          </cell>
          <cell r="B66" t="str">
            <v>BOUCHON ARRIERE F25/F100 ELVIR</v>
          </cell>
          <cell r="C66" t="str">
            <v>UN</v>
          </cell>
          <cell r="D66" t="str">
            <v>UN</v>
          </cell>
          <cell r="E66">
            <v>1</v>
          </cell>
          <cell r="F66">
            <v>105</v>
          </cell>
          <cell r="G66" t="str">
            <v>P</v>
          </cell>
          <cell r="H66">
            <v>6</v>
          </cell>
          <cell r="I66">
            <v>35</v>
          </cell>
          <cell r="J66">
            <v>0</v>
          </cell>
          <cell r="K66" t="str">
            <v>N</v>
          </cell>
          <cell r="L66" t="str">
            <v>A4</v>
          </cell>
          <cell r="M66">
            <v>50</v>
          </cell>
          <cell r="N66">
            <v>0</v>
          </cell>
          <cell r="O66">
            <v>1</v>
          </cell>
          <cell r="P66">
            <v>1</v>
          </cell>
          <cell r="Q66" t="str">
            <v>999 999</v>
          </cell>
          <cell r="R66">
            <v>1</v>
          </cell>
          <cell r="S66">
            <v>0</v>
          </cell>
          <cell r="T66">
            <v>40420094110245</v>
          </cell>
          <cell r="V66">
            <v>0</v>
          </cell>
          <cell r="W66">
            <v>2</v>
          </cell>
          <cell r="X66">
            <v>999</v>
          </cell>
          <cell r="Y66">
            <v>20300154</v>
          </cell>
          <cell r="AD66">
            <v>2450</v>
          </cell>
          <cell r="AE66">
            <v>1810</v>
          </cell>
        </row>
        <row r="67">
          <cell r="A67">
            <v>217354</v>
          </cell>
          <cell r="B67" t="str">
            <v>ECROU L1 F100 ELVIR</v>
          </cell>
          <cell r="C67" t="str">
            <v>UN</v>
          </cell>
          <cell r="D67" t="str">
            <v>UN</v>
          </cell>
          <cell r="E67">
            <v>1</v>
          </cell>
          <cell r="F67">
            <v>105</v>
          </cell>
          <cell r="G67" t="str">
            <v>P</v>
          </cell>
          <cell r="H67">
            <v>6</v>
          </cell>
          <cell r="I67">
            <v>35</v>
          </cell>
          <cell r="J67">
            <v>0</v>
          </cell>
          <cell r="K67" t="str">
            <v>N</v>
          </cell>
          <cell r="L67" t="str">
            <v>A4</v>
          </cell>
          <cell r="M67">
            <v>50</v>
          </cell>
          <cell r="N67">
            <v>0</v>
          </cell>
          <cell r="O67">
            <v>1</v>
          </cell>
          <cell r="P67">
            <v>1</v>
          </cell>
          <cell r="Q67" t="str">
            <v>99 999</v>
          </cell>
          <cell r="R67">
            <v>1</v>
          </cell>
          <cell r="S67">
            <v>0</v>
          </cell>
          <cell r="T67">
            <v>40420094110245</v>
          </cell>
          <cell r="V67">
            <v>0</v>
          </cell>
          <cell r="W67">
            <v>2</v>
          </cell>
          <cell r="X67">
            <v>999</v>
          </cell>
          <cell r="AD67">
            <v>2450</v>
          </cell>
          <cell r="AE67">
            <v>1810</v>
          </cell>
        </row>
        <row r="68">
          <cell r="A68">
            <v>217537</v>
          </cell>
          <cell r="B68" t="str">
            <v>ENTRETOISE CARTES</v>
          </cell>
          <cell r="C68" t="str">
            <v>UN</v>
          </cell>
          <cell r="D68" t="str">
            <v>UN</v>
          </cell>
          <cell r="E68">
            <v>1</v>
          </cell>
          <cell r="F68">
            <v>105</v>
          </cell>
          <cell r="G68" t="str">
            <v>P</v>
          </cell>
          <cell r="H68">
            <v>6</v>
          </cell>
          <cell r="I68">
            <v>35</v>
          </cell>
          <cell r="J68">
            <v>0</v>
          </cell>
          <cell r="K68" t="str">
            <v>N</v>
          </cell>
          <cell r="L68" t="str">
            <v>A4</v>
          </cell>
          <cell r="M68">
            <v>220</v>
          </cell>
          <cell r="N68">
            <v>0</v>
          </cell>
          <cell r="O68">
            <v>1</v>
          </cell>
          <cell r="P68">
            <v>1</v>
          </cell>
          <cell r="Q68" t="str">
            <v>999 999</v>
          </cell>
          <cell r="R68">
            <v>1</v>
          </cell>
          <cell r="S68">
            <v>0</v>
          </cell>
          <cell r="T68">
            <v>40420094110245</v>
          </cell>
          <cell r="V68">
            <v>0</v>
          </cell>
          <cell r="W68">
            <v>2</v>
          </cell>
          <cell r="X68">
            <v>999</v>
          </cell>
          <cell r="AD68">
            <v>2450</v>
          </cell>
          <cell r="AE68">
            <v>1810</v>
          </cell>
        </row>
        <row r="69">
          <cell r="A69">
            <v>217752</v>
          </cell>
          <cell r="B69" t="str">
            <v>VIS DETROMPEUR</v>
          </cell>
          <cell r="C69" t="str">
            <v>UN</v>
          </cell>
          <cell r="D69" t="str">
            <v>UN</v>
          </cell>
          <cell r="E69">
            <v>1</v>
          </cell>
          <cell r="F69">
            <v>105</v>
          </cell>
          <cell r="G69" t="str">
            <v>P</v>
          </cell>
          <cell r="H69">
            <v>6</v>
          </cell>
          <cell r="I69">
            <v>60</v>
          </cell>
          <cell r="J69">
            <v>0</v>
          </cell>
          <cell r="K69" t="str">
            <v>N</v>
          </cell>
          <cell r="L69" t="str">
            <v>A4</v>
          </cell>
          <cell r="M69">
            <v>220</v>
          </cell>
          <cell r="N69">
            <v>0</v>
          </cell>
          <cell r="O69">
            <v>1</v>
          </cell>
          <cell r="P69">
            <v>1</v>
          </cell>
          <cell r="Q69" t="str">
            <v>999 999</v>
          </cell>
          <cell r="R69">
            <v>1</v>
          </cell>
          <cell r="S69">
            <v>0</v>
          </cell>
          <cell r="T69">
            <v>40420094110245</v>
          </cell>
          <cell r="V69">
            <v>0</v>
          </cell>
          <cell r="W69">
            <v>2</v>
          </cell>
          <cell r="X69">
            <v>999</v>
          </cell>
          <cell r="AD69">
            <v>2450</v>
          </cell>
          <cell r="AE69">
            <v>1810</v>
          </cell>
        </row>
        <row r="70">
          <cell r="A70">
            <v>217812</v>
          </cell>
          <cell r="B70" t="str">
            <v>ENTRETOISE CARTE CEDIP</v>
          </cell>
          <cell r="C70" t="str">
            <v>UN</v>
          </cell>
          <cell r="D70" t="str">
            <v>UN</v>
          </cell>
          <cell r="E70">
            <v>1</v>
          </cell>
          <cell r="F70">
            <v>105</v>
          </cell>
          <cell r="G70" t="str">
            <v>P</v>
          </cell>
          <cell r="H70">
            <v>6</v>
          </cell>
          <cell r="I70">
            <v>60</v>
          </cell>
          <cell r="J70">
            <v>0</v>
          </cell>
          <cell r="K70" t="str">
            <v>N</v>
          </cell>
          <cell r="L70" t="str">
            <v>A4</v>
          </cell>
          <cell r="M70">
            <v>220</v>
          </cell>
          <cell r="N70">
            <v>0</v>
          </cell>
          <cell r="O70">
            <v>1</v>
          </cell>
          <cell r="P70">
            <v>1</v>
          </cell>
          <cell r="Q70" t="str">
            <v>999 999</v>
          </cell>
          <cell r="R70">
            <v>1</v>
          </cell>
          <cell r="S70">
            <v>0</v>
          </cell>
          <cell r="T70">
            <v>40420094110245</v>
          </cell>
          <cell r="V70">
            <v>0</v>
          </cell>
          <cell r="W70">
            <v>2</v>
          </cell>
          <cell r="X70">
            <v>999</v>
          </cell>
          <cell r="AD70">
            <v>2450</v>
          </cell>
          <cell r="AE70">
            <v>1810</v>
          </cell>
        </row>
        <row r="71">
          <cell r="A71">
            <v>221195</v>
          </cell>
          <cell r="B71" t="str">
            <v>JOINT     PAUL5175</v>
          </cell>
          <cell r="C71" t="str">
            <v>M</v>
          </cell>
          <cell r="D71" t="str">
            <v>MM</v>
          </cell>
          <cell r="E71" t="str">
            <v>1 000.000000</v>
          </cell>
          <cell r="F71">
            <v>106</v>
          </cell>
          <cell r="G71" t="str">
            <v>P</v>
          </cell>
          <cell r="H71">
            <v>4</v>
          </cell>
          <cell r="I71">
            <v>60</v>
          </cell>
          <cell r="J71">
            <v>0</v>
          </cell>
          <cell r="K71" t="str">
            <v>N</v>
          </cell>
          <cell r="L71" t="str">
            <v>SP</v>
          </cell>
          <cell r="M71">
            <v>0</v>
          </cell>
          <cell r="N71">
            <v>0</v>
          </cell>
          <cell r="O71">
            <v>0.95</v>
          </cell>
          <cell r="P71">
            <v>0</v>
          </cell>
          <cell r="Q71" t="str">
            <v>999 999</v>
          </cell>
          <cell r="R71">
            <v>1</v>
          </cell>
          <cell r="S71">
            <v>0</v>
          </cell>
          <cell r="T71">
            <v>40420094110233</v>
          </cell>
          <cell r="V71">
            <v>0</v>
          </cell>
          <cell r="W71">
            <v>2</v>
          </cell>
          <cell r="X71">
            <v>999</v>
          </cell>
        </row>
        <row r="72">
          <cell r="A72">
            <v>281314</v>
          </cell>
          <cell r="B72" t="str">
            <v>BOUTON POUSSOIR</v>
          </cell>
          <cell r="C72" t="str">
            <v>UN</v>
          </cell>
          <cell r="D72" t="str">
            <v>UN</v>
          </cell>
          <cell r="E72">
            <v>1</v>
          </cell>
          <cell r="F72">
            <v>102</v>
          </cell>
          <cell r="G72" t="str">
            <v>P</v>
          </cell>
          <cell r="H72">
            <v>6</v>
          </cell>
          <cell r="I72">
            <v>40</v>
          </cell>
          <cell r="J72">
            <v>0</v>
          </cell>
          <cell r="K72" t="str">
            <v>N</v>
          </cell>
          <cell r="L72" t="str">
            <v>A4</v>
          </cell>
          <cell r="M72">
            <v>10</v>
          </cell>
          <cell r="N72">
            <v>0</v>
          </cell>
          <cell r="O72">
            <v>1</v>
          </cell>
          <cell r="P72">
            <v>1</v>
          </cell>
          <cell r="Q72" t="str">
            <v>999 999</v>
          </cell>
          <cell r="R72">
            <v>1</v>
          </cell>
          <cell r="S72">
            <v>0</v>
          </cell>
          <cell r="T72">
            <v>40420094110241</v>
          </cell>
          <cell r="V72">
            <v>0</v>
          </cell>
          <cell r="W72">
            <v>2</v>
          </cell>
          <cell r="X72">
            <v>999</v>
          </cell>
          <cell r="Y72">
            <v>19700296</v>
          </cell>
          <cell r="AD72">
            <v>2410</v>
          </cell>
          <cell r="AE72">
            <v>7430</v>
          </cell>
        </row>
        <row r="73">
          <cell r="A73">
            <v>281414</v>
          </cell>
          <cell r="B73" t="str">
            <v>SANGLE DE COU &amp;</v>
          </cell>
          <cell r="C73" t="str">
            <v>UN</v>
          </cell>
          <cell r="D73" t="str">
            <v>UN</v>
          </cell>
          <cell r="E73">
            <v>1</v>
          </cell>
          <cell r="F73">
            <v>105</v>
          </cell>
          <cell r="G73" t="str">
            <v>P</v>
          </cell>
          <cell r="H73">
            <v>6</v>
          </cell>
          <cell r="I73">
            <v>30</v>
          </cell>
          <cell r="J73">
            <v>0</v>
          </cell>
          <cell r="K73" t="str">
            <v>N</v>
          </cell>
          <cell r="L73" t="str">
            <v>SP</v>
          </cell>
          <cell r="M73">
            <v>50</v>
          </cell>
          <cell r="N73">
            <v>0</v>
          </cell>
          <cell r="O73">
            <v>1</v>
          </cell>
          <cell r="P73">
            <v>1</v>
          </cell>
          <cell r="Q73" t="str">
            <v>999 999</v>
          </cell>
          <cell r="R73">
            <v>1</v>
          </cell>
          <cell r="S73">
            <v>0</v>
          </cell>
          <cell r="T73">
            <v>40420094110241</v>
          </cell>
          <cell r="V73">
            <v>0</v>
          </cell>
          <cell r="W73">
            <v>2</v>
          </cell>
          <cell r="X73">
            <v>999</v>
          </cell>
          <cell r="AD73">
            <v>2410</v>
          </cell>
          <cell r="AE73">
            <v>1830</v>
          </cell>
        </row>
        <row r="74">
          <cell r="A74">
            <v>290923</v>
          </cell>
          <cell r="B74" t="str">
            <v>LENS 1 EYEPIECE</v>
          </cell>
          <cell r="C74" t="str">
            <v>UN</v>
          </cell>
          <cell r="D74" t="str">
            <v>UN</v>
          </cell>
          <cell r="E74">
            <v>1</v>
          </cell>
          <cell r="F74">
            <v>109</v>
          </cell>
          <cell r="G74" t="str">
            <v>P</v>
          </cell>
          <cell r="H74">
            <v>6</v>
          </cell>
          <cell r="I74">
            <v>45</v>
          </cell>
          <cell r="J74">
            <v>0</v>
          </cell>
          <cell r="K74" t="str">
            <v>N</v>
          </cell>
          <cell r="L74" t="str">
            <v>A3</v>
          </cell>
          <cell r="M74">
            <v>10</v>
          </cell>
          <cell r="N74">
            <v>0</v>
          </cell>
          <cell r="O74">
            <v>1</v>
          </cell>
          <cell r="P74">
            <v>1</v>
          </cell>
          <cell r="Q74" t="str">
            <v>9 999 999</v>
          </cell>
          <cell r="R74">
            <v>1</v>
          </cell>
          <cell r="S74">
            <v>0</v>
          </cell>
          <cell r="T74">
            <v>40420094310243</v>
          </cell>
          <cell r="V74">
            <v>0</v>
          </cell>
          <cell r="W74">
            <v>2</v>
          </cell>
          <cell r="X74">
            <v>999</v>
          </cell>
          <cell r="Y74">
            <v>20300042</v>
          </cell>
          <cell r="AD74">
            <v>2430</v>
          </cell>
          <cell r="AE74">
            <v>1820</v>
          </cell>
        </row>
        <row r="75">
          <cell r="A75">
            <v>290924</v>
          </cell>
          <cell r="B75" t="str">
            <v>LENS 2 EYEPIECE</v>
          </cell>
          <cell r="C75" t="str">
            <v>UN</v>
          </cell>
          <cell r="D75" t="str">
            <v>UN</v>
          </cell>
          <cell r="E75">
            <v>1</v>
          </cell>
          <cell r="F75">
            <v>109</v>
          </cell>
          <cell r="G75" t="str">
            <v>P</v>
          </cell>
          <cell r="H75">
            <v>6</v>
          </cell>
          <cell r="I75">
            <v>45</v>
          </cell>
          <cell r="J75">
            <v>0</v>
          </cell>
          <cell r="K75" t="str">
            <v>N</v>
          </cell>
          <cell r="L75" t="str">
            <v>A3</v>
          </cell>
          <cell r="M75">
            <v>10</v>
          </cell>
          <cell r="N75">
            <v>0</v>
          </cell>
          <cell r="O75">
            <v>1</v>
          </cell>
          <cell r="P75">
            <v>1</v>
          </cell>
          <cell r="Q75" t="str">
            <v>999 999</v>
          </cell>
          <cell r="R75">
            <v>1</v>
          </cell>
          <cell r="S75">
            <v>0</v>
          </cell>
          <cell r="T75">
            <v>40420094310239</v>
          </cell>
          <cell r="V75">
            <v>0</v>
          </cell>
          <cell r="W75">
            <v>2</v>
          </cell>
          <cell r="X75">
            <v>999</v>
          </cell>
          <cell r="Y75">
            <v>20300042</v>
          </cell>
          <cell r="AD75">
            <v>2430</v>
          </cell>
          <cell r="AE75">
            <v>1820</v>
          </cell>
        </row>
        <row r="76">
          <cell r="A76">
            <v>290929</v>
          </cell>
          <cell r="B76" t="str">
            <v>LENS 3 EYEPIECE</v>
          </cell>
          <cell r="C76" t="str">
            <v>UN</v>
          </cell>
          <cell r="D76" t="str">
            <v>UN</v>
          </cell>
          <cell r="E76">
            <v>1</v>
          </cell>
          <cell r="F76">
            <v>109</v>
          </cell>
          <cell r="G76" t="str">
            <v>P</v>
          </cell>
          <cell r="H76">
            <v>6</v>
          </cell>
          <cell r="I76">
            <v>45</v>
          </cell>
          <cell r="J76">
            <v>0</v>
          </cell>
          <cell r="K76" t="str">
            <v>N</v>
          </cell>
          <cell r="L76" t="str">
            <v>A3</v>
          </cell>
          <cell r="M76">
            <v>10</v>
          </cell>
          <cell r="N76">
            <v>0</v>
          </cell>
          <cell r="O76">
            <v>1</v>
          </cell>
          <cell r="P76">
            <v>1</v>
          </cell>
          <cell r="Q76" t="str">
            <v>99 999</v>
          </cell>
          <cell r="R76">
            <v>1</v>
          </cell>
          <cell r="S76">
            <v>0</v>
          </cell>
          <cell r="T76">
            <v>40420094310243</v>
          </cell>
          <cell r="V76">
            <v>0</v>
          </cell>
          <cell r="W76">
            <v>2</v>
          </cell>
          <cell r="X76">
            <v>999</v>
          </cell>
          <cell r="AD76">
            <v>2430</v>
          </cell>
          <cell r="AE76">
            <v>1820</v>
          </cell>
        </row>
        <row r="77">
          <cell r="A77">
            <v>290932</v>
          </cell>
          <cell r="B77" t="str">
            <v>PRISM 2 EYEPIECE</v>
          </cell>
          <cell r="C77" t="str">
            <v>UN</v>
          </cell>
          <cell r="D77" t="str">
            <v>UN</v>
          </cell>
          <cell r="E77">
            <v>1</v>
          </cell>
          <cell r="F77">
            <v>109</v>
          </cell>
          <cell r="G77" t="str">
            <v>P</v>
          </cell>
          <cell r="H77">
            <v>6</v>
          </cell>
          <cell r="I77">
            <v>45</v>
          </cell>
          <cell r="J77">
            <v>0</v>
          </cell>
          <cell r="K77" t="str">
            <v>N</v>
          </cell>
          <cell r="L77" t="str">
            <v>A2</v>
          </cell>
          <cell r="M77">
            <v>10</v>
          </cell>
          <cell r="N77">
            <v>0</v>
          </cell>
          <cell r="O77">
            <v>1</v>
          </cell>
          <cell r="P77">
            <v>1</v>
          </cell>
          <cell r="Q77" t="str">
            <v>999 999</v>
          </cell>
          <cell r="R77">
            <v>1</v>
          </cell>
          <cell r="S77">
            <v>0</v>
          </cell>
          <cell r="T77">
            <v>40420094310239</v>
          </cell>
          <cell r="V77">
            <v>0</v>
          </cell>
          <cell r="W77">
            <v>2</v>
          </cell>
          <cell r="X77">
            <v>999</v>
          </cell>
        </row>
        <row r="78">
          <cell r="A78">
            <v>290935</v>
          </cell>
          <cell r="B78" t="str">
            <v>LENS 6 EYEPIECE</v>
          </cell>
          <cell r="C78" t="str">
            <v>UN</v>
          </cell>
          <cell r="D78" t="str">
            <v>UN</v>
          </cell>
          <cell r="E78">
            <v>1</v>
          </cell>
          <cell r="F78">
            <v>109</v>
          </cell>
          <cell r="G78" t="str">
            <v>P</v>
          </cell>
          <cell r="H78">
            <v>6</v>
          </cell>
          <cell r="I78">
            <v>45</v>
          </cell>
          <cell r="J78">
            <v>0</v>
          </cell>
          <cell r="K78" t="str">
            <v>N</v>
          </cell>
          <cell r="L78" t="str">
            <v>A3</v>
          </cell>
          <cell r="M78">
            <v>10</v>
          </cell>
          <cell r="N78">
            <v>0</v>
          </cell>
          <cell r="O78">
            <v>1</v>
          </cell>
          <cell r="P78">
            <v>1</v>
          </cell>
          <cell r="Q78" t="str">
            <v>9 999 999</v>
          </cell>
          <cell r="R78">
            <v>1</v>
          </cell>
          <cell r="S78">
            <v>0</v>
          </cell>
          <cell r="T78">
            <v>40420094310239</v>
          </cell>
          <cell r="V78">
            <v>0</v>
          </cell>
          <cell r="W78">
            <v>2</v>
          </cell>
          <cell r="X78">
            <v>999</v>
          </cell>
          <cell r="AD78">
            <v>2390</v>
          </cell>
          <cell r="AE78">
            <v>1820</v>
          </cell>
        </row>
        <row r="79">
          <cell r="A79">
            <v>291192</v>
          </cell>
          <cell r="B79" t="str">
            <v>GOUPILLE POSITION</v>
          </cell>
          <cell r="C79" t="str">
            <v>UN</v>
          </cell>
          <cell r="D79" t="str">
            <v>UN</v>
          </cell>
          <cell r="E79">
            <v>1</v>
          </cell>
          <cell r="F79">
            <v>105</v>
          </cell>
          <cell r="G79" t="str">
            <v>P</v>
          </cell>
          <cell r="H79">
            <v>6</v>
          </cell>
          <cell r="I79">
            <v>40</v>
          </cell>
          <cell r="J79">
            <v>0</v>
          </cell>
          <cell r="K79" t="str">
            <v>N</v>
          </cell>
          <cell r="L79" t="str">
            <v>A4</v>
          </cell>
          <cell r="M79">
            <v>50</v>
          </cell>
          <cell r="N79">
            <v>0</v>
          </cell>
          <cell r="O79">
            <v>1</v>
          </cell>
          <cell r="P79">
            <v>1</v>
          </cell>
          <cell r="Q79" t="str">
            <v>9 999</v>
          </cell>
          <cell r="R79">
            <v>1</v>
          </cell>
          <cell r="S79">
            <v>0</v>
          </cell>
          <cell r="T79">
            <v>40420094110234</v>
          </cell>
          <cell r="V79">
            <v>0</v>
          </cell>
          <cell r="W79">
            <v>2</v>
          </cell>
          <cell r="X79">
            <v>999</v>
          </cell>
          <cell r="AD79">
            <v>2340</v>
          </cell>
          <cell r="AE79">
            <v>1810</v>
          </cell>
        </row>
        <row r="80">
          <cell r="A80">
            <v>300027</v>
          </cell>
          <cell r="B80" t="str">
            <v>LAME OBTURATRICE</v>
          </cell>
          <cell r="C80" t="str">
            <v>UN</v>
          </cell>
          <cell r="D80" t="str">
            <v>UN</v>
          </cell>
          <cell r="E80">
            <v>1</v>
          </cell>
          <cell r="F80">
            <v>109</v>
          </cell>
          <cell r="G80" t="str">
            <v>P</v>
          </cell>
          <cell r="H80">
            <v>6</v>
          </cell>
          <cell r="I80">
            <v>50</v>
          </cell>
          <cell r="J80">
            <v>0</v>
          </cell>
          <cell r="K80" t="str">
            <v>N</v>
          </cell>
          <cell r="L80" t="str">
            <v>A3</v>
          </cell>
          <cell r="M80">
            <v>50</v>
          </cell>
          <cell r="N80">
            <v>0</v>
          </cell>
          <cell r="O80">
            <v>1</v>
          </cell>
          <cell r="P80">
            <v>1</v>
          </cell>
          <cell r="Q80" t="str">
            <v>999 999</v>
          </cell>
          <cell r="R80">
            <v>1</v>
          </cell>
          <cell r="S80">
            <v>0</v>
          </cell>
          <cell r="T80">
            <v>40420094110245</v>
          </cell>
          <cell r="V80">
            <v>0</v>
          </cell>
          <cell r="W80">
            <v>2</v>
          </cell>
          <cell r="X80">
            <v>999</v>
          </cell>
          <cell r="AD80">
            <v>2450</v>
          </cell>
          <cell r="AE80">
            <v>1820</v>
          </cell>
        </row>
        <row r="81">
          <cell r="A81">
            <v>300038</v>
          </cell>
          <cell r="B81" t="str">
            <v>SANGLE DE COU</v>
          </cell>
          <cell r="C81" t="str">
            <v>UN</v>
          </cell>
          <cell r="D81" t="str">
            <v>UN</v>
          </cell>
          <cell r="E81">
            <v>1</v>
          </cell>
          <cell r="G81" t="str">
            <v>X</v>
          </cell>
          <cell r="H81">
            <v>8</v>
          </cell>
          <cell r="I81">
            <v>0</v>
          </cell>
          <cell r="J81">
            <v>0</v>
          </cell>
          <cell r="K81" t="str">
            <v>N</v>
          </cell>
          <cell r="L81" t="str">
            <v>A4</v>
          </cell>
          <cell r="M81">
            <v>0</v>
          </cell>
          <cell r="N81">
            <v>0</v>
          </cell>
          <cell r="O81">
            <v>1</v>
          </cell>
          <cell r="P81">
            <v>1</v>
          </cell>
          <cell r="Q81" t="str">
            <v>999 999</v>
          </cell>
          <cell r="R81">
            <v>1</v>
          </cell>
          <cell r="S81">
            <v>0</v>
          </cell>
          <cell r="T81">
            <v>40420094110245</v>
          </cell>
          <cell r="U81" t="str">
            <v>DOCUMENT</v>
          </cell>
          <cell r="V81">
            <v>0</v>
          </cell>
          <cell r="W81">
            <v>2</v>
          </cell>
          <cell r="X81">
            <v>999</v>
          </cell>
        </row>
        <row r="82">
          <cell r="A82">
            <v>300058</v>
          </cell>
          <cell r="B82" t="str">
            <v>X0254L005 NAPPE CARTE ALIM</v>
          </cell>
          <cell r="C82" t="str">
            <v>UN</v>
          </cell>
          <cell r="D82" t="str">
            <v>UN</v>
          </cell>
          <cell r="E82">
            <v>1</v>
          </cell>
          <cell r="G82" t="str">
            <v>X</v>
          </cell>
          <cell r="H82">
            <v>8</v>
          </cell>
          <cell r="I82">
            <v>0</v>
          </cell>
          <cell r="J82">
            <v>0</v>
          </cell>
          <cell r="K82" t="str">
            <v>N</v>
          </cell>
          <cell r="L82" t="str">
            <v>SP</v>
          </cell>
          <cell r="M82">
            <v>0</v>
          </cell>
          <cell r="N82">
            <v>0</v>
          </cell>
          <cell r="O82">
            <v>1</v>
          </cell>
          <cell r="P82">
            <v>1</v>
          </cell>
          <cell r="Q82" t="str">
            <v>999 999</v>
          </cell>
          <cell r="R82">
            <v>1</v>
          </cell>
          <cell r="S82">
            <v>0</v>
          </cell>
          <cell r="T82">
            <v>40420094310245</v>
          </cell>
          <cell r="U82" t="str">
            <v>NON GERE</v>
          </cell>
          <cell r="V82">
            <v>0</v>
          </cell>
          <cell r="W82">
            <v>2</v>
          </cell>
          <cell r="X82">
            <v>999</v>
          </cell>
        </row>
        <row r="83">
          <cell r="A83">
            <v>300242</v>
          </cell>
          <cell r="B83" t="str">
            <v>BOUCHON FOURREAU</v>
          </cell>
          <cell r="C83" t="str">
            <v>UN</v>
          </cell>
          <cell r="D83" t="str">
            <v>UN</v>
          </cell>
          <cell r="E83">
            <v>1</v>
          </cell>
          <cell r="F83">
            <v>103</v>
          </cell>
          <cell r="G83" t="str">
            <v>P</v>
          </cell>
          <cell r="H83">
            <v>6</v>
          </cell>
          <cell r="I83">
            <v>60</v>
          </cell>
          <cell r="J83">
            <v>0</v>
          </cell>
          <cell r="K83" t="str">
            <v>N</v>
          </cell>
          <cell r="L83" t="str">
            <v>A3</v>
          </cell>
          <cell r="M83">
            <v>220</v>
          </cell>
          <cell r="N83">
            <v>0</v>
          </cell>
          <cell r="O83">
            <v>1</v>
          </cell>
          <cell r="P83">
            <v>1</v>
          </cell>
          <cell r="Q83" t="str">
            <v>999 999</v>
          </cell>
          <cell r="R83">
            <v>1</v>
          </cell>
          <cell r="S83">
            <v>0</v>
          </cell>
          <cell r="T83">
            <v>40420094110245</v>
          </cell>
          <cell r="V83">
            <v>0</v>
          </cell>
          <cell r="W83">
            <v>2</v>
          </cell>
          <cell r="X83">
            <v>999</v>
          </cell>
          <cell r="AD83">
            <v>2450</v>
          </cell>
          <cell r="AE83">
            <v>7430</v>
          </cell>
        </row>
        <row r="84">
          <cell r="A84">
            <v>300346</v>
          </cell>
          <cell r="B84" t="str">
            <v>JOINT D'ETANCHEITE</v>
          </cell>
          <cell r="C84" t="str">
            <v>UN</v>
          </cell>
          <cell r="D84" t="str">
            <v>UN</v>
          </cell>
          <cell r="E84">
            <v>1</v>
          </cell>
          <cell r="F84">
            <v>106</v>
          </cell>
          <cell r="G84" t="str">
            <v>P</v>
          </cell>
          <cell r="H84">
            <v>6</v>
          </cell>
          <cell r="I84">
            <v>60</v>
          </cell>
          <cell r="J84">
            <v>0</v>
          </cell>
          <cell r="K84" t="str">
            <v>N</v>
          </cell>
          <cell r="L84" t="str">
            <v>A4</v>
          </cell>
          <cell r="M84">
            <v>50</v>
          </cell>
          <cell r="N84">
            <v>0</v>
          </cell>
          <cell r="O84">
            <v>1</v>
          </cell>
          <cell r="P84">
            <v>1</v>
          </cell>
          <cell r="Q84" t="str">
            <v>999 999</v>
          </cell>
          <cell r="R84">
            <v>1</v>
          </cell>
          <cell r="S84">
            <v>0</v>
          </cell>
          <cell r="T84">
            <v>40420094110245</v>
          </cell>
          <cell r="V84">
            <v>0</v>
          </cell>
          <cell r="W84">
            <v>2</v>
          </cell>
          <cell r="X84">
            <v>999</v>
          </cell>
          <cell r="AD84">
            <v>2450</v>
          </cell>
          <cell r="AE84">
            <v>7180</v>
          </cell>
        </row>
        <row r="85">
          <cell r="A85">
            <v>300441</v>
          </cell>
          <cell r="B85" t="str">
            <v>ETIQUETTE CARTE ALIMENTATION</v>
          </cell>
          <cell r="C85" t="str">
            <v>UN</v>
          </cell>
          <cell r="D85" t="str">
            <v>UN</v>
          </cell>
          <cell r="E85">
            <v>1</v>
          </cell>
          <cell r="G85" t="str">
            <v>X</v>
          </cell>
          <cell r="H85">
            <v>8</v>
          </cell>
          <cell r="I85">
            <v>0</v>
          </cell>
          <cell r="J85">
            <v>0</v>
          </cell>
          <cell r="K85" t="str">
            <v>N</v>
          </cell>
          <cell r="L85" t="str">
            <v>A3</v>
          </cell>
          <cell r="M85">
            <v>0</v>
          </cell>
          <cell r="N85">
            <v>0</v>
          </cell>
          <cell r="O85">
            <v>1</v>
          </cell>
          <cell r="P85">
            <v>1</v>
          </cell>
          <cell r="Q85" t="str">
            <v>999 999</v>
          </cell>
          <cell r="R85">
            <v>1</v>
          </cell>
          <cell r="S85">
            <v>0</v>
          </cell>
          <cell r="T85">
            <v>40420094310245</v>
          </cell>
          <cell r="U85" t="str">
            <v>ETIQ.ANGX.</v>
          </cell>
          <cell r="V85">
            <v>0</v>
          </cell>
          <cell r="W85">
            <v>2</v>
          </cell>
          <cell r="X85">
            <v>999</v>
          </cell>
        </row>
        <row r="86">
          <cell r="A86">
            <v>300459</v>
          </cell>
          <cell r="B86" t="str">
            <v>VIS IMPERDABLE MAGASIN PILES</v>
          </cell>
          <cell r="C86" t="str">
            <v>UN</v>
          </cell>
          <cell r="D86" t="str">
            <v>UN</v>
          </cell>
          <cell r="E86">
            <v>1</v>
          </cell>
          <cell r="F86">
            <v>105</v>
          </cell>
          <cell r="G86" t="str">
            <v>P</v>
          </cell>
          <cell r="H86">
            <v>6</v>
          </cell>
          <cell r="I86">
            <v>60</v>
          </cell>
          <cell r="J86">
            <v>0</v>
          </cell>
          <cell r="K86" t="str">
            <v>N</v>
          </cell>
          <cell r="L86" t="str">
            <v>A4</v>
          </cell>
          <cell r="M86">
            <v>220</v>
          </cell>
          <cell r="N86">
            <v>0</v>
          </cell>
          <cell r="O86">
            <v>1</v>
          </cell>
          <cell r="P86">
            <v>0</v>
          </cell>
          <cell r="Q86" t="str">
            <v>999 999</v>
          </cell>
          <cell r="R86">
            <v>1</v>
          </cell>
          <cell r="S86">
            <v>0</v>
          </cell>
          <cell r="T86">
            <v>40420094110245</v>
          </cell>
          <cell r="V86">
            <v>0</v>
          </cell>
          <cell r="W86">
            <v>2</v>
          </cell>
          <cell r="X86">
            <v>999</v>
          </cell>
          <cell r="AD86">
            <v>2450</v>
          </cell>
          <cell r="AE86">
            <v>1810</v>
          </cell>
        </row>
        <row r="87">
          <cell r="A87">
            <v>300485</v>
          </cell>
          <cell r="B87" t="str">
            <v>INTERFACE SECTEUR CHARGEUR</v>
          </cell>
          <cell r="C87" t="str">
            <v>UN</v>
          </cell>
          <cell r="D87" t="str">
            <v>UN</v>
          </cell>
          <cell r="E87">
            <v>1</v>
          </cell>
          <cell r="F87">
            <v>108</v>
          </cell>
          <cell r="G87" t="str">
            <v>P</v>
          </cell>
          <cell r="H87">
            <v>6</v>
          </cell>
          <cell r="I87">
            <v>60</v>
          </cell>
          <cell r="J87">
            <v>0</v>
          </cell>
          <cell r="K87" t="str">
            <v>N</v>
          </cell>
          <cell r="L87" t="str">
            <v>A3</v>
          </cell>
          <cell r="M87">
            <v>50</v>
          </cell>
          <cell r="N87">
            <v>0</v>
          </cell>
          <cell r="O87">
            <v>1</v>
          </cell>
          <cell r="P87">
            <v>1</v>
          </cell>
          <cell r="Q87" t="str">
            <v>999 999</v>
          </cell>
          <cell r="R87">
            <v>1</v>
          </cell>
          <cell r="S87">
            <v>0</v>
          </cell>
          <cell r="T87">
            <v>40420094110245</v>
          </cell>
          <cell r="V87">
            <v>0</v>
          </cell>
          <cell r="W87">
            <v>2</v>
          </cell>
          <cell r="X87">
            <v>999</v>
          </cell>
          <cell r="AD87">
            <v>2450</v>
          </cell>
          <cell r="AE87">
            <v>1920</v>
          </cell>
        </row>
        <row r="88">
          <cell r="A88">
            <v>300499</v>
          </cell>
          <cell r="B88" t="str">
            <v>ETIQUETTE CONFORMITE</v>
          </cell>
          <cell r="C88" t="str">
            <v>UN</v>
          </cell>
          <cell r="D88" t="str">
            <v>UN</v>
          </cell>
          <cell r="E88">
            <v>1</v>
          </cell>
          <cell r="G88" t="str">
            <v>X</v>
          </cell>
          <cell r="H88">
            <v>8</v>
          </cell>
          <cell r="I88">
            <v>0</v>
          </cell>
          <cell r="J88">
            <v>0</v>
          </cell>
          <cell r="K88" t="str">
            <v>N</v>
          </cell>
          <cell r="L88" t="str">
            <v>A3</v>
          </cell>
          <cell r="M88">
            <v>0</v>
          </cell>
          <cell r="N88">
            <v>0</v>
          </cell>
          <cell r="O88">
            <v>1</v>
          </cell>
          <cell r="P88">
            <v>1</v>
          </cell>
          <cell r="Q88" t="str">
            <v>9 999 999</v>
          </cell>
          <cell r="R88">
            <v>1</v>
          </cell>
          <cell r="S88">
            <v>0</v>
          </cell>
          <cell r="T88">
            <v>40420094310245</v>
          </cell>
          <cell r="U88" t="str">
            <v>ETIQ.ANGX.</v>
          </cell>
          <cell r="V88">
            <v>0</v>
          </cell>
          <cell r="W88">
            <v>2</v>
          </cell>
          <cell r="X88">
            <v>999</v>
          </cell>
        </row>
        <row r="89">
          <cell r="A89">
            <v>300512</v>
          </cell>
          <cell r="B89" t="str">
            <v>FAISCEAU LED CHARGEUR</v>
          </cell>
          <cell r="C89" t="str">
            <v>UN</v>
          </cell>
          <cell r="D89" t="str">
            <v>UN</v>
          </cell>
          <cell r="E89">
            <v>1</v>
          </cell>
          <cell r="F89">
            <v>108</v>
          </cell>
          <cell r="G89" t="str">
            <v>P</v>
          </cell>
          <cell r="H89">
            <v>6</v>
          </cell>
          <cell r="I89">
            <v>60</v>
          </cell>
          <cell r="J89">
            <v>0</v>
          </cell>
          <cell r="K89" t="str">
            <v>N</v>
          </cell>
          <cell r="L89" t="str">
            <v>A3</v>
          </cell>
          <cell r="M89">
            <v>220</v>
          </cell>
          <cell r="N89">
            <v>0</v>
          </cell>
          <cell r="O89">
            <v>1</v>
          </cell>
          <cell r="P89">
            <v>1</v>
          </cell>
          <cell r="Q89" t="str">
            <v>999 999</v>
          </cell>
          <cell r="R89">
            <v>1</v>
          </cell>
          <cell r="S89">
            <v>0</v>
          </cell>
          <cell r="T89">
            <v>40420094110245</v>
          </cell>
          <cell r="V89">
            <v>0</v>
          </cell>
          <cell r="W89">
            <v>2</v>
          </cell>
          <cell r="X89">
            <v>999</v>
          </cell>
          <cell r="AD89">
            <v>2450</v>
          </cell>
          <cell r="AE89">
            <v>1920</v>
          </cell>
        </row>
        <row r="90">
          <cell r="A90">
            <v>300534</v>
          </cell>
          <cell r="B90" t="str">
            <v>VOLET EQUIPE</v>
          </cell>
          <cell r="C90" t="str">
            <v>UN</v>
          </cell>
          <cell r="D90" t="str">
            <v>UN</v>
          </cell>
          <cell r="E90">
            <v>1</v>
          </cell>
          <cell r="G90" t="str">
            <v>X</v>
          </cell>
          <cell r="H90">
            <v>8</v>
          </cell>
          <cell r="I90">
            <v>0</v>
          </cell>
          <cell r="J90">
            <v>0</v>
          </cell>
          <cell r="K90" t="str">
            <v>N</v>
          </cell>
          <cell r="L90" t="str">
            <v>A3</v>
          </cell>
          <cell r="M90">
            <v>0</v>
          </cell>
          <cell r="N90">
            <v>0</v>
          </cell>
          <cell r="O90">
            <v>1</v>
          </cell>
          <cell r="P90">
            <v>1</v>
          </cell>
          <cell r="Q90" t="str">
            <v>999 999</v>
          </cell>
          <cell r="R90">
            <v>1</v>
          </cell>
          <cell r="S90">
            <v>0</v>
          </cell>
          <cell r="T90">
            <v>40420094310245</v>
          </cell>
          <cell r="U90" t="str">
            <v>DOCUMENT</v>
          </cell>
          <cell r="V90">
            <v>0</v>
          </cell>
          <cell r="W90">
            <v>2</v>
          </cell>
          <cell r="X90">
            <v>999</v>
          </cell>
          <cell r="Y90">
            <v>205046</v>
          </cell>
        </row>
        <row r="91">
          <cell r="A91">
            <v>300535</v>
          </cell>
          <cell r="B91" t="str">
            <v>VOLET OBTURATEUR</v>
          </cell>
          <cell r="C91" t="str">
            <v>UN</v>
          </cell>
          <cell r="D91" t="str">
            <v>UN</v>
          </cell>
          <cell r="E91">
            <v>1</v>
          </cell>
          <cell r="F91">
            <v>105</v>
          </cell>
          <cell r="G91" t="str">
            <v>P</v>
          </cell>
          <cell r="H91">
            <v>6</v>
          </cell>
          <cell r="I91">
            <v>60</v>
          </cell>
          <cell r="J91">
            <v>0</v>
          </cell>
          <cell r="K91" t="str">
            <v>N</v>
          </cell>
          <cell r="L91" t="str">
            <v>A3</v>
          </cell>
          <cell r="M91">
            <v>50</v>
          </cell>
          <cell r="N91">
            <v>0</v>
          </cell>
          <cell r="O91">
            <v>1</v>
          </cell>
          <cell r="P91">
            <v>1</v>
          </cell>
          <cell r="Q91" t="str">
            <v>999 999</v>
          </cell>
          <cell r="R91">
            <v>1</v>
          </cell>
          <cell r="S91">
            <v>0</v>
          </cell>
          <cell r="T91">
            <v>40420094110245</v>
          </cell>
          <cell r="U91" t="str">
            <v>PROTO</v>
          </cell>
          <cell r="V91">
            <v>0</v>
          </cell>
          <cell r="W91">
            <v>2</v>
          </cell>
          <cell r="X91">
            <v>999</v>
          </cell>
          <cell r="AD91">
            <v>2450</v>
          </cell>
          <cell r="AE91">
            <v>1810</v>
          </cell>
        </row>
        <row r="92">
          <cell r="A92">
            <v>300536</v>
          </cell>
          <cell r="B92" t="str">
            <v>BUTEE</v>
          </cell>
          <cell r="C92" t="str">
            <v>UN</v>
          </cell>
          <cell r="D92" t="str">
            <v>UN</v>
          </cell>
          <cell r="E92">
            <v>1</v>
          </cell>
          <cell r="G92" t="str">
            <v>X</v>
          </cell>
          <cell r="H92">
            <v>8</v>
          </cell>
          <cell r="I92">
            <v>0</v>
          </cell>
          <cell r="J92">
            <v>0</v>
          </cell>
          <cell r="K92" t="str">
            <v>Y</v>
          </cell>
          <cell r="L92" t="str">
            <v>A4</v>
          </cell>
          <cell r="M92">
            <v>0</v>
          </cell>
          <cell r="N92">
            <v>0</v>
          </cell>
          <cell r="O92">
            <v>1</v>
          </cell>
          <cell r="P92">
            <v>100</v>
          </cell>
          <cell r="Q92" t="str">
            <v>999 900</v>
          </cell>
          <cell r="R92">
            <v>100</v>
          </cell>
          <cell r="S92">
            <v>0</v>
          </cell>
          <cell r="T92">
            <v>40420094310245</v>
          </cell>
          <cell r="U92" t="str">
            <v>DOCUMENT</v>
          </cell>
          <cell r="V92">
            <v>0</v>
          </cell>
          <cell r="W92">
            <v>2</v>
          </cell>
          <cell r="X92">
            <v>999</v>
          </cell>
        </row>
        <row r="93">
          <cell r="A93">
            <v>300634</v>
          </cell>
          <cell r="B93" t="str">
            <v>SACOCHE</v>
          </cell>
          <cell r="C93" t="str">
            <v>UN</v>
          </cell>
          <cell r="D93" t="str">
            <v>UN</v>
          </cell>
          <cell r="E93">
            <v>1</v>
          </cell>
          <cell r="F93">
            <v>107</v>
          </cell>
          <cell r="G93" t="str">
            <v>P</v>
          </cell>
          <cell r="H93">
            <v>6</v>
          </cell>
          <cell r="I93">
            <v>60</v>
          </cell>
          <cell r="J93">
            <v>0</v>
          </cell>
          <cell r="K93" t="str">
            <v>N</v>
          </cell>
          <cell r="L93" t="str">
            <v>A0</v>
          </cell>
          <cell r="M93">
            <v>10</v>
          </cell>
          <cell r="N93">
            <v>0</v>
          </cell>
          <cell r="O93">
            <v>1</v>
          </cell>
          <cell r="P93">
            <v>1</v>
          </cell>
          <cell r="Q93" t="str">
            <v>999 999</v>
          </cell>
          <cell r="R93">
            <v>1</v>
          </cell>
          <cell r="S93">
            <v>0</v>
          </cell>
          <cell r="T93">
            <v>40420094110245</v>
          </cell>
          <cell r="V93">
            <v>0</v>
          </cell>
          <cell r="W93">
            <v>2</v>
          </cell>
          <cell r="X93">
            <v>999</v>
          </cell>
          <cell r="AD93">
            <v>2450</v>
          </cell>
          <cell r="AE93">
            <v>940</v>
          </cell>
        </row>
        <row r="94">
          <cell r="A94">
            <v>300636</v>
          </cell>
          <cell r="B94" t="str">
            <v>BOUCHON AVANT</v>
          </cell>
          <cell r="C94" t="str">
            <v>UN</v>
          </cell>
          <cell r="D94" t="str">
            <v>UN</v>
          </cell>
          <cell r="E94">
            <v>1</v>
          </cell>
          <cell r="F94">
            <v>103</v>
          </cell>
          <cell r="G94" t="str">
            <v>P</v>
          </cell>
          <cell r="H94">
            <v>6</v>
          </cell>
          <cell r="I94">
            <v>60</v>
          </cell>
          <cell r="J94">
            <v>0</v>
          </cell>
          <cell r="K94" t="str">
            <v>N</v>
          </cell>
          <cell r="L94" t="str">
            <v>A2</v>
          </cell>
          <cell r="M94">
            <v>220</v>
          </cell>
          <cell r="N94">
            <v>0</v>
          </cell>
          <cell r="O94">
            <v>1</v>
          </cell>
          <cell r="P94">
            <v>100</v>
          </cell>
          <cell r="Q94" t="str">
            <v>999 990</v>
          </cell>
          <cell r="R94">
            <v>1</v>
          </cell>
          <cell r="S94">
            <v>0</v>
          </cell>
          <cell r="T94">
            <v>40420094110245</v>
          </cell>
          <cell r="V94">
            <v>0</v>
          </cell>
          <cell r="W94">
            <v>2</v>
          </cell>
          <cell r="X94">
            <v>999</v>
          </cell>
          <cell r="AD94">
            <v>2450</v>
          </cell>
          <cell r="AE94">
            <v>7430</v>
          </cell>
        </row>
        <row r="95">
          <cell r="A95">
            <v>300643</v>
          </cell>
          <cell r="B95" t="str">
            <v>DECOUPAGE MOUSSE</v>
          </cell>
          <cell r="C95" t="str">
            <v>UN</v>
          </cell>
          <cell r="D95" t="str">
            <v>UN</v>
          </cell>
          <cell r="E95">
            <v>1</v>
          </cell>
          <cell r="G95" t="str">
            <v>X</v>
          </cell>
          <cell r="H95">
            <v>6</v>
          </cell>
          <cell r="I95">
            <v>0</v>
          </cell>
          <cell r="J95">
            <v>0</v>
          </cell>
          <cell r="K95" t="str">
            <v>N</v>
          </cell>
          <cell r="L95" t="str">
            <v>A1</v>
          </cell>
          <cell r="M95">
            <v>0</v>
          </cell>
          <cell r="N95">
            <v>0</v>
          </cell>
          <cell r="O95">
            <v>1</v>
          </cell>
          <cell r="P95">
            <v>1</v>
          </cell>
          <cell r="Q95" t="str">
            <v>999 999</v>
          </cell>
          <cell r="R95">
            <v>1</v>
          </cell>
          <cell r="S95">
            <v>0</v>
          </cell>
          <cell r="T95">
            <v>40420094110245</v>
          </cell>
          <cell r="U95" t="str">
            <v>DOCUMENT</v>
          </cell>
          <cell r="V95">
            <v>0</v>
          </cell>
          <cell r="W95">
            <v>2</v>
          </cell>
          <cell r="X95">
            <v>999</v>
          </cell>
          <cell r="Y95">
            <v>204131</v>
          </cell>
        </row>
        <row r="96">
          <cell r="A96">
            <v>300645</v>
          </cell>
          <cell r="B96" t="str">
            <v>VALISE EQUIPEE</v>
          </cell>
          <cell r="C96" t="str">
            <v>UN</v>
          </cell>
          <cell r="D96" t="str">
            <v>UN</v>
          </cell>
          <cell r="E96">
            <v>1</v>
          </cell>
          <cell r="F96">
            <v>107</v>
          </cell>
          <cell r="G96" t="str">
            <v>P</v>
          </cell>
          <cell r="H96">
            <v>6</v>
          </cell>
          <cell r="I96">
            <v>25</v>
          </cell>
          <cell r="J96">
            <v>0</v>
          </cell>
          <cell r="K96" t="str">
            <v>N</v>
          </cell>
          <cell r="L96" t="str">
            <v>A3</v>
          </cell>
          <cell r="M96">
            <v>10</v>
          </cell>
          <cell r="N96">
            <v>0</v>
          </cell>
          <cell r="O96">
            <v>1</v>
          </cell>
          <cell r="P96">
            <v>1</v>
          </cell>
          <cell r="Q96" t="str">
            <v>999 999</v>
          </cell>
          <cell r="R96">
            <v>1</v>
          </cell>
          <cell r="S96">
            <v>0</v>
          </cell>
          <cell r="T96">
            <v>40420094110245</v>
          </cell>
          <cell r="V96">
            <v>0</v>
          </cell>
          <cell r="W96">
            <v>2</v>
          </cell>
          <cell r="X96">
            <v>999</v>
          </cell>
          <cell r="Y96">
            <v>204131</v>
          </cell>
          <cell r="AD96">
            <v>2450</v>
          </cell>
          <cell r="AE96">
            <v>940</v>
          </cell>
        </row>
        <row r="97">
          <cell r="A97">
            <v>300720</v>
          </cell>
          <cell r="B97" t="str">
            <v>ENJOLIVEUR</v>
          </cell>
          <cell r="C97" t="str">
            <v>UN</v>
          </cell>
          <cell r="D97" t="str">
            <v>UN</v>
          </cell>
          <cell r="E97">
            <v>1</v>
          </cell>
          <cell r="F97">
            <v>103</v>
          </cell>
          <cell r="G97" t="str">
            <v>P</v>
          </cell>
          <cell r="H97">
            <v>6</v>
          </cell>
          <cell r="I97">
            <v>60</v>
          </cell>
          <cell r="J97">
            <v>0</v>
          </cell>
          <cell r="K97" t="str">
            <v>N</v>
          </cell>
          <cell r="L97" t="str">
            <v>A3</v>
          </cell>
          <cell r="M97">
            <v>220</v>
          </cell>
          <cell r="N97">
            <v>0</v>
          </cell>
          <cell r="O97">
            <v>1</v>
          </cell>
          <cell r="P97">
            <v>1</v>
          </cell>
          <cell r="Q97" t="str">
            <v>999 999</v>
          </cell>
          <cell r="R97">
            <v>1</v>
          </cell>
          <cell r="S97">
            <v>0</v>
          </cell>
          <cell r="T97">
            <v>40420094110245</v>
          </cell>
          <cell r="V97">
            <v>0</v>
          </cell>
          <cell r="W97">
            <v>2</v>
          </cell>
          <cell r="X97">
            <v>999</v>
          </cell>
          <cell r="AD97">
            <v>2450</v>
          </cell>
          <cell r="AE97">
            <v>7430</v>
          </cell>
        </row>
        <row r="98">
          <cell r="A98">
            <v>300767</v>
          </cell>
          <cell r="B98" t="str">
            <v>MODULE VISU</v>
          </cell>
          <cell r="C98" t="str">
            <v>UN</v>
          </cell>
          <cell r="D98" t="str">
            <v>UN</v>
          </cell>
          <cell r="E98">
            <v>1</v>
          </cell>
          <cell r="G98" t="str">
            <v>X</v>
          </cell>
          <cell r="H98">
            <v>8</v>
          </cell>
          <cell r="I98">
            <v>0</v>
          </cell>
          <cell r="J98">
            <v>0</v>
          </cell>
          <cell r="K98" t="str">
            <v>Y</v>
          </cell>
          <cell r="L98" t="str">
            <v>A3</v>
          </cell>
          <cell r="M98">
            <v>0</v>
          </cell>
          <cell r="N98">
            <v>0</v>
          </cell>
          <cell r="O98">
            <v>1</v>
          </cell>
          <cell r="P98">
            <v>1</v>
          </cell>
          <cell r="Q98" t="str">
            <v>999 999</v>
          </cell>
          <cell r="R98">
            <v>1</v>
          </cell>
          <cell r="S98">
            <v>0</v>
          </cell>
          <cell r="T98">
            <v>40420094310245</v>
          </cell>
          <cell r="U98" t="str">
            <v>PROTO</v>
          </cell>
          <cell r="V98">
            <v>0</v>
          </cell>
          <cell r="W98">
            <v>2</v>
          </cell>
          <cell r="X98">
            <v>999</v>
          </cell>
          <cell r="Y98">
            <v>206105</v>
          </cell>
        </row>
        <row r="99">
          <cell r="A99">
            <v>300768</v>
          </cell>
          <cell r="B99" t="str">
            <v>BOITIER VISU ARRIERE EQUIPE</v>
          </cell>
          <cell r="C99" t="str">
            <v>UN</v>
          </cell>
          <cell r="D99" t="str">
            <v>UN</v>
          </cell>
          <cell r="E99">
            <v>1</v>
          </cell>
          <cell r="G99" t="str">
            <v>X</v>
          </cell>
          <cell r="H99">
            <v>8</v>
          </cell>
          <cell r="I99">
            <v>0</v>
          </cell>
          <cell r="J99">
            <v>0</v>
          </cell>
          <cell r="K99" t="str">
            <v>Y</v>
          </cell>
          <cell r="L99" t="str">
            <v>A2</v>
          </cell>
          <cell r="M99">
            <v>0</v>
          </cell>
          <cell r="N99">
            <v>0</v>
          </cell>
          <cell r="O99">
            <v>1</v>
          </cell>
          <cell r="P99">
            <v>1</v>
          </cell>
          <cell r="Q99" t="str">
            <v>999 999</v>
          </cell>
          <cell r="R99">
            <v>1</v>
          </cell>
          <cell r="S99">
            <v>0</v>
          </cell>
          <cell r="T99">
            <v>40420094310245</v>
          </cell>
          <cell r="U99" t="str">
            <v>DOCUMENT</v>
          </cell>
          <cell r="V99">
            <v>0</v>
          </cell>
          <cell r="W99">
            <v>2</v>
          </cell>
          <cell r="X99">
            <v>999</v>
          </cell>
        </row>
        <row r="100">
          <cell r="A100">
            <v>300769</v>
          </cell>
          <cell r="B100" t="str">
            <v>BOITIER VISU AVANT EQUIPE</v>
          </cell>
          <cell r="C100" t="str">
            <v>UN</v>
          </cell>
          <cell r="D100" t="str">
            <v>UN</v>
          </cell>
          <cell r="E100">
            <v>1</v>
          </cell>
          <cell r="G100" t="str">
            <v>X</v>
          </cell>
          <cell r="H100">
            <v>8</v>
          </cell>
          <cell r="I100">
            <v>0</v>
          </cell>
          <cell r="J100">
            <v>0</v>
          </cell>
          <cell r="K100" t="str">
            <v>Y</v>
          </cell>
          <cell r="L100" t="str">
            <v>A2</v>
          </cell>
          <cell r="M100">
            <v>0</v>
          </cell>
          <cell r="N100">
            <v>0</v>
          </cell>
          <cell r="O100">
            <v>1</v>
          </cell>
          <cell r="P100">
            <v>1</v>
          </cell>
          <cell r="Q100" t="str">
            <v>999 999</v>
          </cell>
          <cell r="R100">
            <v>1</v>
          </cell>
          <cell r="S100">
            <v>0</v>
          </cell>
          <cell r="T100">
            <v>40420094310245</v>
          </cell>
          <cell r="U100" t="str">
            <v>DOCUMENT</v>
          </cell>
          <cell r="V100">
            <v>0</v>
          </cell>
          <cell r="W100">
            <v>2</v>
          </cell>
          <cell r="X100">
            <v>999</v>
          </cell>
        </row>
        <row r="101">
          <cell r="A101">
            <v>300771</v>
          </cell>
          <cell r="B101" t="str">
            <v>BOITIER VISU AVANT COMPLET</v>
          </cell>
          <cell r="C101" t="str">
            <v>UN</v>
          </cell>
          <cell r="D101" t="str">
            <v>UN</v>
          </cell>
          <cell r="E101">
            <v>1</v>
          </cell>
          <cell r="G101" t="str">
            <v>X</v>
          </cell>
          <cell r="H101">
            <v>8</v>
          </cell>
          <cell r="I101">
            <v>0</v>
          </cell>
          <cell r="J101">
            <v>0</v>
          </cell>
          <cell r="K101" t="str">
            <v>Y</v>
          </cell>
          <cell r="L101" t="str">
            <v>A3</v>
          </cell>
          <cell r="M101">
            <v>0</v>
          </cell>
          <cell r="N101">
            <v>0</v>
          </cell>
          <cell r="O101">
            <v>1</v>
          </cell>
          <cell r="P101">
            <v>1</v>
          </cell>
          <cell r="Q101" t="str">
            <v>999 999</v>
          </cell>
          <cell r="R101">
            <v>1</v>
          </cell>
          <cell r="S101">
            <v>0</v>
          </cell>
          <cell r="T101">
            <v>40420094310245</v>
          </cell>
          <cell r="U101" t="str">
            <v>DOCUMENT</v>
          </cell>
          <cell r="V101">
            <v>0</v>
          </cell>
          <cell r="W101">
            <v>2</v>
          </cell>
          <cell r="X101">
            <v>999</v>
          </cell>
        </row>
        <row r="102">
          <cell r="A102">
            <v>300772</v>
          </cell>
          <cell r="B102" t="str">
            <v>BOITIER ARRIERE COLLE</v>
          </cell>
          <cell r="C102" t="str">
            <v>UN</v>
          </cell>
          <cell r="D102" t="str">
            <v>UN</v>
          </cell>
          <cell r="E102">
            <v>1</v>
          </cell>
          <cell r="G102" t="str">
            <v>X</v>
          </cell>
          <cell r="H102">
            <v>8</v>
          </cell>
          <cell r="I102">
            <v>0</v>
          </cell>
          <cell r="J102">
            <v>0</v>
          </cell>
          <cell r="K102" t="str">
            <v>Y</v>
          </cell>
          <cell r="L102" t="str">
            <v>A3</v>
          </cell>
          <cell r="M102">
            <v>0</v>
          </cell>
          <cell r="N102">
            <v>0</v>
          </cell>
          <cell r="O102">
            <v>1</v>
          </cell>
          <cell r="P102">
            <v>1</v>
          </cell>
          <cell r="Q102" t="str">
            <v>999 999</v>
          </cell>
          <cell r="R102">
            <v>1</v>
          </cell>
          <cell r="S102">
            <v>0</v>
          </cell>
          <cell r="T102">
            <v>40420094310245</v>
          </cell>
          <cell r="U102" t="str">
            <v>DOCUMENT</v>
          </cell>
          <cell r="V102">
            <v>0</v>
          </cell>
          <cell r="W102">
            <v>2</v>
          </cell>
          <cell r="X102">
            <v>999</v>
          </cell>
        </row>
        <row r="103">
          <cell r="A103">
            <v>300773</v>
          </cell>
          <cell r="B103" t="str">
            <v>BOITIER VISU AVANT USINE</v>
          </cell>
          <cell r="C103" t="str">
            <v>UN</v>
          </cell>
          <cell r="D103" t="str">
            <v>UN</v>
          </cell>
          <cell r="E103">
            <v>1</v>
          </cell>
          <cell r="F103">
            <v>105</v>
          </cell>
          <cell r="G103" t="str">
            <v>SA</v>
          </cell>
          <cell r="H103">
            <v>62</v>
          </cell>
          <cell r="I103">
            <v>20</v>
          </cell>
          <cell r="J103">
            <v>0</v>
          </cell>
          <cell r="K103" t="str">
            <v>N</v>
          </cell>
          <cell r="L103" t="str">
            <v>A2</v>
          </cell>
          <cell r="M103">
            <v>20</v>
          </cell>
          <cell r="N103">
            <v>0</v>
          </cell>
          <cell r="O103">
            <v>0.95</v>
          </cell>
          <cell r="P103">
            <v>1</v>
          </cell>
          <cell r="Q103" t="str">
            <v>999 999</v>
          </cell>
          <cell r="R103">
            <v>1</v>
          </cell>
          <cell r="S103">
            <v>0</v>
          </cell>
          <cell r="T103">
            <v>40420094110245</v>
          </cell>
          <cell r="U103" t="str">
            <v>STD NUL</v>
          </cell>
          <cell r="V103">
            <v>0</v>
          </cell>
          <cell r="W103">
            <v>2</v>
          </cell>
          <cell r="X103">
            <v>999</v>
          </cell>
          <cell r="Z103" t="str">
            <v>Y</v>
          </cell>
          <cell r="AA103" t="str">
            <v>V</v>
          </cell>
          <cell r="AB103">
            <v>0</v>
          </cell>
          <cell r="AC103" t="str">
            <v>D</v>
          </cell>
          <cell r="AD103">
            <v>2450</v>
          </cell>
          <cell r="AE103">
            <v>1810</v>
          </cell>
        </row>
        <row r="104">
          <cell r="A104">
            <v>300774</v>
          </cell>
          <cell r="B104" t="str">
            <v>BOITIER VISU ARRIERE BRUT</v>
          </cell>
          <cell r="C104" t="str">
            <v>UN</v>
          </cell>
          <cell r="D104" t="str">
            <v>UN</v>
          </cell>
          <cell r="E104">
            <v>1</v>
          </cell>
          <cell r="F104">
            <v>104</v>
          </cell>
          <cell r="G104" t="str">
            <v>P</v>
          </cell>
          <cell r="H104">
            <v>6</v>
          </cell>
          <cell r="I104">
            <v>0</v>
          </cell>
          <cell r="J104">
            <v>0</v>
          </cell>
          <cell r="K104" t="str">
            <v>Y</v>
          </cell>
          <cell r="L104" t="str">
            <v>A2</v>
          </cell>
          <cell r="M104">
            <v>0</v>
          </cell>
          <cell r="N104">
            <v>0</v>
          </cell>
          <cell r="O104">
            <v>1</v>
          </cell>
          <cell r="P104">
            <v>1</v>
          </cell>
          <cell r="Q104" t="str">
            <v>999 999</v>
          </cell>
          <cell r="R104">
            <v>1</v>
          </cell>
          <cell r="S104">
            <v>0</v>
          </cell>
          <cell r="T104">
            <v>40420094110245</v>
          </cell>
          <cell r="V104">
            <v>0</v>
          </cell>
          <cell r="W104">
            <v>2</v>
          </cell>
          <cell r="X104">
            <v>999</v>
          </cell>
          <cell r="AD104">
            <v>2450</v>
          </cell>
          <cell r="AE104">
            <v>7420</v>
          </cell>
        </row>
        <row r="105">
          <cell r="A105">
            <v>300775</v>
          </cell>
          <cell r="B105" t="str">
            <v>BOITIER VISU AVANT BRUT</v>
          </cell>
          <cell r="C105" t="str">
            <v>UN</v>
          </cell>
          <cell r="D105" t="str">
            <v>UN</v>
          </cell>
          <cell r="E105">
            <v>1</v>
          </cell>
          <cell r="F105">
            <v>104</v>
          </cell>
          <cell r="G105" t="str">
            <v>P</v>
          </cell>
          <cell r="H105">
            <v>6</v>
          </cell>
          <cell r="I105">
            <v>60</v>
          </cell>
          <cell r="J105">
            <v>0</v>
          </cell>
          <cell r="K105" t="str">
            <v>N</v>
          </cell>
          <cell r="L105" t="str">
            <v>A2</v>
          </cell>
          <cell r="M105">
            <v>220</v>
          </cell>
          <cell r="N105">
            <v>0</v>
          </cell>
          <cell r="O105">
            <v>1</v>
          </cell>
          <cell r="P105">
            <v>1</v>
          </cell>
          <cell r="Q105" t="str">
            <v>999 999</v>
          </cell>
          <cell r="R105">
            <v>1</v>
          </cell>
          <cell r="S105">
            <v>0</v>
          </cell>
          <cell r="T105">
            <v>40420094110245</v>
          </cell>
          <cell r="V105">
            <v>0</v>
          </cell>
          <cell r="W105">
            <v>2</v>
          </cell>
          <cell r="X105">
            <v>999</v>
          </cell>
          <cell r="AD105">
            <v>2450</v>
          </cell>
          <cell r="AE105">
            <v>7420</v>
          </cell>
        </row>
        <row r="106">
          <cell r="A106">
            <v>300776</v>
          </cell>
          <cell r="B106" t="str">
            <v>CONDENSATEUR BOITIER PILE</v>
          </cell>
          <cell r="C106" t="str">
            <v>UN</v>
          </cell>
          <cell r="D106" t="str">
            <v>UN</v>
          </cell>
          <cell r="E106">
            <v>1</v>
          </cell>
          <cell r="G106" t="str">
            <v>X</v>
          </cell>
          <cell r="H106">
            <v>8</v>
          </cell>
          <cell r="I106">
            <v>5</v>
          </cell>
          <cell r="J106">
            <v>0</v>
          </cell>
          <cell r="K106" t="str">
            <v>N</v>
          </cell>
          <cell r="L106" t="str">
            <v>A3</v>
          </cell>
          <cell r="M106">
            <v>0</v>
          </cell>
          <cell r="N106">
            <v>0</v>
          </cell>
          <cell r="O106">
            <v>1</v>
          </cell>
          <cell r="P106">
            <v>0</v>
          </cell>
          <cell r="Q106" t="str">
            <v>999 999</v>
          </cell>
          <cell r="R106">
            <v>1</v>
          </cell>
          <cell r="S106">
            <v>0</v>
          </cell>
          <cell r="T106">
            <v>40420094310245</v>
          </cell>
          <cell r="U106" t="str">
            <v>DOCUMENT</v>
          </cell>
          <cell r="V106">
            <v>0</v>
          </cell>
          <cell r="W106">
            <v>2</v>
          </cell>
          <cell r="X106">
            <v>999</v>
          </cell>
          <cell r="Y106">
            <v>206057</v>
          </cell>
          <cell r="AD106">
            <v>2450</v>
          </cell>
          <cell r="AE106">
            <v>5380</v>
          </cell>
        </row>
        <row r="107">
          <cell r="A107">
            <v>300777</v>
          </cell>
          <cell r="B107" t="str">
            <v>CONDENSATEUR BOITIER CHARGEUR</v>
          </cell>
          <cell r="C107" t="str">
            <v>UN</v>
          </cell>
          <cell r="D107" t="str">
            <v>UN</v>
          </cell>
          <cell r="E107">
            <v>1</v>
          </cell>
          <cell r="G107" t="str">
            <v>X</v>
          </cell>
          <cell r="H107">
            <v>8</v>
          </cell>
          <cell r="I107">
            <v>5</v>
          </cell>
          <cell r="J107">
            <v>0</v>
          </cell>
          <cell r="K107" t="str">
            <v>N</v>
          </cell>
          <cell r="L107" t="str">
            <v>A3</v>
          </cell>
          <cell r="M107">
            <v>0</v>
          </cell>
          <cell r="N107">
            <v>0</v>
          </cell>
          <cell r="O107">
            <v>1</v>
          </cell>
          <cell r="P107">
            <v>0</v>
          </cell>
          <cell r="Q107" t="str">
            <v>9 999</v>
          </cell>
          <cell r="R107">
            <v>1</v>
          </cell>
          <cell r="S107">
            <v>0</v>
          </cell>
          <cell r="T107">
            <v>40420094310245</v>
          </cell>
          <cell r="U107" t="str">
            <v>DOCUMENT</v>
          </cell>
          <cell r="V107">
            <v>0</v>
          </cell>
          <cell r="W107">
            <v>2</v>
          </cell>
          <cell r="X107">
            <v>999</v>
          </cell>
        </row>
        <row r="108">
          <cell r="A108">
            <v>300927</v>
          </cell>
          <cell r="B108" t="str">
            <v>COUPLE D'OEILLERES</v>
          </cell>
          <cell r="C108" t="str">
            <v>UN</v>
          </cell>
          <cell r="D108" t="str">
            <v>UN</v>
          </cell>
          <cell r="E108">
            <v>1</v>
          </cell>
          <cell r="F108">
            <v>103</v>
          </cell>
          <cell r="G108" t="str">
            <v>P</v>
          </cell>
          <cell r="H108">
            <v>6</v>
          </cell>
          <cell r="I108">
            <v>50</v>
          </cell>
          <cell r="J108">
            <v>0</v>
          </cell>
          <cell r="K108" t="str">
            <v>N</v>
          </cell>
          <cell r="L108" t="str">
            <v>A2</v>
          </cell>
          <cell r="M108">
            <v>50</v>
          </cell>
          <cell r="N108">
            <v>0</v>
          </cell>
          <cell r="O108">
            <v>1</v>
          </cell>
          <cell r="P108">
            <v>1</v>
          </cell>
          <cell r="Q108" t="str">
            <v>99 999 999</v>
          </cell>
          <cell r="R108">
            <v>1</v>
          </cell>
          <cell r="S108">
            <v>0</v>
          </cell>
          <cell r="T108">
            <v>40420094110245</v>
          </cell>
          <cell r="V108">
            <v>0</v>
          </cell>
          <cell r="W108">
            <v>2</v>
          </cell>
          <cell r="X108">
            <v>999</v>
          </cell>
          <cell r="Y108">
            <v>206014</v>
          </cell>
          <cell r="AD108">
            <v>2450</v>
          </cell>
          <cell r="AE108">
            <v>7430</v>
          </cell>
        </row>
        <row r="109">
          <cell r="A109">
            <v>300928</v>
          </cell>
          <cell r="B109" t="str">
            <v>ENSEMBLE COUPLE D'OEILLERES</v>
          </cell>
          <cell r="C109" t="str">
            <v>UN</v>
          </cell>
          <cell r="D109" t="str">
            <v>UN</v>
          </cell>
          <cell r="E109">
            <v>1</v>
          </cell>
          <cell r="G109" t="str">
            <v>X</v>
          </cell>
          <cell r="H109">
            <v>8</v>
          </cell>
          <cell r="I109">
            <v>0</v>
          </cell>
          <cell r="J109">
            <v>0</v>
          </cell>
          <cell r="K109" t="str">
            <v>N</v>
          </cell>
          <cell r="L109" t="str">
            <v>A4</v>
          </cell>
          <cell r="M109">
            <v>0</v>
          </cell>
          <cell r="N109">
            <v>0</v>
          </cell>
          <cell r="O109">
            <v>1</v>
          </cell>
          <cell r="P109">
            <v>1</v>
          </cell>
          <cell r="Q109" t="str">
            <v>999 999</v>
          </cell>
          <cell r="R109">
            <v>1</v>
          </cell>
          <cell r="S109">
            <v>0</v>
          </cell>
          <cell r="T109">
            <v>40420094510245</v>
          </cell>
          <cell r="U109" t="str">
            <v>NON GERE</v>
          </cell>
          <cell r="V109">
            <v>0</v>
          </cell>
          <cell r="W109">
            <v>2</v>
          </cell>
          <cell r="X109">
            <v>999</v>
          </cell>
          <cell r="Y109">
            <v>206014</v>
          </cell>
        </row>
        <row r="110">
          <cell r="A110">
            <v>300961</v>
          </cell>
          <cell r="B110" t="str">
            <v>L1 MENISQUE ASPHERIQUE</v>
          </cell>
          <cell r="C110" t="str">
            <v>UN</v>
          </cell>
          <cell r="D110" t="str">
            <v>UN</v>
          </cell>
          <cell r="E110">
            <v>1</v>
          </cell>
          <cell r="F110">
            <v>109</v>
          </cell>
          <cell r="G110" t="str">
            <v>S</v>
          </cell>
          <cell r="H110">
            <v>1</v>
          </cell>
          <cell r="I110">
            <v>60</v>
          </cell>
          <cell r="J110">
            <v>0</v>
          </cell>
          <cell r="K110" t="str">
            <v>N</v>
          </cell>
          <cell r="L110" t="str">
            <v>A3</v>
          </cell>
          <cell r="M110">
            <v>110</v>
          </cell>
          <cell r="N110">
            <v>0</v>
          </cell>
          <cell r="O110">
            <v>0.83</v>
          </cell>
          <cell r="P110">
            <v>1</v>
          </cell>
          <cell r="Q110" t="str">
            <v>999 999</v>
          </cell>
          <cell r="R110">
            <v>1</v>
          </cell>
          <cell r="S110">
            <v>0</v>
          </cell>
          <cell r="T110">
            <v>40420094310245</v>
          </cell>
          <cell r="V110">
            <v>0</v>
          </cell>
          <cell r="W110">
            <v>2</v>
          </cell>
          <cell r="X110">
            <v>999</v>
          </cell>
          <cell r="Y110">
            <v>205029</v>
          </cell>
          <cell r="Z110" t="str">
            <v>Y</v>
          </cell>
          <cell r="AA110" t="str">
            <v>V</v>
          </cell>
          <cell r="AB110">
            <v>0</v>
          </cell>
          <cell r="AC110" t="str">
            <v>C</v>
          </cell>
        </row>
        <row r="111">
          <cell r="A111">
            <v>300962</v>
          </cell>
          <cell r="B111" t="str">
            <v>L2 MENISQUE ASPHERIQUE</v>
          </cell>
          <cell r="C111" t="str">
            <v>UN</v>
          </cell>
          <cell r="D111" t="str">
            <v>UN</v>
          </cell>
          <cell r="E111">
            <v>1</v>
          </cell>
          <cell r="F111">
            <v>109</v>
          </cell>
          <cell r="G111" t="str">
            <v>S</v>
          </cell>
          <cell r="H111">
            <v>1</v>
          </cell>
          <cell r="I111">
            <v>60</v>
          </cell>
          <cell r="J111">
            <v>0</v>
          </cell>
          <cell r="K111" t="str">
            <v>Y</v>
          </cell>
          <cell r="L111" t="str">
            <v>A3</v>
          </cell>
          <cell r="M111">
            <v>220</v>
          </cell>
          <cell r="N111">
            <v>0</v>
          </cell>
          <cell r="O111">
            <v>0.91</v>
          </cell>
          <cell r="P111">
            <v>1</v>
          </cell>
          <cell r="Q111" t="str">
            <v>999 999</v>
          </cell>
          <cell r="R111">
            <v>1</v>
          </cell>
          <cell r="S111">
            <v>0</v>
          </cell>
          <cell r="T111">
            <v>40420094310245</v>
          </cell>
          <cell r="V111">
            <v>0</v>
          </cell>
          <cell r="W111">
            <v>2</v>
          </cell>
          <cell r="X111">
            <v>999</v>
          </cell>
          <cell r="Y111">
            <v>205029</v>
          </cell>
          <cell r="Z111" t="str">
            <v>Y</v>
          </cell>
          <cell r="AA111" t="str">
            <v>V</v>
          </cell>
          <cell r="AB111">
            <v>0</v>
          </cell>
          <cell r="AC111" t="str">
            <v>C</v>
          </cell>
        </row>
        <row r="112">
          <cell r="A112">
            <v>300968</v>
          </cell>
          <cell r="B112" t="str">
            <v>PLAQUE DE SEPARATION</v>
          </cell>
          <cell r="C112" t="str">
            <v>UN</v>
          </cell>
          <cell r="D112" t="str">
            <v>UN</v>
          </cell>
          <cell r="E112">
            <v>1</v>
          </cell>
          <cell r="G112" t="str">
            <v>X</v>
          </cell>
          <cell r="H112">
            <v>8</v>
          </cell>
          <cell r="I112">
            <v>0</v>
          </cell>
          <cell r="J112">
            <v>0</v>
          </cell>
          <cell r="K112" t="str">
            <v>N</v>
          </cell>
          <cell r="L112" t="str">
            <v>A4</v>
          </cell>
          <cell r="M112">
            <v>0</v>
          </cell>
          <cell r="N112">
            <v>0</v>
          </cell>
          <cell r="O112">
            <v>1</v>
          </cell>
          <cell r="P112">
            <v>1</v>
          </cell>
          <cell r="Q112" t="str">
            <v>999 999</v>
          </cell>
          <cell r="R112">
            <v>1</v>
          </cell>
          <cell r="S112">
            <v>0</v>
          </cell>
          <cell r="T112">
            <v>40420094310245</v>
          </cell>
          <cell r="U112" t="str">
            <v>DOCUMENT</v>
          </cell>
          <cell r="V112">
            <v>0</v>
          </cell>
          <cell r="W112">
            <v>2</v>
          </cell>
          <cell r="X112">
            <v>999</v>
          </cell>
        </row>
        <row r="113">
          <cell r="A113">
            <v>301036</v>
          </cell>
          <cell r="B113" t="str">
            <v>ENS f100/1.25 Ge</v>
          </cell>
          <cell r="C113" t="str">
            <v>UN</v>
          </cell>
          <cell r="D113" t="str">
            <v>UN</v>
          </cell>
          <cell r="E113">
            <v>1</v>
          </cell>
          <cell r="G113" t="str">
            <v>SM</v>
          </cell>
          <cell r="H113">
            <v>8</v>
          </cell>
          <cell r="I113">
            <v>20</v>
          </cell>
          <cell r="J113">
            <v>0</v>
          </cell>
          <cell r="K113" t="str">
            <v>N</v>
          </cell>
          <cell r="L113" t="str">
            <v>a3</v>
          </cell>
          <cell r="M113">
            <v>10</v>
          </cell>
          <cell r="N113">
            <v>0</v>
          </cell>
          <cell r="O113">
            <v>1</v>
          </cell>
          <cell r="P113">
            <v>0</v>
          </cell>
          <cell r="Q113" t="str">
            <v>99 999</v>
          </cell>
          <cell r="R113">
            <v>1</v>
          </cell>
          <cell r="S113">
            <v>0</v>
          </cell>
          <cell r="T113">
            <v>40420094510245</v>
          </cell>
          <cell r="U113" t="str">
            <v>PROTO</v>
          </cell>
          <cell r="V113">
            <v>0</v>
          </cell>
          <cell r="W113">
            <v>2</v>
          </cell>
          <cell r="X113">
            <v>999</v>
          </cell>
          <cell r="Y113">
            <v>205039</v>
          </cell>
          <cell r="Z113" t="str">
            <v>Y</v>
          </cell>
          <cell r="AA113" t="str">
            <v>V</v>
          </cell>
          <cell r="AB113">
            <v>0</v>
          </cell>
          <cell r="AC113" t="str">
            <v>AC</v>
          </cell>
        </row>
        <row r="114">
          <cell r="A114">
            <v>301037</v>
          </cell>
          <cell r="B114" t="str">
            <v>ENS COMMUN F100/1.25 Ge</v>
          </cell>
          <cell r="C114" t="str">
            <v>UN</v>
          </cell>
          <cell r="D114" t="str">
            <v>UN</v>
          </cell>
          <cell r="E114">
            <v>1</v>
          </cell>
          <cell r="G114" t="str">
            <v>X</v>
          </cell>
          <cell r="H114">
            <v>8</v>
          </cell>
          <cell r="I114">
            <v>0</v>
          </cell>
          <cell r="J114">
            <v>0</v>
          </cell>
          <cell r="K114" t="str">
            <v>N</v>
          </cell>
          <cell r="L114" t="str">
            <v>a3</v>
          </cell>
          <cell r="M114">
            <v>0</v>
          </cell>
          <cell r="N114">
            <v>0</v>
          </cell>
          <cell r="O114">
            <v>1</v>
          </cell>
          <cell r="P114">
            <v>0</v>
          </cell>
          <cell r="Q114" t="str">
            <v>99 999</v>
          </cell>
          <cell r="R114">
            <v>1</v>
          </cell>
          <cell r="S114">
            <v>0</v>
          </cell>
          <cell r="T114">
            <v>40420094310245</v>
          </cell>
          <cell r="U114" t="str">
            <v>NON GERE</v>
          </cell>
          <cell r="V114">
            <v>0</v>
          </cell>
          <cell r="W114">
            <v>2</v>
          </cell>
          <cell r="X114">
            <v>999</v>
          </cell>
          <cell r="Y114">
            <v>205039</v>
          </cell>
        </row>
        <row r="115">
          <cell r="A115">
            <v>301060</v>
          </cell>
          <cell r="B115" t="str">
            <v>PLAN DE REPRISE F100/1.25 Ge</v>
          </cell>
          <cell r="C115" t="str">
            <v>UN</v>
          </cell>
          <cell r="D115" t="str">
            <v>UN</v>
          </cell>
          <cell r="E115">
            <v>1</v>
          </cell>
          <cell r="G115" t="str">
            <v>S</v>
          </cell>
          <cell r="H115">
            <v>2</v>
          </cell>
          <cell r="I115">
            <v>11</v>
          </cell>
          <cell r="J115">
            <v>0</v>
          </cell>
          <cell r="K115" t="str">
            <v>N</v>
          </cell>
          <cell r="L115" t="str">
            <v>A4</v>
          </cell>
          <cell r="M115">
            <v>220</v>
          </cell>
          <cell r="N115">
            <v>0</v>
          </cell>
          <cell r="O115">
            <v>1</v>
          </cell>
          <cell r="P115">
            <v>1</v>
          </cell>
          <cell r="Q115" t="str">
            <v>999 999</v>
          </cell>
          <cell r="R115">
            <v>1</v>
          </cell>
          <cell r="S115">
            <v>0</v>
          </cell>
          <cell r="T115">
            <v>40420094310245</v>
          </cell>
          <cell r="V115">
            <v>0</v>
          </cell>
          <cell r="W115">
            <v>2</v>
          </cell>
          <cell r="X115">
            <v>999</v>
          </cell>
          <cell r="Y115">
            <v>205039</v>
          </cell>
          <cell r="Z115" t="str">
            <v>Y</v>
          </cell>
          <cell r="AA115" t="str">
            <v>V</v>
          </cell>
          <cell r="AB115">
            <v>0</v>
          </cell>
          <cell r="AC115" t="str">
            <v>B</v>
          </cell>
        </row>
        <row r="116">
          <cell r="A116">
            <v>301061</v>
          </cell>
          <cell r="B116" t="str">
            <v>BARILLET MAP F100/1.25 Ge</v>
          </cell>
          <cell r="C116" t="str">
            <v>UN</v>
          </cell>
          <cell r="D116" t="str">
            <v>UN</v>
          </cell>
          <cell r="E116">
            <v>1</v>
          </cell>
          <cell r="G116" t="str">
            <v>S</v>
          </cell>
          <cell r="H116">
            <v>2</v>
          </cell>
          <cell r="I116">
            <v>40</v>
          </cell>
          <cell r="J116">
            <v>0</v>
          </cell>
          <cell r="K116" t="str">
            <v>N</v>
          </cell>
          <cell r="L116" t="str">
            <v>A2</v>
          </cell>
          <cell r="M116">
            <v>0</v>
          </cell>
          <cell r="N116">
            <v>0</v>
          </cell>
          <cell r="O116">
            <v>1</v>
          </cell>
          <cell r="P116">
            <v>1</v>
          </cell>
          <cell r="Q116" t="str">
            <v>999 999</v>
          </cell>
          <cell r="R116">
            <v>1</v>
          </cell>
          <cell r="S116">
            <v>0</v>
          </cell>
          <cell r="T116">
            <v>40420094310245</v>
          </cell>
          <cell r="V116">
            <v>0</v>
          </cell>
          <cell r="W116">
            <v>2</v>
          </cell>
          <cell r="X116">
            <v>999</v>
          </cell>
          <cell r="Y116">
            <v>205039</v>
          </cell>
        </row>
        <row r="117">
          <cell r="A117">
            <v>301266</v>
          </cell>
          <cell r="B117" t="str">
            <v>CARTE COMMANDE OLED</v>
          </cell>
          <cell r="C117" t="str">
            <v>UN</v>
          </cell>
          <cell r="D117" t="str">
            <v>UN</v>
          </cell>
          <cell r="E117">
            <v>1</v>
          </cell>
          <cell r="F117">
            <v>108</v>
          </cell>
          <cell r="G117" t="str">
            <v>P</v>
          </cell>
          <cell r="H117">
            <v>6</v>
          </cell>
          <cell r="I117">
            <v>60</v>
          </cell>
          <cell r="J117">
            <v>0</v>
          </cell>
          <cell r="K117" t="str">
            <v>N</v>
          </cell>
          <cell r="L117" t="str">
            <v>A3</v>
          </cell>
          <cell r="M117">
            <v>10</v>
          </cell>
          <cell r="N117">
            <v>0</v>
          </cell>
          <cell r="O117">
            <v>1</v>
          </cell>
          <cell r="P117">
            <v>1</v>
          </cell>
          <cell r="Q117" t="str">
            <v>999 999</v>
          </cell>
          <cell r="R117">
            <v>1</v>
          </cell>
          <cell r="S117">
            <v>0</v>
          </cell>
          <cell r="T117">
            <v>40420094110245</v>
          </cell>
          <cell r="V117">
            <v>0</v>
          </cell>
          <cell r="W117">
            <v>2</v>
          </cell>
          <cell r="X117">
            <v>999</v>
          </cell>
          <cell r="AD117">
            <v>2450</v>
          </cell>
          <cell r="AE117">
            <v>1880</v>
          </cell>
        </row>
        <row r="118">
          <cell r="A118">
            <v>301267</v>
          </cell>
          <cell r="B118" t="str">
            <v>CI CARTE CDE OLED</v>
          </cell>
          <cell r="C118" t="str">
            <v>UN</v>
          </cell>
          <cell r="D118" t="str">
            <v>UN</v>
          </cell>
          <cell r="E118">
            <v>1</v>
          </cell>
          <cell r="G118" t="str">
            <v>X</v>
          </cell>
          <cell r="H118">
            <v>6</v>
          </cell>
          <cell r="I118">
            <v>0</v>
          </cell>
          <cell r="J118">
            <v>0</v>
          </cell>
          <cell r="K118" t="str">
            <v>Y</v>
          </cell>
          <cell r="L118" t="str">
            <v>ND</v>
          </cell>
          <cell r="M118">
            <v>0</v>
          </cell>
          <cell r="N118">
            <v>0</v>
          </cell>
          <cell r="O118">
            <v>1</v>
          </cell>
          <cell r="P118">
            <v>1</v>
          </cell>
          <cell r="Q118" t="str">
            <v>999 999</v>
          </cell>
          <cell r="R118">
            <v>1</v>
          </cell>
          <cell r="S118">
            <v>0</v>
          </cell>
          <cell r="T118">
            <v>40420094110245</v>
          </cell>
          <cell r="U118" t="str">
            <v>NON GERE</v>
          </cell>
          <cell r="V118">
            <v>0</v>
          </cell>
          <cell r="W118">
            <v>2</v>
          </cell>
          <cell r="X118">
            <v>999</v>
          </cell>
        </row>
        <row r="119">
          <cell r="A119">
            <v>301289</v>
          </cell>
          <cell r="B119" t="str">
            <v>CARTOUCHE DESSICANT</v>
          </cell>
          <cell r="C119" t="str">
            <v>UN</v>
          </cell>
          <cell r="D119" t="str">
            <v>UN</v>
          </cell>
          <cell r="E119">
            <v>1</v>
          </cell>
          <cell r="F119">
            <v>107</v>
          </cell>
          <cell r="G119" t="str">
            <v>P</v>
          </cell>
          <cell r="H119">
            <v>6</v>
          </cell>
          <cell r="I119">
            <v>60</v>
          </cell>
          <cell r="J119">
            <v>0</v>
          </cell>
          <cell r="K119" t="str">
            <v>N</v>
          </cell>
          <cell r="L119" t="str">
            <v>A4</v>
          </cell>
          <cell r="M119">
            <v>220</v>
          </cell>
          <cell r="N119">
            <v>0</v>
          </cell>
          <cell r="O119">
            <v>1</v>
          </cell>
          <cell r="P119" t="str">
            <v>1 000</v>
          </cell>
          <cell r="Q119" t="str">
            <v>999 000</v>
          </cell>
          <cell r="R119" t="str">
            <v>1 000</v>
          </cell>
          <cell r="S119">
            <v>0</v>
          </cell>
          <cell r="T119">
            <v>40420094110245</v>
          </cell>
          <cell r="V119">
            <v>0</v>
          </cell>
          <cell r="W119">
            <v>2</v>
          </cell>
          <cell r="X119">
            <v>999</v>
          </cell>
          <cell r="AD119">
            <v>2450</v>
          </cell>
          <cell r="AE119">
            <v>940</v>
          </cell>
        </row>
        <row r="120">
          <cell r="A120">
            <v>301290</v>
          </cell>
          <cell r="B120" t="str">
            <v>CARTE DOUBLE POUSSOIR</v>
          </cell>
          <cell r="C120" t="str">
            <v>UN</v>
          </cell>
          <cell r="D120" t="str">
            <v>UN</v>
          </cell>
          <cell r="E120">
            <v>1</v>
          </cell>
          <cell r="F120">
            <v>108</v>
          </cell>
          <cell r="G120" t="str">
            <v>SA</v>
          </cell>
          <cell r="H120">
            <v>62</v>
          </cell>
          <cell r="I120">
            <v>60</v>
          </cell>
          <cell r="J120">
            <v>0</v>
          </cell>
          <cell r="K120" t="str">
            <v>N</v>
          </cell>
          <cell r="L120" t="str">
            <v>A4</v>
          </cell>
          <cell r="M120">
            <v>50</v>
          </cell>
          <cell r="N120">
            <v>0</v>
          </cell>
          <cell r="O120">
            <v>1</v>
          </cell>
          <cell r="P120">
            <v>1</v>
          </cell>
          <cell r="Q120" t="str">
            <v>8 888 888</v>
          </cell>
          <cell r="R120">
            <v>1</v>
          </cell>
          <cell r="S120">
            <v>0</v>
          </cell>
          <cell r="T120">
            <v>40420094310245</v>
          </cell>
          <cell r="V120">
            <v>0</v>
          </cell>
          <cell r="W120">
            <v>2</v>
          </cell>
          <cell r="X120">
            <v>999</v>
          </cell>
          <cell r="Z120" t="str">
            <v>Y</v>
          </cell>
          <cell r="AA120" t="str">
            <v>V</v>
          </cell>
          <cell r="AB120">
            <v>0</v>
          </cell>
          <cell r="AC120" t="str">
            <v>A</v>
          </cell>
          <cell r="AD120">
            <v>2450</v>
          </cell>
          <cell r="AE120">
            <v>1860</v>
          </cell>
        </row>
        <row r="121">
          <cell r="A121">
            <v>301291</v>
          </cell>
          <cell r="B121" t="str">
            <v>CI CARTE DOUBLE POUSSOIR</v>
          </cell>
          <cell r="C121" t="str">
            <v>UN</v>
          </cell>
          <cell r="D121" t="str">
            <v>UN</v>
          </cell>
          <cell r="E121">
            <v>1</v>
          </cell>
          <cell r="G121" t="str">
            <v>X</v>
          </cell>
          <cell r="H121">
            <v>8</v>
          </cell>
          <cell r="I121">
            <v>30</v>
          </cell>
          <cell r="J121">
            <v>0</v>
          </cell>
          <cell r="K121" t="str">
            <v>N</v>
          </cell>
          <cell r="L121" t="str">
            <v>A3</v>
          </cell>
          <cell r="M121">
            <v>10</v>
          </cell>
          <cell r="N121">
            <v>0</v>
          </cell>
          <cell r="O121">
            <v>1</v>
          </cell>
          <cell r="P121">
            <v>0</v>
          </cell>
          <cell r="Q121" t="str">
            <v>99 999</v>
          </cell>
          <cell r="R121">
            <v>1</v>
          </cell>
          <cell r="S121">
            <v>0</v>
          </cell>
          <cell r="T121">
            <v>40420094110245</v>
          </cell>
          <cell r="U121" t="str">
            <v>PROTO</v>
          </cell>
          <cell r="V121">
            <v>0</v>
          </cell>
          <cell r="W121">
            <v>2</v>
          </cell>
          <cell r="X121">
            <v>999</v>
          </cell>
        </row>
        <row r="122">
          <cell r="A122">
            <v>301295</v>
          </cell>
          <cell r="B122" t="str">
            <v>MODULE CAMERA 35 MICRONS</v>
          </cell>
          <cell r="C122" t="str">
            <v>UN</v>
          </cell>
          <cell r="D122" t="str">
            <v>UN</v>
          </cell>
          <cell r="E122">
            <v>1</v>
          </cell>
          <cell r="G122" t="str">
            <v>X</v>
          </cell>
          <cell r="H122">
            <v>8</v>
          </cell>
          <cell r="I122">
            <v>10</v>
          </cell>
          <cell r="J122">
            <v>0</v>
          </cell>
          <cell r="K122" t="str">
            <v>Y</v>
          </cell>
          <cell r="L122" t="str">
            <v>A1</v>
          </cell>
          <cell r="M122">
            <v>0</v>
          </cell>
          <cell r="N122">
            <v>0</v>
          </cell>
          <cell r="O122">
            <v>1</v>
          </cell>
          <cell r="P122">
            <v>1</v>
          </cell>
          <cell r="Q122" t="str">
            <v>999 999</v>
          </cell>
          <cell r="R122">
            <v>1</v>
          </cell>
          <cell r="S122">
            <v>0</v>
          </cell>
          <cell r="T122">
            <v>40420094310245</v>
          </cell>
          <cell r="U122" t="str">
            <v>DOCUMENT</v>
          </cell>
          <cell r="V122">
            <v>0</v>
          </cell>
          <cell r="W122">
            <v>2</v>
          </cell>
          <cell r="X122">
            <v>999</v>
          </cell>
          <cell r="Y122">
            <v>206091</v>
          </cell>
        </row>
        <row r="123">
          <cell r="A123">
            <v>301296</v>
          </cell>
          <cell r="B123" t="str">
            <v>CAMERA 35 MIC HORS DETECTION</v>
          </cell>
          <cell r="C123" t="str">
            <v>UN</v>
          </cell>
          <cell r="D123" t="str">
            <v>UN</v>
          </cell>
          <cell r="E123">
            <v>1</v>
          </cell>
          <cell r="G123" t="str">
            <v>X</v>
          </cell>
          <cell r="H123">
            <v>8</v>
          </cell>
          <cell r="I123">
            <v>0</v>
          </cell>
          <cell r="J123">
            <v>0</v>
          </cell>
          <cell r="K123" t="str">
            <v>Y</v>
          </cell>
          <cell r="L123" t="str">
            <v>A3</v>
          </cell>
          <cell r="M123">
            <v>0</v>
          </cell>
          <cell r="N123">
            <v>0</v>
          </cell>
          <cell r="O123">
            <v>1</v>
          </cell>
          <cell r="P123">
            <v>1</v>
          </cell>
          <cell r="Q123" t="str">
            <v>999 999</v>
          </cell>
          <cell r="R123">
            <v>1</v>
          </cell>
          <cell r="S123">
            <v>0</v>
          </cell>
          <cell r="T123">
            <v>40420094310245</v>
          </cell>
          <cell r="U123" t="str">
            <v>DOCUMENT</v>
          </cell>
          <cell r="V123">
            <v>0</v>
          </cell>
          <cell r="W123">
            <v>2</v>
          </cell>
          <cell r="X123">
            <v>999</v>
          </cell>
          <cell r="Y123">
            <v>206057</v>
          </cell>
        </row>
        <row r="124">
          <cell r="A124">
            <v>301297</v>
          </cell>
          <cell r="B124" t="str">
            <v>BOITIER SUPERIEUR EQUIPE</v>
          </cell>
          <cell r="C124" t="str">
            <v>UN</v>
          </cell>
          <cell r="D124" t="str">
            <v>UN</v>
          </cell>
          <cell r="E124">
            <v>1</v>
          </cell>
          <cell r="G124" t="str">
            <v>X</v>
          </cell>
          <cell r="H124">
            <v>8</v>
          </cell>
          <cell r="I124">
            <v>0</v>
          </cell>
          <cell r="J124">
            <v>0</v>
          </cell>
          <cell r="K124" t="str">
            <v>Y</v>
          </cell>
          <cell r="L124" t="str">
            <v>A1</v>
          </cell>
          <cell r="M124">
            <v>0</v>
          </cell>
          <cell r="N124">
            <v>0</v>
          </cell>
          <cell r="O124">
            <v>1</v>
          </cell>
          <cell r="P124">
            <v>1</v>
          </cell>
          <cell r="Q124" t="str">
            <v>999 999</v>
          </cell>
          <cell r="R124">
            <v>1</v>
          </cell>
          <cell r="S124">
            <v>0</v>
          </cell>
          <cell r="T124">
            <v>40420094310245</v>
          </cell>
          <cell r="U124" t="str">
            <v>DOCUMENT</v>
          </cell>
          <cell r="V124">
            <v>0</v>
          </cell>
          <cell r="W124">
            <v>2</v>
          </cell>
          <cell r="X124">
            <v>999</v>
          </cell>
          <cell r="Y124">
            <v>206036</v>
          </cell>
        </row>
        <row r="125">
          <cell r="A125">
            <v>301298</v>
          </cell>
          <cell r="B125" t="str">
            <v>BOITIER SUPERIEUR COMPLET</v>
          </cell>
          <cell r="C125" t="str">
            <v>UN</v>
          </cell>
          <cell r="D125" t="str">
            <v>UN</v>
          </cell>
          <cell r="E125">
            <v>1</v>
          </cell>
          <cell r="G125" t="str">
            <v>X</v>
          </cell>
          <cell r="H125">
            <v>8</v>
          </cell>
          <cell r="I125">
            <v>0</v>
          </cell>
          <cell r="J125">
            <v>0</v>
          </cell>
          <cell r="K125" t="str">
            <v>Y</v>
          </cell>
          <cell r="L125" t="str">
            <v>A2</v>
          </cell>
          <cell r="M125">
            <v>0</v>
          </cell>
          <cell r="N125">
            <v>0</v>
          </cell>
          <cell r="O125">
            <v>1</v>
          </cell>
          <cell r="P125">
            <v>1</v>
          </cell>
          <cell r="Q125" t="str">
            <v>999 999</v>
          </cell>
          <cell r="R125">
            <v>1</v>
          </cell>
          <cell r="S125">
            <v>0</v>
          </cell>
          <cell r="T125">
            <v>40420094310245</v>
          </cell>
          <cell r="U125" t="str">
            <v>NON GERE</v>
          </cell>
          <cell r="V125">
            <v>0</v>
          </cell>
          <cell r="W125">
            <v>2</v>
          </cell>
          <cell r="X125">
            <v>999</v>
          </cell>
          <cell r="Y125">
            <v>206084</v>
          </cell>
        </row>
        <row r="126">
          <cell r="A126">
            <v>301299</v>
          </cell>
          <cell r="B126" t="str">
            <v>BOITIER SUPERIEUR USINE</v>
          </cell>
          <cell r="C126" t="str">
            <v>UN</v>
          </cell>
          <cell r="D126" t="str">
            <v>UN</v>
          </cell>
          <cell r="E126">
            <v>1</v>
          </cell>
          <cell r="G126" t="str">
            <v>X</v>
          </cell>
          <cell r="H126">
            <v>2</v>
          </cell>
          <cell r="I126">
            <v>0</v>
          </cell>
          <cell r="J126">
            <v>0</v>
          </cell>
          <cell r="K126" t="str">
            <v>Y</v>
          </cell>
          <cell r="L126" t="str">
            <v>AO</v>
          </cell>
          <cell r="M126">
            <v>0</v>
          </cell>
          <cell r="N126">
            <v>0</v>
          </cell>
          <cell r="O126">
            <v>1</v>
          </cell>
          <cell r="P126">
            <v>1</v>
          </cell>
          <cell r="Q126" t="str">
            <v>999 999</v>
          </cell>
          <cell r="R126">
            <v>1</v>
          </cell>
          <cell r="S126">
            <v>0</v>
          </cell>
          <cell r="T126">
            <v>40420094310245</v>
          </cell>
          <cell r="U126" t="str">
            <v>NON GERE</v>
          </cell>
          <cell r="V126">
            <v>0</v>
          </cell>
          <cell r="W126">
            <v>2</v>
          </cell>
          <cell r="X126">
            <v>999</v>
          </cell>
          <cell r="Y126">
            <v>206024</v>
          </cell>
        </row>
        <row r="127">
          <cell r="A127">
            <v>301300</v>
          </cell>
          <cell r="B127" t="str">
            <v>CARTER SUPERIEUR BRUT</v>
          </cell>
          <cell r="C127" t="str">
            <v>UN</v>
          </cell>
          <cell r="D127" t="str">
            <v>UN</v>
          </cell>
          <cell r="E127">
            <v>1</v>
          </cell>
          <cell r="G127" t="str">
            <v>X</v>
          </cell>
          <cell r="H127">
            <v>6</v>
          </cell>
          <cell r="I127">
            <v>0</v>
          </cell>
          <cell r="J127">
            <v>0</v>
          </cell>
          <cell r="K127" t="str">
            <v>Y</v>
          </cell>
          <cell r="L127" t="str">
            <v>A1</v>
          </cell>
          <cell r="M127">
            <v>0</v>
          </cell>
          <cell r="N127">
            <v>0</v>
          </cell>
          <cell r="O127">
            <v>1</v>
          </cell>
          <cell r="P127">
            <v>1</v>
          </cell>
          <cell r="Q127" t="str">
            <v>9 999 999</v>
          </cell>
          <cell r="R127">
            <v>1</v>
          </cell>
          <cell r="S127">
            <v>0</v>
          </cell>
          <cell r="T127">
            <v>40420094110245</v>
          </cell>
          <cell r="U127" t="str">
            <v>NON GERE</v>
          </cell>
          <cell r="V127">
            <v>0</v>
          </cell>
          <cell r="W127">
            <v>2</v>
          </cell>
          <cell r="X127">
            <v>999</v>
          </cell>
          <cell r="Y127">
            <v>206034</v>
          </cell>
        </row>
        <row r="128">
          <cell r="A128">
            <v>301302</v>
          </cell>
          <cell r="B128" t="str">
            <v>BOITIER INFERIEUR EQUIPE</v>
          </cell>
          <cell r="C128" t="str">
            <v>UN</v>
          </cell>
          <cell r="D128" t="str">
            <v>UN</v>
          </cell>
          <cell r="E128">
            <v>1</v>
          </cell>
          <cell r="G128" t="str">
            <v>X</v>
          </cell>
          <cell r="H128">
            <v>8</v>
          </cell>
          <cell r="I128">
            <v>0</v>
          </cell>
          <cell r="J128">
            <v>0</v>
          </cell>
          <cell r="K128" t="str">
            <v>Y</v>
          </cell>
          <cell r="L128" t="str">
            <v>A1</v>
          </cell>
          <cell r="M128">
            <v>0</v>
          </cell>
          <cell r="N128">
            <v>0</v>
          </cell>
          <cell r="O128">
            <v>1</v>
          </cell>
          <cell r="P128">
            <v>1</v>
          </cell>
          <cell r="Q128" t="str">
            <v>999 999</v>
          </cell>
          <cell r="R128">
            <v>1</v>
          </cell>
          <cell r="S128">
            <v>0</v>
          </cell>
          <cell r="T128">
            <v>40420094310245</v>
          </cell>
          <cell r="U128" t="str">
            <v>DOCUMENT</v>
          </cell>
          <cell r="V128">
            <v>0</v>
          </cell>
          <cell r="W128">
            <v>2</v>
          </cell>
          <cell r="X128">
            <v>999</v>
          </cell>
          <cell r="Y128">
            <v>206057</v>
          </cell>
        </row>
        <row r="129">
          <cell r="A129">
            <v>301303</v>
          </cell>
          <cell r="B129" t="str">
            <v>BOITIER INFERIEUR COMPLET</v>
          </cell>
          <cell r="C129" t="str">
            <v>UN</v>
          </cell>
          <cell r="D129" t="str">
            <v>UN</v>
          </cell>
          <cell r="E129">
            <v>1</v>
          </cell>
          <cell r="G129" t="str">
            <v>X</v>
          </cell>
          <cell r="H129">
            <v>8</v>
          </cell>
          <cell r="I129">
            <v>0</v>
          </cell>
          <cell r="J129">
            <v>0</v>
          </cell>
          <cell r="K129" t="str">
            <v>Y</v>
          </cell>
          <cell r="L129" t="str">
            <v>A2</v>
          </cell>
          <cell r="M129">
            <v>0</v>
          </cell>
          <cell r="N129">
            <v>0</v>
          </cell>
          <cell r="O129">
            <v>1</v>
          </cell>
          <cell r="P129">
            <v>1</v>
          </cell>
          <cell r="Q129" t="str">
            <v>999 999</v>
          </cell>
          <cell r="R129">
            <v>1</v>
          </cell>
          <cell r="S129">
            <v>0</v>
          </cell>
          <cell r="T129">
            <v>40420094310245</v>
          </cell>
          <cell r="U129" t="str">
            <v>NON GERE</v>
          </cell>
          <cell r="V129">
            <v>0</v>
          </cell>
          <cell r="W129">
            <v>2</v>
          </cell>
          <cell r="X129">
            <v>999</v>
          </cell>
          <cell r="Y129">
            <v>206084</v>
          </cell>
        </row>
        <row r="130">
          <cell r="A130">
            <v>301304</v>
          </cell>
          <cell r="B130" t="str">
            <v>BOITIER INFERIEUR USINE</v>
          </cell>
          <cell r="C130" t="str">
            <v>UN</v>
          </cell>
          <cell r="D130" t="str">
            <v>UN</v>
          </cell>
          <cell r="E130">
            <v>1</v>
          </cell>
          <cell r="G130" t="str">
            <v>X</v>
          </cell>
          <cell r="H130">
            <v>2</v>
          </cell>
          <cell r="I130">
            <v>0</v>
          </cell>
          <cell r="J130">
            <v>0</v>
          </cell>
          <cell r="K130" t="str">
            <v>Y</v>
          </cell>
          <cell r="L130" t="str">
            <v>A1</v>
          </cell>
          <cell r="M130">
            <v>0</v>
          </cell>
          <cell r="N130">
            <v>0</v>
          </cell>
          <cell r="O130">
            <v>1</v>
          </cell>
          <cell r="P130">
            <v>1</v>
          </cell>
          <cell r="Q130" t="str">
            <v>999 999</v>
          </cell>
          <cell r="R130">
            <v>1</v>
          </cell>
          <cell r="S130">
            <v>0</v>
          </cell>
          <cell r="T130">
            <v>40420094310245</v>
          </cell>
          <cell r="U130" t="str">
            <v>NON GERE</v>
          </cell>
          <cell r="V130">
            <v>0</v>
          </cell>
          <cell r="W130">
            <v>2</v>
          </cell>
          <cell r="X130">
            <v>999</v>
          </cell>
          <cell r="Y130">
            <v>206024</v>
          </cell>
        </row>
        <row r="131">
          <cell r="A131">
            <v>301305</v>
          </cell>
          <cell r="B131" t="str">
            <v>CARTER INFERIEUR BRUT</v>
          </cell>
          <cell r="C131" t="str">
            <v>UN</v>
          </cell>
          <cell r="D131" t="str">
            <v>UN</v>
          </cell>
          <cell r="E131">
            <v>1</v>
          </cell>
          <cell r="G131" t="str">
            <v>X</v>
          </cell>
          <cell r="H131">
            <v>6</v>
          </cell>
          <cell r="I131">
            <v>0</v>
          </cell>
          <cell r="J131">
            <v>0</v>
          </cell>
          <cell r="K131" t="str">
            <v>N</v>
          </cell>
          <cell r="L131" t="str">
            <v>A1</v>
          </cell>
          <cell r="M131">
            <v>0</v>
          </cell>
          <cell r="N131">
            <v>0</v>
          </cell>
          <cell r="O131">
            <v>1</v>
          </cell>
          <cell r="P131">
            <v>1</v>
          </cell>
          <cell r="Q131" t="str">
            <v>9 999 999</v>
          </cell>
          <cell r="R131">
            <v>1</v>
          </cell>
          <cell r="S131">
            <v>0</v>
          </cell>
          <cell r="T131">
            <v>40420094110245</v>
          </cell>
          <cell r="U131" t="str">
            <v>NON GERE</v>
          </cell>
          <cell r="V131">
            <v>0</v>
          </cell>
          <cell r="W131">
            <v>2</v>
          </cell>
          <cell r="X131">
            <v>999</v>
          </cell>
          <cell r="Y131">
            <v>206034</v>
          </cell>
        </row>
        <row r="132">
          <cell r="A132">
            <v>301306</v>
          </cell>
          <cell r="B132" t="str">
            <v>SUPPORT SIMPLE POUSSOIR</v>
          </cell>
          <cell r="C132" t="str">
            <v>UN</v>
          </cell>
          <cell r="D132" t="str">
            <v>UN</v>
          </cell>
          <cell r="E132">
            <v>1</v>
          </cell>
          <cell r="F132">
            <v>105</v>
          </cell>
          <cell r="G132" t="str">
            <v>P</v>
          </cell>
          <cell r="H132">
            <v>6</v>
          </cell>
          <cell r="I132">
            <v>60</v>
          </cell>
          <cell r="J132">
            <v>0</v>
          </cell>
          <cell r="K132" t="str">
            <v>N</v>
          </cell>
          <cell r="L132" t="str">
            <v>A4</v>
          </cell>
          <cell r="M132">
            <v>10</v>
          </cell>
          <cell r="N132">
            <v>0</v>
          </cell>
          <cell r="O132">
            <v>1</v>
          </cell>
          <cell r="P132">
            <v>1</v>
          </cell>
          <cell r="Q132" t="str">
            <v>999 999</v>
          </cell>
          <cell r="R132">
            <v>1</v>
          </cell>
          <cell r="S132">
            <v>0</v>
          </cell>
          <cell r="T132">
            <v>40420094110245</v>
          </cell>
          <cell r="U132" t="str">
            <v>PROTO</v>
          </cell>
          <cell r="V132">
            <v>0</v>
          </cell>
          <cell r="W132">
            <v>2</v>
          </cell>
          <cell r="X132">
            <v>999</v>
          </cell>
          <cell r="AD132">
            <v>2450</v>
          </cell>
          <cell r="AE132">
            <v>1810</v>
          </cell>
        </row>
        <row r="133">
          <cell r="A133">
            <v>301309</v>
          </cell>
          <cell r="B133" t="str">
            <v>SUPPORT CARTE DOUBLE POUSSOIR</v>
          </cell>
          <cell r="C133" t="str">
            <v>UN</v>
          </cell>
          <cell r="D133" t="str">
            <v>UN</v>
          </cell>
          <cell r="E133">
            <v>1</v>
          </cell>
          <cell r="F133">
            <v>105</v>
          </cell>
          <cell r="G133" t="str">
            <v>P</v>
          </cell>
          <cell r="H133">
            <v>6</v>
          </cell>
          <cell r="I133">
            <v>60</v>
          </cell>
          <cell r="J133">
            <v>0</v>
          </cell>
          <cell r="K133" t="str">
            <v>N</v>
          </cell>
          <cell r="L133" t="str">
            <v>A4</v>
          </cell>
          <cell r="M133">
            <v>10</v>
          </cell>
          <cell r="N133">
            <v>0</v>
          </cell>
          <cell r="O133">
            <v>1</v>
          </cell>
          <cell r="P133">
            <v>1</v>
          </cell>
          <cell r="Q133" t="str">
            <v>99 999 999</v>
          </cell>
          <cell r="R133">
            <v>1</v>
          </cell>
          <cell r="S133">
            <v>0</v>
          </cell>
          <cell r="T133">
            <v>40420094110245</v>
          </cell>
          <cell r="U133" t="str">
            <v>PROTO</v>
          </cell>
          <cell r="V133">
            <v>0</v>
          </cell>
          <cell r="W133">
            <v>2</v>
          </cell>
          <cell r="X133">
            <v>999</v>
          </cell>
          <cell r="AD133">
            <v>2450</v>
          </cell>
          <cell r="AE133">
            <v>1810</v>
          </cell>
        </row>
        <row r="134">
          <cell r="A134">
            <v>301396</v>
          </cell>
          <cell r="B134" t="str">
            <v>ECROU</v>
          </cell>
          <cell r="C134" t="str">
            <v>UN</v>
          </cell>
          <cell r="D134" t="str">
            <v>UN</v>
          </cell>
          <cell r="E134">
            <v>1</v>
          </cell>
          <cell r="F134">
            <v>105</v>
          </cell>
          <cell r="G134" t="str">
            <v>P</v>
          </cell>
          <cell r="H134">
            <v>6</v>
          </cell>
          <cell r="I134">
            <v>60</v>
          </cell>
          <cell r="J134">
            <v>0</v>
          </cell>
          <cell r="K134" t="str">
            <v>N</v>
          </cell>
          <cell r="L134" t="str">
            <v>A4</v>
          </cell>
          <cell r="M134">
            <v>50</v>
          </cell>
          <cell r="N134">
            <v>0</v>
          </cell>
          <cell r="O134">
            <v>1</v>
          </cell>
          <cell r="P134">
            <v>1</v>
          </cell>
          <cell r="Q134" t="str">
            <v>999 999</v>
          </cell>
          <cell r="R134">
            <v>1</v>
          </cell>
          <cell r="S134">
            <v>0</v>
          </cell>
          <cell r="T134">
            <v>40420094110245</v>
          </cell>
          <cell r="U134" t="str">
            <v>PROTO</v>
          </cell>
          <cell r="V134">
            <v>0</v>
          </cell>
          <cell r="W134">
            <v>2</v>
          </cell>
          <cell r="X134">
            <v>999</v>
          </cell>
          <cell r="AD134">
            <v>2450</v>
          </cell>
          <cell r="AE134">
            <v>1810</v>
          </cell>
        </row>
        <row r="135">
          <cell r="A135">
            <v>301415</v>
          </cell>
          <cell r="B135" t="str">
            <v>CARTER SUPERIEUR COMPLET PEINT</v>
          </cell>
          <cell r="C135" t="str">
            <v>UN</v>
          </cell>
          <cell r="D135" t="str">
            <v>UN</v>
          </cell>
          <cell r="E135">
            <v>1</v>
          </cell>
          <cell r="F135">
            <v>105</v>
          </cell>
          <cell r="G135" t="str">
            <v>P</v>
          </cell>
          <cell r="H135">
            <v>6</v>
          </cell>
          <cell r="I135">
            <v>60</v>
          </cell>
          <cell r="J135">
            <v>0</v>
          </cell>
          <cell r="K135" t="str">
            <v>N</v>
          </cell>
          <cell r="L135" t="str">
            <v>A2</v>
          </cell>
          <cell r="M135">
            <v>10</v>
          </cell>
          <cell r="N135">
            <v>0</v>
          </cell>
          <cell r="O135">
            <v>1</v>
          </cell>
          <cell r="P135">
            <v>1</v>
          </cell>
          <cell r="Q135" t="str">
            <v>999 990</v>
          </cell>
          <cell r="R135">
            <v>1</v>
          </cell>
          <cell r="S135">
            <v>0</v>
          </cell>
          <cell r="T135">
            <v>40420094110245</v>
          </cell>
          <cell r="V135">
            <v>0</v>
          </cell>
          <cell r="W135">
            <v>2</v>
          </cell>
          <cell r="X135">
            <v>999</v>
          </cell>
          <cell r="AD135">
            <v>2450</v>
          </cell>
          <cell r="AE135">
            <v>1810</v>
          </cell>
        </row>
        <row r="136">
          <cell r="A136">
            <v>301416</v>
          </cell>
          <cell r="B136" t="str">
            <v>CARTER INF COMPLET PEINT</v>
          </cell>
          <cell r="C136" t="str">
            <v>UN</v>
          </cell>
          <cell r="D136" t="str">
            <v>UN</v>
          </cell>
          <cell r="E136">
            <v>1</v>
          </cell>
          <cell r="F136">
            <v>105</v>
          </cell>
          <cell r="G136" t="str">
            <v>P</v>
          </cell>
          <cell r="H136">
            <v>6</v>
          </cell>
          <cell r="I136">
            <v>60</v>
          </cell>
          <cell r="J136">
            <v>0</v>
          </cell>
          <cell r="K136" t="str">
            <v>N</v>
          </cell>
          <cell r="L136" t="str">
            <v>A2</v>
          </cell>
          <cell r="M136">
            <v>10</v>
          </cell>
          <cell r="N136">
            <v>0</v>
          </cell>
          <cell r="O136">
            <v>1</v>
          </cell>
          <cell r="P136">
            <v>1</v>
          </cell>
          <cell r="Q136" t="str">
            <v>999 990</v>
          </cell>
          <cell r="R136">
            <v>1</v>
          </cell>
          <cell r="S136">
            <v>0</v>
          </cell>
          <cell r="T136">
            <v>40420094110245</v>
          </cell>
          <cell r="V136">
            <v>0</v>
          </cell>
          <cell r="W136">
            <v>2</v>
          </cell>
          <cell r="X136">
            <v>999</v>
          </cell>
          <cell r="AD136">
            <v>2450</v>
          </cell>
          <cell r="AE136">
            <v>1810</v>
          </cell>
        </row>
        <row r="137">
          <cell r="A137">
            <v>301434</v>
          </cell>
          <cell r="B137" t="str">
            <v>BOITIER AV COMPLET PEINT</v>
          </cell>
          <cell r="C137" t="str">
            <v>UN</v>
          </cell>
          <cell r="D137" t="str">
            <v>UN</v>
          </cell>
          <cell r="E137">
            <v>1</v>
          </cell>
          <cell r="F137">
            <v>105</v>
          </cell>
          <cell r="G137" t="str">
            <v>S</v>
          </cell>
          <cell r="H137">
            <v>2</v>
          </cell>
          <cell r="I137">
            <v>10</v>
          </cell>
          <cell r="J137">
            <v>0</v>
          </cell>
          <cell r="K137" t="str">
            <v>N</v>
          </cell>
          <cell r="L137" t="str">
            <v>A2</v>
          </cell>
          <cell r="M137">
            <v>55</v>
          </cell>
          <cell r="N137">
            <v>0</v>
          </cell>
          <cell r="O137">
            <v>1</v>
          </cell>
          <cell r="P137">
            <v>1</v>
          </cell>
          <cell r="Q137" t="str">
            <v>999 999</v>
          </cell>
          <cell r="R137">
            <v>1</v>
          </cell>
          <cell r="S137">
            <v>0</v>
          </cell>
          <cell r="T137">
            <v>40420094110245</v>
          </cell>
          <cell r="U137" t="str">
            <v>PROTO</v>
          </cell>
          <cell r="V137">
            <v>0</v>
          </cell>
          <cell r="W137">
            <v>2</v>
          </cell>
          <cell r="X137">
            <v>999</v>
          </cell>
          <cell r="Z137" t="str">
            <v>Y</v>
          </cell>
          <cell r="AA137" t="str">
            <v>V</v>
          </cell>
          <cell r="AB137">
            <v>0</v>
          </cell>
          <cell r="AC137" t="str">
            <v>A</v>
          </cell>
          <cell r="AD137">
            <v>2450</v>
          </cell>
          <cell r="AE137">
            <v>1810</v>
          </cell>
        </row>
        <row r="138">
          <cell r="A138">
            <v>301435</v>
          </cell>
          <cell r="B138" t="str">
            <v>BOITIER AR COMPLMET PEINT</v>
          </cell>
          <cell r="C138" t="str">
            <v>UN</v>
          </cell>
          <cell r="D138" t="str">
            <v>UN</v>
          </cell>
          <cell r="E138">
            <v>1</v>
          </cell>
          <cell r="F138">
            <v>105</v>
          </cell>
          <cell r="G138" t="str">
            <v>S</v>
          </cell>
          <cell r="H138">
            <v>2</v>
          </cell>
          <cell r="I138">
            <v>10</v>
          </cell>
          <cell r="J138">
            <v>0</v>
          </cell>
          <cell r="K138" t="str">
            <v>N</v>
          </cell>
          <cell r="L138" t="str">
            <v>A2</v>
          </cell>
          <cell r="M138">
            <v>55</v>
          </cell>
          <cell r="N138">
            <v>0</v>
          </cell>
          <cell r="O138">
            <v>1</v>
          </cell>
          <cell r="P138">
            <v>1</v>
          </cell>
          <cell r="Q138" t="str">
            <v>999 999</v>
          </cell>
          <cell r="R138">
            <v>1</v>
          </cell>
          <cell r="S138">
            <v>0</v>
          </cell>
          <cell r="T138">
            <v>40420094110245</v>
          </cell>
          <cell r="U138" t="str">
            <v>PROTO</v>
          </cell>
          <cell r="V138">
            <v>0</v>
          </cell>
          <cell r="W138">
            <v>2</v>
          </cell>
          <cell r="X138">
            <v>999</v>
          </cell>
          <cell r="Z138" t="str">
            <v>Y</v>
          </cell>
          <cell r="AA138" t="str">
            <v>V</v>
          </cell>
          <cell r="AB138">
            <v>0</v>
          </cell>
          <cell r="AC138" t="str">
            <v>C</v>
          </cell>
          <cell r="AD138">
            <v>2450</v>
          </cell>
          <cell r="AE138">
            <v>1810</v>
          </cell>
        </row>
        <row r="139">
          <cell r="A139">
            <v>301462</v>
          </cell>
          <cell r="B139" t="str">
            <v>ENS DETECTION CEDIP / ULIS 35µ</v>
          </cell>
          <cell r="C139" t="str">
            <v>UN</v>
          </cell>
          <cell r="D139" t="str">
            <v>UN</v>
          </cell>
          <cell r="E139">
            <v>1</v>
          </cell>
          <cell r="G139" t="str">
            <v>X</v>
          </cell>
          <cell r="H139">
            <v>8</v>
          </cell>
          <cell r="I139">
            <v>0</v>
          </cell>
          <cell r="J139">
            <v>0</v>
          </cell>
          <cell r="K139" t="str">
            <v>Y</v>
          </cell>
          <cell r="L139" t="str">
            <v>A3</v>
          </cell>
          <cell r="M139">
            <v>0</v>
          </cell>
          <cell r="N139">
            <v>0</v>
          </cell>
          <cell r="O139">
            <v>1</v>
          </cell>
          <cell r="P139">
            <v>1</v>
          </cell>
          <cell r="Q139" t="str">
            <v>999 999</v>
          </cell>
          <cell r="R139">
            <v>1</v>
          </cell>
          <cell r="S139">
            <v>0</v>
          </cell>
          <cell r="T139">
            <v>40420094310245</v>
          </cell>
          <cell r="U139" t="str">
            <v>DOCUMENT</v>
          </cell>
          <cell r="V139">
            <v>0</v>
          </cell>
          <cell r="W139">
            <v>2</v>
          </cell>
          <cell r="X139">
            <v>999</v>
          </cell>
        </row>
        <row r="140">
          <cell r="A140">
            <v>301492</v>
          </cell>
          <cell r="B140" t="str">
            <v>MARCHE ARRET</v>
          </cell>
          <cell r="C140" t="str">
            <v>UN</v>
          </cell>
          <cell r="D140" t="str">
            <v>UN</v>
          </cell>
          <cell r="E140">
            <v>1</v>
          </cell>
          <cell r="F140">
            <v>108</v>
          </cell>
          <cell r="G140" t="str">
            <v>SA</v>
          </cell>
          <cell r="H140">
            <v>8</v>
          </cell>
          <cell r="I140">
            <v>60</v>
          </cell>
          <cell r="J140">
            <v>0</v>
          </cell>
          <cell r="K140" t="str">
            <v>N</v>
          </cell>
          <cell r="L140" t="str">
            <v>A3</v>
          </cell>
          <cell r="M140">
            <v>50</v>
          </cell>
          <cell r="N140">
            <v>0</v>
          </cell>
          <cell r="O140">
            <v>1</v>
          </cell>
          <cell r="P140">
            <v>1</v>
          </cell>
          <cell r="Q140" t="str">
            <v>999 999</v>
          </cell>
          <cell r="R140">
            <v>1</v>
          </cell>
          <cell r="S140">
            <v>0</v>
          </cell>
          <cell r="T140">
            <v>40420094110245</v>
          </cell>
          <cell r="U140" t="str">
            <v>PROTO</v>
          </cell>
          <cell r="V140">
            <v>0</v>
          </cell>
          <cell r="W140">
            <v>2</v>
          </cell>
          <cell r="X140">
            <v>999</v>
          </cell>
          <cell r="Z140" t="str">
            <v>Y</v>
          </cell>
          <cell r="AA140" t="str">
            <v>V</v>
          </cell>
          <cell r="AB140">
            <v>1</v>
          </cell>
          <cell r="AC140" t="str">
            <v>B</v>
          </cell>
          <cell r="AD140">
            <v>2450</v>
          </cell>
          <cell r="AE140">
            <v>1910</v>
          </cell>
        </row>
        <row r="141">
          <cell r="A141">
            <v>301825</v>
          </cell>
          <cell r="B141" t="str">
            <v>BOITIER ARRIERE USINE</v>
          </cell>
          <cell r="C141" t="str">
            <v>UN</v>
          </cell>
          <cell r="D141" t="str">
            <v>UN</v>
          </cell>
          <cell r="E141">
            <v>1</v>
          </cell>
          <cell r="F141">
            <v>105</v>
          </cell>
          <cell r="G141" t="str">
            <v>SA</v>
          </cell>
          <cell r="H141">
            <v>62</v>
          </cell>
          <cell r="I141">
            <v>20</v>
          </cell>
          <cell r="J141">
            <v>0</v>
          </cell>
          <cell r="K141" t="str">
            <v>N</v>
          </cell>
          <cell r="L141" t="str">
            <v>A3</v>
          </cell>
          <cell r="M141">
            <v>20</v>
          </cell>
          <cell r="N141">
            <v>0</v>
          </cell>
          <cell r="O141">
            <v>1</v>
          </cell>
          <cell r="P141">
            <v>1</v>
          </cell>
          <cell r="Q141" t="str">
            <v>999 999</v>
          </cell>
          <cell r="R141">
            <v>1</v>
          </cell>
          <cell r="S141">
            <v>0</v>
          </cell>
          <cell r="T141">
            <v>40420094110245</v>
          </cell>
          <cell r="U141" t="str">
            <v>STD NUL</v>
          </cell>
          <cell r="V141">
            <v>0</v>
          </cell>
          <cell r="W141">
            <v>2</v>
          </cell>
          <cell r="X141">
            <v>999</v>
          </cell>
          <cell r="Z141" t="str">
            <v>Y</v>
          </cell>
          <cell r="AA141" t="str">
            <v>V</v>
          </cell>
          <cell r="AB141">
            <v>0</v>
          </cell>
          <cell r="AC141" t="str">
            <v>F</v>
          </cell>
          <cell r="AD141">
            <v>2450</v>
          </cell>
          <cell r="AE141">
            <v>1810</v>
          </cell>
        </row>
        <row r="142">
          <cell r="A142">
            <v>302322</v>
          </cell>
          <cell r="B142" t="str">
            <v>CARTE BOUTON NUC</v>
          </cell>
          <cell r="C142" t="str">
            <v>UN</v>
          </cell>
          <cell r="D142" t="str">
            <v>UN</v>
          </cell>
          <cell r="E142">
            <v>1</v>
          </cell>
          <cell r="F142">
            <v>108</v>
          </cell>
          <cell r="G142" t="str">
            <v>P</v>
          </cell>
          <cell r="H142">
            <v>6</v>
          </cell>
          <cell r="I142">
            <v>60</v>
          </cell>
          <cell r="J142">
            <v>0</v>
          </cell>
          <cell r="K142" t="str">
            <v>Y</v>
          </cell>
          <cell r="L142" t="str">
            <v>A3</v>
          </cell>
          <cell r="M142">
            <v>220</v>
          </cell>
          <cell r="N142">
            <v>0</v>
          </cell>
          <cell r="O142">
            <v>1</v>
          </cell>
          <cell r="P142">
            <v>1</v>
          </cell>
          <cell r="Q142" t="str">
            <v>999 999</v>
          </cell>
          <cell r="R142">
            <v>1</v>
          </cell>
          <cell r="S142">
            <v>0</v>
          </cell>
          <cell r="T142">
            <v>40420094110245</v>
          </cell>
          <cell r="V142">
            <v>0</v>
          </cell>
          <cell r="W142">
            <v>2</v>
          </cell>
          <cell r="X142">
            <v>999</v>
          </cell>
          <cell r="AD142">
            <v>2450</v>
          </cell>
          <cell r="AE142">
            <v>1860</v>
          </cell>
        </row>
        <row r="143">
          <cell r="A143">
            <v>302352</v>
          </cell>
          <cell r="B143" t="str">
            <v>E0303_35 CARTE SUPPORT PEGASUS</v>
          </cell>
          <cell r="C143" t="str">
            <v>UN</v>
          </cell>
          <cell r="D143" t="str">
            <v>UN</v>
          </cell>
          <cell r="E143">
            <v>1</v>
          </cell>
          <cell r="G143" t="str">
            <v>X</v>
          </cell>
          <cell r="H143">
            <v>6</v>
          </cell>
          <cell r="I143">
            <v>0</v>
          </cell>
          <cell r="J143">
            <v>0</v>
          </cell>
          <cell r="K143" t="str">
            <v>Y</v>
          </cell>
          <cell r="L143" t="str">
            <v>ND</v>
          </cell>
          <cell r="M143">
            <v>0</v>
          </cell>
          <cell r="N143">
            <v>0</v>
          </cell>
          <cell r="O143">
            <v>1</v>
          </cell>
          <cell r="P143">
            <v>1</v>
          </cell>
          <cell r="Q143" t="str">
            <v>999 999</v>
          </cell>
          <cell r="R143">
            <v>1</v>
          </cell>
          <cell r="S143">
            <v>0</v>
          </cell>
          <cell r="T143">
            <v>40420094310245</v>
          </cell>
          <cell r="U143" t="str">
            <v>NON GERE</v>
          </cell>
          <cell r="V143">
            <v>0</v>
          </cell>
          <cell r="W143">
            <v>2</v>
          </cell>
          <cell r="X143">
            <v>999</v>
          </cell>
        </row>
        <row r="144">
          <cell r="A144">
            <v>302353</v>
          </cell>
          <cell r="B144" t="str">
            <v>E0502_35 ADDON CARTE SUP PEGAS</v>
          </cell>
          <cell r="C144" t="str">
            <v>UN</v>
          </cell>
          <cell r="D144" t="str">
            <v>UN</v>
          </cell>
          <cell r="E144">
            <v>1</v>
          </cell>
          <cell r="G144" t="str">
            <v>X</v>
          </cell>
          <cell r="H144">
            <v>6</v>
          </cell>
          <cell r="I144">
            <v>0</v>
          </cell>
          <cell r="J144">
            <v>0</v>
          </cell>
          <cell r="K144" t="str">
            <v>Y</v>
          </cell>
          <cell r="L144" t="str">
            <v>ND</v>
          </cell>
          <cell r="M144">
            <v>0</v>
          </cell>
          <cell r="N144">
            <v>0</v>
          </cell>
          <cell r="O144">
            <v>1</v>
          </cell>
          <cell r="P144">
            <v>1</v>
          </cell>
          <cell r="Q144" t="str">
            <v>999 999</v>
          </cell>
          <cell r="R144">
            <v>1</v>
          </cell>
          <cell r="S144">
            <v>0</v>
          </cell>
          <cell r="T144">
            <v>40420094310245</v>
          </cell>
          <cell r="U144" t="str">
            <v>NON GERE</v>
          </cell>
          <cell r="V144">
            <v>0</v>
          </cell>
          <cell r="W144">
            <v>2</v>
          </cell>
          <cell r="X144">
            <v>999</v>
          </cell>
        </row>
        <row r="145">
          <cell r="A145">
            <v>302354</v>
          </cell>
          <cell r="B145" t="str">
            <v>X0536 CABLE ALIM PEGASUS</v>
          </cell>
          <cell r="C145" t="str">
            <v>UN</v>
          </cell>
          <cell r="D145" t="str">
            <v>UN</v>
          </cell>
          <cell r="E145">
            <v>1</v>
          </cell>
          <cell r="G145" t="str">
            <v>X</v>
          </cell>
          <cell r="H145">
            <v>6</v>
          </cell>
          <cell r="I145">
            <v>0</v>
          </cell>
          <cell r="J145">
            <v>0</v>
          </cell>
          <cell r="K145" t="str">
            <v>Y</v>
          </cell>
          <cell r="L145" t="str">
            <v>ND</v>
          </cell>
          <cell r="M145">
            <v>0</v>
          </cell>
          <cell r="N145">
            <v>0</v>
          </cell>
          <cell r="O145">
            <v>1</v>
          </cell>
          <cell r="P145">
            <v>1</v>
          </cell>
          <cell r="Q145" t="str">
            <v>999 999</v>
          </cell>
          <cell r="R145">
            <v>1</v>
          </cell>
          <cell r="S145">
            <v>0</v>
          </cell>
          <cell r="T145">
            <v>40420094310245</v>
          </cell>
          <cell r="U145" t="str">
            <v>NON GERE</v>
          </cell>
          <cell r="V145">
            <v>0</v>
          </cell>
          <cell r="W145">
            <v>2</v>
          </cell>
          <cell r="X145">
            <v>999</v>
          </cell>
        </row>
        <row r="146">
          <cell r="A146">
            <v>302355</v>
          </cell>
          <cell r="B146" t="str">
            <v>E0526 CARTE PROXI PEGASUS</v>
          </cell>
          <cell r="C146" t="str">
            <v>UN</v>
          </cell>
          <cell r="D146" t="str">
            <v>UN</v>
          </cell>
          <cell r="E146">
            <v>1</v>
          </cell>
          <cell r="G146" t="str">
            <v>X</v>
          </cell>
          <cell r="H146">
            <v>6</v>
          </cell>
          <cell r="I146">
            <v>0</v>
          </cell>
          <cell r="J146">
            <v>0</v>
          </cell>
          <cell r="K146" t="str">
            <v>Y</v>
          </cell>
          <cell r="L146" t="str">
            <v>ND</v>
          </cell>
          <cell r="M146">
            <v>0</v>
          </cell>
          <cell r="N146">
            <v>0</v>
          </cell>
          <cell r="O146">
            <v>1</v>
          </cell>
          <cell r="P146">
            <v>1</v>
          </cell>
          <cell r="Q146" t="str">
            <v>999 999</v>
          </cell>
          <cell r="R146">
            <v>1</v>
          </cell>
          <cell r="S146">
            <v>0</v>
          </cell>
          <cell r="T146">
            <v>40420094310245</v>
          </cell>
          <cell r="U146" t="str">
            <v>NON GERE</v>
          </cell>
          <cell r="V146">
            <v>0</v>
          </cell>
          <cell r="W146">
            <v>2</v>
          </cell>
          <cell r="X146">
            <v>999</v>
          </cell>
        </row>
        <row r="147">
          <cell r="A147">
            <v>302356</v>
          </cell>
          <cell r="B147" t="str">
            <v>X0401 CABLE ALIM CARTE PILOTAG</v>
          </cell>
          <cell r="C147" t="str">
            <v>UN</v>
          </cell>
          <cell r="D147" t="str">
            <v>UN</v>
          </cell>
          <cell r="E147">
            <v>1</v>
          </cell>
          <cell r="G147" t="str">
            <v>X</v>
          </cell>
          <cell r="H147">
            <v>6</v>
          </cell>
          <cell r="I147">
            <v>0</v>
          </cell>
          <cell r="J147">
            <v>0</v>
          </cell>
          <cell r="K147" t="str">
            <v>Y</v>
          </cell>
          <cell r="L147" t="str">
            <v>ND</v>
          </cell>
          <cell r="M147">
            <v>0</v>
          </cell>
          <cell r="N147">
            <v>0</v>
          </cell>
          <cell r="O147">
            <v>1</v>
          </cell>
          <cell r="P147">
            <v>1</v>
          </cell>
          <cell r="Q147" t="str">
            <v>999 999</v>
          </cell>
          <cell r="R147">
            <v>1</v>
          </cell>
          <cell r="S147">
            <v>0</v>
          </cell>
          <cell r="T147">
            <v>40420094310245</v>
          </cell>
          <cell r="U147" t="str">
            <v>NON GERE</v>
          </cell>
          <cell r="V147">
            <v>0</v>
          </cell>
          <cell r="W147">
            <v>2</v>
          </cell>
          <cell r="X147">
            <v>999</v>
          </cell>
        </row>
        <row r="148">
          <cell r="A148">
            <v>302357</v>
          </cell>
          <cell r="B148" t="str">
            <v>KIT CEDIP 35 MICRONS CCIR</v>
          </cell>
          <cell r="C148" t="str">
            <v>UN</v>
          </cell>
          <cell r="D148" t="str">
            <v>UN</v>
          </cell>
          <cell r="E148">
            <v>1</v>
          </cell>
          <cell r="F148">
            <v>108</v>
          </cell>
          <cell r="G148" t="str">
            <v>P</v>
          </cell>
          <cell r="H148">
            <v>6</v>
          </cell>
          <cell r="I148">
            <v>60</v>
          </cell>
          <cell r="J148">
            <v>0</v>
          </cell>
          <cell r="K148" t="str">
            <v>Y</v>
          </cell>
          <cell r="L148" t="str">
            <v>A4</v>
          </cell>
          <cell r="M148">
            <v>220</v>
          </cell>
          <cell r="N148">
            <v>0</v>
          </cell>
          <cell r="O148">
            <v>1</v>
          </cell>
          <cell r="P148">
            <v>1</v>
          </cell>
          <cell r="Q148" t="str">
            <v>999 999</v>
          </cell>
          <cell r="R148">
            <v>1</v>
          </cell>
          <cell r="S148">
            <v>0</v>
          </cell>
          <cell r="T148">
            <v>40420094110245</v>
          </cell>
          <cell r="V148">
            <v>0</v>
          </cell>
          <cell r="W148">
            <v>2</v>
          </cell>
          <cell r="X148">
            <v>999</v>
          </cell>
          <cell r="AD148">
            <v>2450</v>
          </cell>
          <cell r="AE148">
            <v>1860</v>
          </cell>
        </row>
        <row r="149">
          <cell r="A149">
            <v>302358</v>
          </cell>
          <cell r="B149" t="str">
            <v>CARTE PEGASUS E0110 PROGRAMMEE</v>
          </cell>
          <cell r="C149" t="str">
            <v>UN</v>
          </cell>
          <cell r="D149" t="str">
            <v>UN</v>
          </cell>
          <cell r="E149">
            <v>1</v>
          </cell>
          <cell r="G149" t="str">
            <v>X</v>
          </cell>
          <cell r="H149">
            <v>8</v>
          </cell>
          <cell r="I149">
            <v>0</v>
          </cell>
          <cell r="J149">
            <v>0</v>
          </cell>
          <cell r="K149" t="str">
            <v>Y</v>
          </cell>
          <cell r="L149" t="str">
            <v>ND</v>
          </cell>
          <cell r="M149">
            <v>0</v>
          </cell>
          <cell r="N149">
            <v>0</v>
          </cell>
          <cell r="O149">
            <v>1</v>
          </cell>
          <cell r="P149">
            <v>1</v>
          </cell>
          <cell r="Q149" t="str">
            <v>999 999</v>
          </cell>
          <cell r="R149">
            <v>1</v>
          </cell>
          <cell r="S149">
            <v>0</v>
          </cell>
          <cell r="T149">
            <v>40420094310245</v>
          </cell>
          <cell r="U149" t="str">
            <v>NON GERE</v>
          </cell>
          <cell r="V149">
            <v>0</v>
          </cell>
          <cell r="W149">
            <v>2</v>
          </cell>
          <cell r="X149">
            <v>999</v>
          </cell>
        </row>
        <row r="150">
          <cell r="A150">
            <v>302439</v>
          </cell>
          <cell r="B150" t="str">
            <v>ENSEMBLE DETECTEUR</v>
          </cell>
          <cell r="C150" t="str">
            <v>UN</v>
          </cell>
          <cell r="D150" t="str">
            <v>UN</v>
          </cell>
          <cell r="E150">
            <v>1</v>
          </cell>
          <cell r="G150" t="str">
            <v>X</v>
          </cell>
          <cell r="H150">
            <v>8</v>
          </cell>
          <cell r="I150">
            <v>0</v>
          </cell>
          <cell r="J150">
            <v>0</v>
          </cell>
          <cell r="K150" t="str">
            <v>Y</v>
          </cell>
          <cell r="L150" t="str">
            <v>A2</v>
          </cell>
          <cell r="M150">
            <v>0</v>
          </cell>
          <cell r="N150">
            <v>0</v>
          </cell>
          <cell r="O150">
            <v>1</v>
          </cell>
          <cell r="P150">
            <v>1</v>
          </cell>
          <cell r="Q150" t="str">
            <v>999 999</v>
          </cell>
          <cell r="R150">
            <v>1</v>
          </cell>
          <cell r="S150">
            <v>0</v>
          </cell>
          <cell r="T150">
            <v>40420094310245</v>
          </cell>
          <cell r="U150" t="str">
            <v>DOCUMENT</v>
          </cell>
          <cell r="V150">
            <v>0</v>
          </cell>
          <cell r="W150">
            <v>2</v>
          </cell>
          <cell r="X150">
            <v>999</v>
          </cell>
          <cell r="Y150">
            <v>206036</v>
          </cell>
        </row>
        <row r="151">
          <cell r="A151">
            <v>302440</v>
          </cell>
          <cell r="B151" t="str">
            <v>SUPPORT MOTEUR EQUIPE</v>
          </cell>
          <cell r="C151" t="str">
            <v>UN</v>
          </cell>
          <cell r="D151" t="str">
            <v>UN</v>
          </cell>
          <cell r="E151">
            <v>1</v>
          </cell>
          <cell r="G151" t="str">
            <v>X</v>
          </cell>
          <cell r="H151">
            <v>8</v>
          </cell>
          <cell r="I151">
            <v>0</v>
          </cell>
          <cell r="J151">
            <v>0</v>
          </cell>
          <cell r="K151" t="str">
            <v>Y</v>
          </cell>
          <cell r="L151" t="str">
            <v>A4</v>
          </cell>
          <cell r="M151">
            <v>0</v>
          </cell>
          <cell r="N151">
            <v>0</v>
          </cell>
          <cell r="O151">
            <v>1</v>
          </cell>
          <cell r="P151">
            <v>1</v>
          </cell>
          <cell r="Q151" t="str">
            <v>999 999</v>
          </cell>
          <cell r="R151">
            <v>1</v>
          </cell>
          <cell r="S151">
            <v>0</v>
          </cell>
          <cell r="T151">
            <v>40420094310245</v>
          </cell>
          <cell r="U151" t="str">
            <v>DOCUMENT</v>
          </cell>
          <cell r="V151">
            <v>0</v>
          </cell>
          <cell r="W151">
            <v>2</v>
          </cell>
          <cell r="X151">
            <v>999</v>
          </cell>
        </row>
        <row r="152">
          <cell r="A152">
            <v>302441</v>
          </cell>
          <cell r="B152" t="str">
            <v>PLAQUE SUPPORT MOTEUR</v>
          </cell>
          <cell r="C152" t="str">
            <v>UN</v>
          </cell>
          <cell r="D152" t="str">
            <v>UN</v>
          </cell>
          <cell r="E152">
            <v>1</v>
          </cell>
          <cell r="F152">
            <v>105</v>
          </cell>
          <cell r="G152" t="str">
            <v>P</v>
          </cell>
          <cell r="H152">
            <v>6</v>
          </cell>
          <cell r="I152">
            <v>60</v>
          </cell>
          <cell r="J152">
            <v>0</v>
          </cell>
          <cell r="K152" t="str">
            <v>Y</v>
          </cell>
          <cell r="L152" t="str">
            <v>A3</v>
          </cell>
          <cell r="M152">
            <v>220</v>
          </cell>
          <cell r="N152">
            <v>0</v>
          </cell>
          <cell r="O152">
            <v>1</v>
          </cell>
          <cell r="P152">
            <v>1</v>
          </cell>
          <cell r="Q152" t="str">
            <v>999 999</v>
          </cell>
          <cell r="R152">
            <v>1</v>
          </cell>
          <cell r="S152">
            <v>0</v>
          </cell>
          <cell r="T152">
            <v>40420094110245</v>
          </cell>
          <cell r="V152">
            <v>0</v>
          </cell>
          <cell r="W152">
            <v>2</v>
          </cell>
          <cell r="X152">
            <v>999</v>
          </cell>
          <cell r="AD152">
            <v>2450</v>
          </cell>
          <cell r="AE152">
            <v>1810</v>
          </cell>
        </row>
        <row r="153">
          <cell r="A153">
            <v>302442</v>
          </cell>
          <cell r="B153" t="str">
            <v>BOSSAGE MOTEUR</v>
          </cell>
          <cell r="C153" t="str">
            <v>UN</v>
          </cell>
          <cell r="D153" t="str">
            <v>UN</v>
          </cell>
          <cell r="E153">
            <v>1</v>
          </cell>
          <cell r="F153">
            <v>105</v>
          </cell>
          <cell r="G153" t="str">
            <v>P</v>
          </cell>
          <cell r="H153">
            <v>6</v>
          </cell>
          <cell r="I153">
            <v>60</v>
          </cell>
          <cell r="J153">
            <v>0</v>
          </cell>
          <cell r="K153" t="str">
            <v>Y</v>
          </cell>
          <cell r="L153" t="str">
            <v>A4</v>
          </cell>
          <cell r="M153">
            <v>220</v>
          </cell>
          <cell r="N153">
            <v>0</v>
          </cell>
          <cell r="O153">
            <v>1</v>
          </cell>
          <cell r="P153">
            <v>1</v>
          </cell>
          <cell r="Q153" t="str">
            <v>999 999</v>
          </cell>
          <cell r="R153">
            <v>1</v>
          </cell>
          <cell r="S153">
            <v>0</v>
          </cell>
          <cell r="T153">
            <v>40420094310245</v>
          </cell>
          <cell r="V153">
            <v>0</v>
          </cell>
          <cell r="W153">
            <v>2</v>
          </cell>
          <cell r="X153">
            <v>999</v>
          </cell>
          <cell r="AD153">
            <v>2450</v>
          </cell>
          <cell r="AE153">
            <v>1810</v>
          </cell>
        </row>
        <row r="154">
          <cell r="A154">
            <v>302452</v>
          </cell>
          <cell r="B154" t="str">
            <v>ENSEMBLE FOURREAU</v>
          </cell>
          <cell r="C154" t="str">
            <v>UN</v>
          </cell>
          <cell r="D154" t="str">
            <v>UN</v>
          </cell>
          <cell r="E154">
            <v>1</v>
          </cell>
          <cell r="G154" t="str">
            <v>X</v>
          </cell>
          <cell r="H154">
            <v>8</v>
          </cell>
          <cell r="I154">
            <v>0</v>
          </cell>
          <cell r="J154">
            <v>0</v>
          </cell>
          <cell r="K154" t="str">
            <v>Y</v>
          </cell>
          <cell r="L154" t="str">
            <v>A3</v>
          </cell>
          <cell r="M154">
            <v>0</v>
          </cell>
          <cell r="N154">
            <v>0</v>
          </cell>
          <cell r="O154">
            <v>1</v>
          </cell>
          <cell r="P154">
            <v>1</v>
          </cell>
          <cell r="Q154" t="str">
            <v>999 999</v>
          </cell>
          <cell r="R154">
            <v>1</v>
          </cell>
          <cell r="S154">
            <v>0</v>
          </cell>
          <cell r="T154">
            <v>40420094310245</v>
          </cell>
          <cell r="U154" t="str">
            <v>DOCUMENT</v>
          </cell>
          <cell r="V154">
            <v>0</v>
          </cell>
          <cell r="W154">
            <v>2</v>
          </cell>
          <cell r="X154">
            <v>999</v>
          </cell>
          <cell r="Y154">
            <v>206091</v>
          </cell>
        </row>
        <row r="155">
          <cell r="A155">
            <v>302453</v>
          </cell>
          <cell r="B155" t="str">
            <v>CONTACT EQUIPE</v>
          </cell>
          <cell r="C155" t="str">
            <v>UN</v>
          </cell>
          <cell r="D155" t="str">
            <v>UN</v>
          </cell>
          <cell r="E155">
            <v>1</v>
          </cell>
          <cell r="G155" t="str">
            <v>X</v>
          </cell>
          <cell r="H155">
            <v>8</v>
          </cell>
          <cell r="I155">
            <v>0</v>
          </cell>
          <cell r="J155">
            <v>0</v>
          </cell>
          <cell r="K155" t="str">
            <v>Y</v>
          </cell>
          <cell r="L155" t="str">
            <v>A4</v>
          </cell>
          <cell r="M155">
            <v>0</v>
          </cell>
          <cell r="N155">
            <v>0</v>
          </cell>
          <cell r="O155">
            <v>1</v>
          </cell>
          <cell r="P155">
            <v>1</v>
          </cell>
          <cell r="Q155" t="str">
            <v>999 999</v>
          </cell>
          <cell r="R155">
            <v>1</v>
          </cell>
          <cell r="S155">
            <v>0</v>
          </cell>
          <cell r="T155">
            <v>40420094310245</v>
          </cell>
          <cell r="U155" t="str">
            <v>DOCUMENT</v>
          </cell>
          <cell r="V155">
            <v>0</v>
          </cell>
          <cell r="W155">
            <v>2</v>
          </cell>
          <cell r="X155">
            <v>999</v>
          </cell>
        </row>
        <row r="156">
          <cell r="A156">
            <v>302454</v>
          </cell>
          <cell r="B156" t="str">
            <v>SUPPORT RESSORT PILE</v>
          </cell>
          <cell r="C156" t="str">
            <v>UN</v>
          </cell>
          <cell r="D156" t="str">
            <v>UN</v>
          </cell>
          <cell r="E156">
            <v>1</v>
          </cell>
          <cell r="F156">
            <v>105</v>
          </cell>
          <cell r="G156" t="str">
            <v>P</v>
          </cell>
          <cell r="H156">
            <v>6</v>
          </cell>
          <cell r="I156">
            <v>60</v>
          </cell>
          <cell r="J156">
            <v>0</v>
          </cell>
          <cell r="K156" t="str">
            <v>Y</v>
          </cell>
          <cell r="L156" t="str">
            <v>A4</v>
          </cell>
          <cell r="M156">
            <v>220</v>
          </cell>
          <cell r="N156">
            <v>0</v>
          </cell>
          <cell r="O156">
            <v>1</v>
          </cell>
          <cell r="P156">
            <v>1</v>
          </cell>
          <cell r="Q156" t="str">
            <v>999 999</v>
          </cell>
          <cell r="R156">
            <v>1</v>
          </cell>
          <cell r="S156">
            <v>0</v>
          </cell>
          <cell r="T156">
            <v>40420094110245</v>
          </cell>
          <cell r="V156">
            <v>0</v>
          </cell>
          <cell r="W156">
            <v>2</v>
          </cell>
          <cell r="X156">
            <v>999</v>
          </cell>
          <cell r="AD156">
            <v>2450</v>
          </cell>
          <cell r="AE156">
            <v>1810</v>
          </cell>
        </row>
        <row r="157">
          <cell r="A157">
            <v>302456</v>
          </cell>
          <cell r="B157" t="str">
            <v>RESSORT PILE</v>
          </cell>
          <cell r="C157" t="str">
            <v>UN</v>
          </cell>
          <cell r="D157" t="str">
            <v>UN</v>
          </cell>
          <cell r="E157">
            <v>1</v>
          </cell>
          <cell r="F157">
            <v>105</v>
          </cell>
          <cell r="G157" t="str">
            <v>P</v>
          </cell>
          <cell r="H157">
            <v>6</v>
          </cell>
          <cell r="I157">
            <v>60</v>
          </cell>
          <cell r="J157">
            <v>0</v>
          </cell>
          <cell r="K157" t="str">
            <v>Y</v>
          </cell>
          <cell r="L157" t="str">
            <v>A4</v>
          </cell>
          <cell r="M157">
            <v>220</v>
          </cell>
          <cell r="N157">
            <v>0</v>
          </cell>
          <cell r="O157">
            <v>1</v>
          </cell>
          <cell r="P157">
            <v>1</v>
          </cell>
          <cell r="Q157" t="str">
            <v>999 999</v>
          </cell>
          <cell r="R157">
            <v>1</v>
          </cell>
          <cell r="S157">
            <v>0</v>
          </cell>
          <cell r="T157">
            <v>40420094110245</v>
          </cell>
          <cell r="V157">
            <v>0</v>
          </cell>
          <cell r="W157">
            <v>2</v>
          </cell>
          <cell r="X157">
            <v>999</v>
          </cell>
          <cell r="AD157">
            <v>2450</v>
          </cell>
          <cell r="AE157">
            <v>7190</v>
          </cell>
        </row>
        <row r="158">
          <cell r="A158">
            <v>302458</v>
          </cell>
          <cell r="B158" t="str">
            <v>FOURREAU</v>
          </cell>
          <cell r="C158" t="str">
            <v>UN</v>
          </cell>
          <cell r="D158" t="str">
            <v>UN</v>
          </cell>
          <cell r="E158">
            <v>1</v>
          </cell>
          <cell r="F158">
            <v>103</v>
          </cell>
          <cell r="G158" t="str">
            <v>P</v>
          </cell>
          <cell r="H158">
            <v>6</v>
          </cell>
          <cell r="I158">
            <v>60</v>
          </cell>
          <cell r="J158">
            <v>0</v>
          </cell>
          <cell r="K158" t="str">
            <v>Y</v>
          </cell>
          <cell r="L158" t="str">
            <v>A1</v>
          </cell>
          <cell r="M158">
            <v>220</v>
          </cell>
          <cell r="N158">
            <v>0</v>
          </cell>
          <cell r="O158">
            <v>1</v>
          </cell>
          <cell r="P158">
            <v>1</v>
          </cell>
          <cell r="Q158" t="str">
            <v>999 999</v>
          </cell>
          <cell r="R158">
            <v>1</v>
          </cell>
          <cell r="S158">
            <v>0</v>
          </cell>
          <cell r="T158">
            <v>40420094110245</v>
          </cell>
          <cell r="V158">
            <v>0</v>
          </cell>
          <cell r="W158">
            <v>2</v>
          </cell>
          <cell r="X158">
            <v>999</v>
          </cell>
          <cell r="Y158">
            <v>206091</v>
          </cell>
          <cell r="AD158">
            <v>2450</v>
          </cell>
          <cell r="AE158">
            <v>7430</v>
          </cell>
        </row>
        <row r="159">
          <cell r="A159">
            <v>302475</v>
          </cell>
          <cell r="B159" t="str">
            <v>DISTANCE RING</v>
          </cell>
          <cell r="C159" t="str">
            <v>UN</v>
          </cell>
          <cell r="D159" t="str">
            <v>UN</v>
          </cell>
          <cell r="E159">
            <v>1</v>
          </cell>
          <cell r="G159" t="str">
            <v>X</v>
          </cell>
          <cell r="H159">
            <v>8</v>
          </cell>
          <cell r="I159">
            <v>0</v>
          </cell>
          <cell r="J159">
            <v>0</v>
          </cell>
          <cell r="K159" t="str">
            <v>Y</v>
          </cell>
          <cell r="L159" t="str">
            <v>A3</v>
          </cell>
          <cell r="M159">
            <v>0</v>
          </cell>
          <cell r="N159">
            <v>0</v>
          </cell>
          <cell r="O159">
            <v>1</v>
          </cell>
          <cell r="P159">
            <v>1</v>
          </cell>
          <cell r="Q159" t="str">
            <v>999 999</v>
          </cell>
          <cell r="R159">
            <v>1</v>
          </cell>
          <cell r="S159">
            <v>0</v>
          </cell>
          <cell r="T159">
            <v>40420094310245</v>
          </cell>
          <cell r="U159" t="str">
            <v>ETIQ.ANGX.</v>
          </cell>
          <cell r="V159">
            <v>0</v>
          </cell>
          <cell r="W159">
            <v>2</v>
          </cell>
          <cell r="X159">
            <v>999</v>
          </cell>
        </row>
        <row r="160">
          <cell r="A160">
            <v>302500</v>
          </cell>
          <cell r="B160" t="str">
            <v>FOURCHETTE ARRET DESSICANT</v>
          </cell>
          <cell r="C160" t="str">
            <v>UN</v>
          </cell>
          <cell r="D160" t="str">
            <v>UN</v>
          </cell>
          <cell r="E160">
            <v>1</v>
          </cell>
          <cell r="F160">
            <v>104</v>
          </cell>
          <cell r="G160" t="str">
            <v>P</v>
          </cell>
          <cell r="H160">
            <v>6</v>
          </cell>
          <cell r="I160">
            <v>60</v>
          </cell>
          <cell r="J160">
            <v>0</v>
          </cell>
          <cell r="K160" t="str">
            <v>Y</v>
          </cell>
          <cell r="L160" t="str">
            <v>A3</v>
          </cell>
          <cell r="M160">
            <v>220</v>
          </cell>
          <cell r="N160">
            <v>0</v>
          </cell>
          <cell r="O160">
            <v>1</v>
          </cell>
          <cell r="P160">
            <v>1</v>
          </cell>
          <cell r="Q160" t="str">
            <v>999 999</v>
          </cell>
          <cell r="R160">
            <v>1</v>
          </cell>
          <cell r="S160">
            <v>0</v>
          </cell>
          <cell r="T160">
            <v>40420094110245</v>
          </cell>
          <cell r="V160">
            <v>0</v>
          </cell>
          <cell r="W160">
            <v>2</v>
          </cell>
          <cell r="X160">
            <v>999</v>
          </cell>
          <cell r="AD160">
            <v>2450</v>
          </cell>
          <cell r="AE160">
            <v>1810</v>
          </cell>
        </row>
        <row r="161">
          <cell r="A161">
            <v>302512</v>
          </cell>
          <cell r="B161" t="str">
            <v>ENSEMBLE DETECTEUR EQUIPE</v>
          </cell>
          <cell r="C161" t="str">
            <v>UN</v>
          </cell>
          <cell r="D161" t="str">
            <v>UN</v>
          </cell>
          <cell r="E161">
            <v>1</v>
          </cell>
          <cell r="G161" t="str">
            <v>X</v>
          </cell>
          <cell r="H161">
            <v>8</v>
          </cell>
          <cell r="I161">
            <v>0</v>
          </cell>
          <cell r="J161">
            <v>0</v>
          </cell>
          <cell r="K161" t="str">
            <v>Y</v>
          </cell>
          <cell r="L161" t="str">
            <v>A4</v>
          </cell>
          <cell r="M161">
            <v>0</v>
          </cell>
          <cell r="N161">
            <v>0</v>
          </cell>
          <cell r="O161">
            <v>1</v>
          </cell>
          <cell r="P161">
            <v>1</v>
          </cell>
          <cell r="Q161" t="str">
            <v>999 999</v>
          </cell>
          <cell r="R161">
            <v>1</v>
          </cell>
          <cell r="S161">
            <v>0</v>
          </cell>
          <cell r="T161">
            <v>40420094310245</v>
          </cell>
          <cell r="U161" t="str">
            <v>DOCUMENT</v>
          </cell>
          <cell r="V161">
            <v>0</v>
          </cell>
          <cell r="W161">
            <v>2</v>
          </cell>
          <cell r="X161">
            <v>999</v>
          </cell>
        </row>
        <row r="162">
          <cell r="A162">
            <v>302513</v>
          </cell>
          <cell r="B162" t="str">
            <v>SUPPORT DETECTEUR</v>
          </cell>
          <cell r="C162" t="str">
            <v>UN</v>
          </cell>
          <cell r="D162" t="str">
            <v>UN</v>
          </cell>
          <cell r="E162">
            <v>1</v>
          </cell>
          <cell r="F162">
            <v>105</v>
          </cell>
          <cell r="G162" t="str">
            <v>P</v>
          </cell>
          <cell r="H162">
            <v>6</v>
          </cell>
          <cell r="I162">
            <v>60</v>
          </cell>
          <cell r="J162">
            <v>0</v>
          </cell>
          <cell r="K162" t="str">
            <v>Y</v>
          </cell>
          <cell r="L162" t="str">
            <v>A2</v>
          </cell>
          <cell r="M162">
            <v>220</v>
          </cell>
          <cell r="N162">
            <v>0</v>
          </cell>
          <cell r="O162">
            <v>1</v>
          </cell>
          <cell r="P162">
            <v>1</v>
          </cell>
          <cell r="Q162" t="str">
            <v>999 999</v>
          </cell>
          <cell r="R162">
            <v>1</v>
          </cell>
          <cell r="S162">
            <v>0</v>
          </cell>
          <cell r="T162">
            <v>40420094310245</v>
          </cell>
          <cell r="V162">
            <v>0</v>
          </cell>
          <cell r="W162">
            <v>2</v>
          </cell>
          <cell r="X162">
            <v>999</v>
          </cell>
          <cell r="AD162">
            <v>2450</v>
          </cell>
          <cell r="AE162">
            <v>1810</v>
          </cell>
        </row>
        <row r="163">
          <cell r="A163">
            <v>302544</v>
          </cell>
          <cell r="B163" t="str">
            <v>TRANSPORT USINE</v>
          </cell>
          <cell r="C163" t="str">
            <v>UN</v>
          </cell>
          <cell r="D163" t="str">
            <v>UN</v>
          </cell>
          <cell r="E163">
            <v>1</v>
          </cell>
          <cell r="F163">
            <v>105</v>
          </cell>
          <cell r="G163" t="str">
            <v>P</v>
          </cell>
          <cell r="H163">
            <v>6</v>
          </cell>
          <cell r="I163">
            <v>60</v>
          </cell>
          <cell r="J163">
            <v>0</v>
          </cell>
          <cell r="K163" t="str">
            <v>Y</v>
          </cell>
          <cell r="L163" t="str">
            <v>A1</v>
          </cell>
          <cell r="M163">
            <v>220</v>
          </cell>
          <cell r="N163">
            <v>0</v>
          </cell>
          <cell r="O163">
            <v>1</v>
          </cell>
          <cell r="P163">
            <v>1</v>
          </cell>
          <cell r="Q163" t="str">
            <v>9 999 999</v>
          </cell>
          <cell r="R163">
            <v>1</v>
          </cell>
          <cell r="S163">
            <v>0</v>
          </cell>
          <cell r="T163">
            <v>40420094110245</v>
          </cell>
          <cell r="V163">
            <v>0</v>
          </cell>
          <cell r="W163">
            <v>2</v>
          </cell>
          <cell r="X163">
            <v>999</v>
          </cell>
          <cell r="Y163">
            <v>206036</v>
          </cell>
          <cell r="AD163">
            <v>2450</v>
          </cell>
          <cell r="AE163">
            <v>1810</v>
          </cell>
        </row>
        <row r="164">
          <cell r="A164">
            <v>302545</v>
          </cell>
          <cell r="B164" t="str">
            <v>LAME SEMI REFLECHISSANTE</v>
          </cell>
          <cell r="C164" t="str">
            <v>UN</v>
          </cell>
          <cell r="D164" t="str">
            <v>UN</v>
          </cell>
          <cell r="E164">
            <v>1</v>
          </cell>
          <cell r="F164">
            <v>109</v>
          </cell>
          <cell r="G164" t="str">
            <v>P</v>
          </cell>
          <cell r="H164">
            <v>6</v>
          </cell>
          <cell r="I164">
            <v>50</v>
          </cell>
          <cell r="J164">
            <v>0</v>
          </cell>
          <cell r="K164" t="str">
            <v>Y</v>
          </cell>
          <cell r="L164" t="str">
            <v>A3</v>
          </cell>
          <cell r="M164">
            <v>10</v>
          </cell>
          <cell r="N164">
            <v>0</v>
          </cell>
          <cell r="O164">
            <v>1</v>
          </cell>
          <cell r="P164">
            <v>0</v>
          </cell>
          <cell r="Q164" t="str">
            <v>9 999</v>
          </cell>
          <cell r="R164">
            <v>1</v>
          </cell>
          <cell r="S164">
            <v>0</v>
          </cell>
          <cell r="T164">
            <v>40420094110245</v>
          </cell>
          <cell r="V164">
            <v>0</v>
          </cell>
          <cell r="W164">
            <v>2</v>
          </cell>
          <cell r="X164">
            <v>999</v>
          </cell>
          <cell r="AD164">
            <v>2450</v>
          </cell>
          <cell r="AE164">
            <v>6710</v>
          </cell>
        </row>
        <row r="165">
          <cell r="A165">
            <v>302569</v>
          </cell>
          <cell r="B165" t="str">
            <v>ENSEMBLE ALIMENTATION</v>
          </cell>
          <cell r="C165" t="str">
            <v>UN</v>
          </cell>
          <cell r="D165" t="str">
            <v>UN</v>
          </cell>
          <cell r="E165">
            <v>1</v>
          </cell>
          <cell r="G165" t="str">
            <v>X</v>
          </cell>
          <cell r="H165">
            <v>8</v>
          </cell>
          <cell r="I165">
            <v>0</v>
          </cell>
          <cell r="J165">
            <v>0</v>
          </cell>
          <cell r="K165" t="str">
            <v>Y</v>
          </cell>
          <cell r="L165" t="str">
            <v>ND</v>
          </cell>
          <cell r="M165">
            <v>0</v>
          </cell>
          <cell r="N165">
            <v>0</v>
          </cell>
          <cell r="O165">
            <v>1</v>
          </cell>
          <cell r="P165">
            <v>1</v>
          </cell>
          <cell r="Q165" t="str">
            <v>999 999</v>
          </cell>
          <cell r="R165">
            <v>1</v>
          </cell>
          <cell r="S165">
            <v>0</v>
          </cell>
          <cell r="T165">
            <v>40420094310245</v>
          </cell>
          <cell r="U165" t="str">
            <v>NON GERE</v>
          </cell>
          <cell r="V165">
            <v>0</v>
          </cell>
          <cell r="W165">
            <v>2</v>
          </cell>
          <cell r="X165">
            <v>999</v>
          </cell>
        </row>
        <row r="166">
          <cell r="A166">
            <v>302573</v>
          </cell>
          <cell r="B166" t="str">
            <v>LOGICIEL CARTE PROCESSEUR</v>
          </cell>
          <cell r="C166" t="str">
            <v>UN</v>
          </cell>
          <cell r="D166" t="str">
            <v>UN</v>
          </cell>
          <cell r="E166">
            <v>1</v>
          </cell>
          <cell r="G166" t="str">
            <v>X</v>
          </cell>
          <cell r="H166">
            <v>9</v>
          </cell>
          <cell r="I166">
            <v>0</v>
          </cell>
          <cell r="J166">
            <v>0</v>
          </cell>
          <cell r="K166" t="str">
            <v>Y</v>
          </cell>
          <cell r="L166" t="str">
            <v>A4</v>
          </cell>
          <cell r="M166">
            <v>0</v>
          </cell>
          <cell r="N166">
            <v>0</v>
          </cell>
          <cell r="O166">
            <v>1</v>
          </cell>
          <cell r="P166">
            <v>1</v>
          </cell>
          <cell r="Q166" t="str">
            <v>999 999</v>
          </cell>
          <cell r="R166">
            <v>1</v>
          </cell>
          <cell r="S166">
            <v>0</v>
          </cell>
          <cell r="T166">
            <v>40420094310245</v>
          </cell>
          <cell r="U166" t="str">
            <v>DOCUMENT</v>
          </cell>
          <cell r="V166">
            <v>0</v>
          </cell>
          <cell r="W166">
            <v>2</v>
          </cell>
          <cell r="X166">
            <v>999</v>
          </cell>
        </row>
        <row r="167">
          <cell r="A167">
            <v>302608</v>
          </cell>
          <cell r="B167" t="str">
            <v>ENSEMBLE CARTES SUPPORT</v>
          </cell>
          <cell r="C167" t="str">
            <v>UN</v>
          </cell>
          <cell r="D167" t="str">
            <v>UN</v>
          </cell>
          <cell r="E167">
            <v>1</v>
          </cell>
          <cell r="G167" t="str">
            <v>X</v>
          </cell>
          <cell r="H167">
            <v>8</v>
          </cell>
          <cell r="I167">
            <v>0</v>
          </cell>
          <cell r="J167">
            <v>0</v>
          </cell>
          <cell r="K167" t="str">
            <v>Y</v>
          </cell>
          <cell r="L167" t="str">
            <v>A4</v>
          </cell>
          <cell r="M167">
            <v>0</v>
          </cell>
          <cell r="N167">
            <v>0</v>
          </cell>
          <cell r="O167">
            <v>1</v>
          </cell>
          <cell r="P167">
            <v>1</v>
          </cell>
          <cell r="Q167" t="str">
            <v>999 999</v>
          </cell>
          <cell r="R167">
            <v>1</v>
          </cell>
          <cell r="S167">
            <v>0</v>
          </cell>
          <cell r="T167">
            <v>40420094310245</v>
          </cell>
          <cell r="U167" t="str">
            <v>DOCUMENT</v>
          </cell>
          <cell r="V167">
            <v>0</v>
          </cell>
          <cell r="W167">
            <v>2</v>
          </cell>
          <cell r="X167">
            <v>999</v>
          </cell>
        </row>
        <row r="168">
          <cell r="A168">
            <v>302609</v>
          </cell>
          <cell r="B168" t="str">
            <v>LOGICIEL CEDIP SOFT</v>
          </cell>
          <cell r="C168" t="str">
            <v>UN</v>
          </cell>
          <cell r="D168" t="str">
            <v>UN</v>
          </cell>
          <cell r="E168">
            <v>1</v>
          </cell>
          <cell r="G168" t="str">
            <v>X</v>
          </cell>
          <cell r="H168">
            <v>9</v>
          </cell>
          <cell r="I168">
            <v>0</v>
          </cell>
          <cell r="J168">
            <v>0</v>
          </cell>
          <cell r="K168" t="str">
            <v>Y</v>
          </cell>
          <cell r="L168" t="str">
            <v>SP</v>
          </cell>
          <cell r="M168">
            <v>0</v>
          </cell>
          <cell r="N168">
            <v>0</v>
          </cell>
          <cell r="O168">
            <v>1</v>
          </cell>
          <cell r="P168">
            <v>1</v>
          </cell>
          <cell r="Q168" t="str">
            <v>999 999</v>
          </cell>
          <cell r="R168">
            <v>1</v>
          </cell>
          <cell r="S168">
            <v>0</v>
          </cell>
          <cell r="T168">
            <v>40420094310245</v>
          </cell>
          <cell r="U168" t="str">
            <v>NON GERE</v>
          </cell>
          <cell r="V168">
            <v>0</v>
          </cell>
          <cell r="W168">
            <v>2</v>
          </cell>
          <cell r="X168">
            <v>999</v>
          </cell>
        </row>
        <row r="169">
          <cell r="A169">
            <v>302610</v>
          </cell>
          <cell r="B169" t="str">
            <v>LOGICIEL CEDIP HARD</v>
          </cell>
          <cell r="C169" t="str">
            <v>UN</v>
          </cell>
          <cell r="D169" t="str">
            <v>UN</v>
          </cell>
          <cell r="E169">
            <v>1</v>
          </cell>
          <cell r="G169" t="str">
            <v>X</v>
          </cell>
          <cell r="H169">
            <v>9</v>
          </cell>
          <cell r="I169">
            <v>0</v>
          </cell>
          <cell r="J169">
            <v>0</v>
          </cell>
          <cell r="K169" t="str">
            <v>Y</v>
          </cell>
          <cell r="L169" t="str">
            <v>SP</v>
          </cell>
          <cell r="M169">
            <v>0</v>
          </cell>
          <cell r="N169">
            <v>0</v>
          </cell>
          <cell r="O169">
            <v>1</v>
          </cell>
          <cell r="P169">
            <v>1</v>
          </cell>
          <cell r="Q169" t="str">
            <v>999 999</v>
          </cell>
          <cell r="R169">
            <v>1</v>
          </cell>
          <cell r="S169">
            <v>0</v>
          </cell>
          <cell r="T169">
            <v>40420094310245</v>
          </cell>
          <cell r="U169" t="str">
            <v>NON GERE</v>
          </cell>
          <cell r="V169">
            <v>0</v>
          </cell>
          <cell r="W169">
            <v>2</v>
          </cell>
          <cell r="X169">
            <v>999</v>
          </cell>
        </row>
        <row r="170">
          <cell r="A170">
            <v>302620</v>
          </cell>
          <cell r="B170" t="str">
            <v>BARILLET VISU COLLE</v>
          </cell>
          <cell r="C170" t="str">
            <v>UN</v>
          </cell>
          <cell r="D170" t="str">
            <v>UN</v>
          </cell>
          <cell r="E170">
            <v>1</v>
          </cell>
          <cell r="G170" t="str">
            <v>X</v>
          </cell>
          <cell r="H170">
            <v>8</v>
          </cell>
          <cell r="I170">
            <v>0</v>
          </cell>
          <cell r="J170">
            <v>0</v>
          </cell>
          <cell r="K170" t="str">
            <v>Y</v>
          </cell>
          <cell r="L170" t="str">
            <v>A3</v>
          </cell>
          <cell r="M170">
            <v>0</v>
          </cell>
          <cell r="N170">
            <v>0</v>
          </cell>
          <cell r="O170">
            <v>1</v>
          </cell>
          <cell r="P170">
            <v>1</v>
          </cell>
          <cell r="Q170" t="str">
            <v>999 999</v>
          </cell>
          <cell r="R170">
            <v>1</v>
          </cell>
          <cell r="S170">
            <v>0</v>
          </cell>
          <cell r="T170">
            <v>40420094310245</v>
          </cell>
          <cell r="U170" t="str">
            <v>DOCUMENT</v>
          </cell>
          <cell r="V170">
            <v>0</v>
          </cell>
          <cell r="W170">
            <v>2</v>
          </cell>
          <cell r="X170">
            <v>999</v>
          </cell>
        </row>
        <row r="171">
          <cell r="A171">
            <v>302621</v>
          </cell>
          <cell r="B171" t="str">
            <v>BARILLET VISU</v>
          </cell>
          <cell r="C171" t="str">
            <v>UN</v>
          </cell>
          <cell r="D171" t="str">
            <v>UN</v>
          </cell>
          <cell r="E171">
            <v>1</v>
          </cell>
          <cell r="F171">
            <v>105</v>
          </cell>
          <cell r="G171" t="str">
            <v>P</v>
          </cell>
          <cell r="H171">
            <v>6</v>
          </cell>
          <cell r="I171">
            <v>60</v>
          </cell>
          <cell r="J171">
            <v>0</v>
          </cell>
          <cell r="K171" t="str">
            <v>Y</v>
          </cell>
          <cell r="L171" t="str">
            <v>A3</v>
          </cell>
          <cell r="M171">
            <v>220</v>
          </cell>
          <cell r="N171">
            <v>0</v>
          </cell>
          <cell r="O171">
            <v>1</v>
          </cell>
          <cell r="P171">
            <v>1</v>
          </cell>
          <cell r="Q171" t="str">
            <v>999 999</v>
          </cell>
          <cell r="R171">
            <v>1</v>
          </cell>
          <cell r="S171">
            <v>0</v>
          </cell>
          <cell r="T171">
            <v>40420094310245</v>
          </cell>
          <cell r="V171">
            <v>0</v>
          </cell>
          <cell r="W171">
            <v>2</v>
          </cell>
          <cell r="X171">
            <v>999</v>
          </cell>
          <cell r="AD171">
            <v>2450</v>
          </cell>
          <cell r="AE171">
            <v>1810</v>
          </cell>
        </row>
        <row r="172">
          <cell r="A172">
            <v>302627</v>
          </cell>
          <cell r="B172" t="str">
            <v>BARILLET VISU EQUIPE</v>
          </cell>
          <cell r="C172" t="str">
            <v>UN</v>
          </cell>
          <cell r="D172" t="str">
            <v>UN</v>
          </cell>
          <cell r="E172">
            <v>1</v>
          </cell>
          <cell r="G172" t="str">
            <v>X</v>
          </cell>
          <cell r="H172">
            <v>8</v>
          </cell>
          <cell r="I172">
            <v>0</v>
          </cell>
          <cell r="J172">
            <v>0</v>
          </cell>
          <cell r="K172" t="str">
            <v>Y</v>
          </cell>
          <cell r="L172" t="str">
            <v>A3</v>
          </cell>
          <cell r="M172">
            <v>0</v>
          </cell>
          <cell r="N172">
            <v>0</v>
          </cell>
          <cell r="O172">
            <v>1</v>
          </cell>
          <cell r="P172">
            <v>1</v>
          </cell>
          <cell r="Q172" t="str">
            <v>999 999</v>
          </cell>
          <cell r="R172">
            <v>1</v>
          </cell>
          <cell r="S172">
            <v>0</v>
          </cell>
          <cell r="T172">
            <v>40420094310245</v>
          </cell>
          <cell r="U172" t="str">
            <v>DOCUMENT</v>
          </cell>
          <cell r="V172">
            <v>0</v>
          </cell>
          <cell r="W172">
            <v>2</v>
          </cell>
          <cell r="X172">
            <v>999</v>
          </cell>
          <cell r="Y172">
            <v>206036</v>
          </cell>
        </row>
        <row r="173">
          <cell r="A173">
            <v>302628</v>
          </cell>
          <cell r="B173" t="str">
            <v>ETIQUETTE IDENTIFICATION</v>
          </cell>
          <cell r="C173" t="str">
            <v>UN</v>
          </cell>
          <cell r="D173" t="str">
            <v>UN</v>
          </cell>
          <cell r="E173">
            <v>1</v>
          </cell>
          <cell r="G173" t="str">
            <v>X</v>
          </cell>
          <cell r="H173">
            <v>8</v>
          </cell>
          <cell r="I173">
            <v>0</v>
          </cell>
          <cell r="J173">
            <v>0</v>
          </cell>
          <cell r="K173" t="str">
            <v>Y</v>
          </cell>
          <cell r="L173" t="str">
            <v>A3</v>
          </cell>
          <cell r="M173">
            <v>0</v>
          </cell>
          <cell r="N173">
            <v>0</v>
          </cell>
          <cell r="O173">
            <v>1</v>
          </cell>
          <cell r="P173">
            <v>1</v>
          </cell>
          <cell r="Q173" t="str">
            <v>999 999</v>
          </cell>
          <cell r="R173">
            <v>1</v>
          </cell>
          <cell r="S173">
            <v>0</v>
          </cell>
          <cell r="T173">
            <v>40420094310245</v>
          </cell>
          <cell r="U173" t="str">
            <v>ETIQ.ANGX.</v>
          </cell>
          <cell r="V173">
            <v>0</v>
          </cell>
          <cell r="W173">
            <v>2</v>
          </cell>
          <cell r="X173">
            <v>999</v>
          </cell>
        </row>
        <row r="174">
          <cell r="A174">
            <v>302630</v>
          </cell>
          <cell r="B174" t="str">
            <v>VALISE EQUIPEE</v>
          </cell>
          <cell r="C174" t="str">
            <v>UN</v>
          </cell>
          <cell r="D174" t="str">
            <v>UN</v>
          </cell>
          <cell r="E174">
            <v>1</v>
          </cell>
          <cell r="G174" t="str">
            <v>X</v>
          </cell>
          <cell r="H174">
            <v>8</v>
          </cell>
          <cell r="I174">
            <v>0</v>
          </cell>
          <cell r="J174">
            <v>0</v>
          </cell>
          <cell r="K174" t="str">
            <v>Y</v>
          </cell>
          <cell r="L174" t="str">
            <v>A3</v>
          </cell>
          <cell r="M174">
            <v>0</v>
          </cell>
          <cell r="N174">
            <v>0</v>
          </cell>
          <cell r="O174">
            <v>1</v>
          </cell>
          <cell r="P174">
            <v>1</v>
          </cell>
          <cell r="Q174" t="str">
            <v>999 999</v>
          </cell>
          <cell r="R174">
            <v>1</v>
          </cell>
          <cell r="S174">
            <v>0</v>
          </cell>
          <cell r="T174">
            <v>40420094310245</v>
          </cell>
          <cell r="U174" t="str">
            <v>NON GERE</v>
          </cell>
          <cell r="V174">
            <v>0</v>
          </cell>
          <cell r="W174">
            <v>2</v>
          </cell>
          <cell r="X174">
            <v>999</v>
          </cell>
        </row>
        <row r="175">
          <cell r="A175">
            <v>302631</v>
          </cell>
          <cell r="B175" t="str">
            <v>ETIQUETTE VALISE</v>
          </cell>
          <cell r="C175" t="str">
            <v>UN</v>
          </cell>
          <cell r="D175" t="str">
            <v>UN</v>
          </cell>
          <cell r="E175">
            <v>1</v>
          </cell>
          <cell r="F175">
            <v>107</v>
          </cell>
          <cell r="G175" t="str">
            <v>P</v>
          </cell>
          <cell r="H175">
            <v>6</v>
          </cell>
          <cell r="I175">
            <v>60</v>
          </cell>
          <cell r="J175">
            <v>0</v>
          </cell>
          <cell r="K175" t="str">
            <v>Y</v>
          </cell>
          <cell r="L175" t="str">
            <v>A4</v>
          </cell>
          <cell r="M175">
            <v>220</v>
          </cell>
          <cell r="N175">
            <v>0</v>
          </cell>
          <cell r="O175">
            <v>1</v>
          </cell>
          <cell r="P175">
            <v>1</v>
          </cell>
          <cell r="Q175" t="str">
            <v>999 999</v>
          </cell>
          <cell r="R175">
            <v>1</v>
          </cell>
          <cell r="S175">
            <v>0</v>
          </cell>
          <cell r="T175">
            <v>40420094110245</v>
          </cell>
          <cell r="V175">
            <v>0</v>
          </cell>
          <cell r="W175">
            <v>2</v>
          </cell>
          <cell r="X175">
            <v>999</v>
          </cell>
          <cell r="Y175">
            <v>206085</v>
          </cell>
          <cell r="AD175">
            <v>2450</v>
          </cell>
          <cell r="AE175">
            <v>1310</v>
          </cell>
        </row>
        <row r="176">
          <cell r="A176">
            <v>302651</v>
          </cell>
          <cell r="B176" t="str">
            <v>LENTILLE VISU</v>
          </cell>
          <cell r="C176" t="str">
            <v>UN</v>
          </cell>
          <cell r="D176" t="str">
            <v>UN</v>
          </cell>
          <cell r="E176">
            <v>1</v>
          </cell>
          <cell r="F176">
            <v>109</v>
          </cell>
          <cell r="G176" t="str">
            <v>SA</v>
          </cell>
          <cell r="H176">
            <v>61</v>
          </cell>
          <cell r="I176">
            <v>50</v>
          </cell>
          <cell r="J176">
            <v>0</v>
          </cell>
          <cell r="K176" t="str">
            <v>N</v>
          </cell>
          <cell r="L176" t="str">
            <v>A3</v>
          </cell>
          <cell r="M176">
            <v>10</v>
          </cell>
          <cell r="N176">
            <v>0</v>
          </cell>
          <cell r="O176">
            <v>1</v>
          </cell>
          <cell r="P176">
            <v>1</v>
          </cell>
          <cell r="Q176" t="str">
            <v>999 990</v>
          </cell>
          <cell r="R176">
            <v>1</v>
          </cell>
          <cell r="S176">
            <v>0</v>
          </cell>
          <cell r="T176">
            <v>40420094110241</v>
          </cell>
          <cell r="V176">
            <v>0</v>
          </cell>
          <cell r="W176">
            <v>2</v>
          </cell>
          <cell r="X176">
            <v>999</v>
          </cell>
          <cell r="Z176" t="str">
            <v>Y</v>
          </cell>
          <cell r="AA176" t="str">
            <v>V</v>
          </cell>
          <cell r="AB176">
            <v>0</v>
          </cell>
          <cell r="AC176" t="str">
            <v>A</v>
          </cell>
          <cell r="AD176">
            <v>2410</v>
          </cell>
          <cell r="AE176">
            <v>6710</v>
          </cell>
        </row>
        <row r="177">
          <cell r="A177">
            <v>302657</v>
          </cell>
          <cell r="B177" t="str">
            <v>TRANSPORT EQUIPE</v>
          </cell>
          <cell r="C177" t="str">
            <v>UN</v>
          </cell>
          <cell r="D177" t="str">
            <v>UN</v>
          </cell>
          <cell r="E177">
            <v>1</v>
          </cell>
          <cell r="G177" t="str">
            <v>X</v>
          </cell>
          <cell r="H177">
            <v>8</v>
          </cell>
          <cell r="I177">
            <v>0</v>
          </cell>
          <cell r="J177">
            <v>0</v>
          </cell>
          <cell r="K177" t="str">
            <v>Y</v>
          </cell>
          <cell r="L177" t="str">
            <v>A1</v>
          </cell>
          <cell r="M177">
            <v>0</v>
          </cell>
          <cell r="N177">
            <v>0</v>
          </cell>
          <cell r="O177">
            <v>1</v>
          </cell>
          <cell r="P177">
            <v>1</v>
          </cell>
          <cell r="Q177" t="str">
            <v>999 999</v>
          </cell>
          <cell r="R177">
            <v>1</v>
          </cell>
          <cell r="S177">
            <v>0</v>
          </cell>
          <cell r="T177">
            <v>40420094310245</v>
          </cell>
          <cell r="U177" t="str">
            <v>DOCUMENT</v>
          </cell>
          <cell r="V177">
            <v>0</v>
          </cell>
          <cell r="W177">
            <v>2</v>
          </cell>
          <cell r="X177">
            <v>999</v>
          </cell>
        </row>
        <row r="178">
          <cell r="A178">
            <v>302671</v>
          </cell>
          <cell r="B178" t="str">
            <v>ENTRETOISE</v>
          </cell>
          <cell r="C178" t="str">
            <v>UN</v>
          </cell>
          <cell r="D178" t="str">
            <v>UN</v>
          </cell>
          <cell r="E178">
            <v>1</v>
          </cell>
          <cell r="G178" t="str">
            <v>X</v>
          </cell>
          <cell r="H178">
            <v>6</v>
          </cell>
          <cell r="I178">
            <v>0</v>
          </cell>
          <cell r="J178">
            <v>0</v>
          </cell>
          <cell r="K178" t="str">
            <v>Y</v>
          </cell>
          <cell r="L178" t="str">
            <v>ND</v>
          </cell>
          <cell r="M178">
            <v>0</v>
          </cell>
          <cell r="N178">
            <v>0</v>
          </cell>
          <cell r="O178">
            <v>1</v>
          </cell>
          <cell r="P178">
            <v>1</v>
          </cell>
          <cell r="Q178" t="str">
            <v>999 999</v>
          </cell>
          <cell r="R178">
            <v>1</v>
          </cell>
          <cell r="S178">
            <v>0</v>
          </cell>
          <cell r="T178">
            <v>40420094310245</v>
          </cell>
          <cell r="U178" t="str">
            <v>NON GERE</v>
          </cell>
          <cell r="V178">
            <v>0</v>
          </cell>
          <cell r="W178">
            <v>2</v>
          </cell>
          <cell r="X178">
            <v>999</v>
          </cell>
        </row>
        <row r="179">
          <cell r="A179">
            <v>302672</v>
          </cell>
          <cell r="B179" t="str">
            <v>LOGICIEL M/A PROCESSEUR</v>
          </cell>
          <cell r="C179" t="str">
            <v>UN</v>
          </cell>
          <cell r="D179" t="str">
            <v>UN</v>
          </cell>
          <cell r="E179">
            <v>1</v>
          </cell>
          <cell r="G179" t="str">
            <v>X</v>
          </cell>
          <cell r="H179">
            <v>9</v>
          </cell>
          <cell r="I179">
            <v>0</v>
          </cell>
          <cell r="J179">
            <v>0</v>
          </cell>
          <cell r="K179" t="str">
            <v>Y</v>
          </cell>
          <cell r="L179" t="str">
            <v>A4</v>
          </cell>
          <cell r="M179">
            <v>0</v>
          </cell>
          <cell r="N179">
            <v>0</v>
          </cell>
          <cell r="O179">
            <v>1</v>
          </cell>
          <cell r="P179">
            <v>1</v>
          </cell>
          <cell r="Q179" t="str">
            <v>999 999</v>
          </cell>
          <cell r="R179">
            <v>1</v>
          </cell>
          <cell r="S179">
            <v>0</v>
          </cell>
          <cell r="T179">
            <v>40420094610245</v>
          </cell>
          <cell r="U179" t="str">
            <v>DOCUMENT</v>
          </cell>
          <cell r="V179">
            <v>0</v>
          </cell>
          <cell r="W179">
            <v>2</v>
          </cell>
          <cell r="X179">
            <v>999</v>
          </cell>
        </row>
        <row r="180">
          <cell r="A180">
            <v>302678</v>
          </cell>
          <cell r="B180" t="str">
            <v>CARTE PROCESSEUR PROGRAMMEE</v>
          </cell>
          <cell r="C180" t="str">
            <v>UN</v>
          </cell>
          <cell r="D180" t="str">
            <v>UN</v>
          </cell>
          <cell r="E180">
            <v>1</v>
          </cell>
          <cell r="G180" t="str">
            <v>X</v>
          </cell>
          <cell r="H180">
            <v>8</v>
          </cell>
          <cell r="I180">
            <v>0</v>
          </cell>
          <cell r="J180">
            <v>0</v>
          </cell>
          <cell r="K180" t="str">
            <v>Y</v>
          </cell>
          <cell r="L180" t="str">
            <v>ND</v>
          </cell>
          <cell r="M180">
            <v>0</v>
          </cell>
          <cell r="N180">
            <v>0</v>
          </cell>
          <cell r="O180">
            <v>1</v>
          </cell>
          <cell r="P180">
            <v>1</v>
          </cell>
          <cell r="Q180" t="str">
            <v>999 999</v>
          </cell>
          <cell r="R180">
            <v>1</v>
          </cell>
          <cell r="S180">
            <v>0</v>
          </cell>
          <cell r="T180">
            <v>40420094310245</v>
          </cell>
          <cell r="U180" t="str">
            <v>NON GERE</v>
          </cell>
          <cell r="V180">
            <v>0</v>
          </cell>
          <cell r="W180">
            <v>2</v>
          </cell>
          <cell r="X180">
            <v>999</v>
          </cell>
        </row>
        <row r="181">
          <cell r="A181">
            <v>302679</v>
          </cell>
          <cell r="B181" t="str">
            <v>CARTE PROCESSEUR EQUIPEE</v>
          </cell>
          <cell r="C181" t="str">
            <v>UN</v>
          </cell>
          <cell r="D181" t="str">
            <v>UN</v>
          </cell>
          <cell r="E181">
            <v>1</v>
          </cell>
          <cell r="F181">
            <v>108</v>
          </cell>
          <cell r="G181" t="str">
            <v>P</v>
          </cell>
          <cell r="H181">
            <v>6</v>
          </cell>
          <cell r="I181">
            <v>60</v>
          </cell>
          <cell r="J181">
            <v>0</v>
          </cell>
          <cell r="K181" t="str">
            <v>Y</v>
          </cell>
          <cell r="L181" t="str">
            <v>ND</v>
          </cell>
          <cell r="M181">
            <v>220</v>
          </cell>
          <cell r="N181">
            <v>0</v>
          </cell>
          <cell r="O181">
            <v>1</v>
          </cell>
          <cell r="P181">
            <v>1</v>
          </cell>
          <cell r="Q181" t="str">
            <v>999 999</v>
          </cell>
          <cell r="R181">
            <v>1</v>
          </cell>
          <cell r="S181">
            <v>0</v>
          </cell>
          <cell r="T181">
            <v>40420094110245</v>
          </cell>
          <cell r="V181">
            <v>0</v>
          </cell>
          <cell r="W181">
            <v>2</v>
          </cell>
          <cell r="X181">
            <v>999</v>
          </cell>
          <cell r="Y181">
            <v>206076</v>
          </cell>
          <cell r="AD181">
            <v>2450</v>
          </cell>
          <cell r="AE181">
            <v>1860</v>
          </cell>
        </row>
        <row r="182">
          <cell r="A182">
            <v>302680</v>
          </cell>
          <cell r="B182" t="str">
            <v>CI CARTE PROCESSEUR</v>
          </cell>
          <cell r="C182" t="str">
            <v>UN</v>
          </cell>
          <cell r="D182" t="str">
            <v>UN</v>
          </cell>
          <cell r="E182">
            <v>1</v>
          </cell>
          <cell r="G182" t="str">
            <v>X</v>
          </cell>
          <cell r="H182">
            <v>6</v>
          </cell>
          <cell r="I182">
            <v>0</v>
          </cell>
          <cell r="J182">
            <v>0</v>
          </cell>
          <cell r="K182" t="str">
            <v>Y</v>
          </cell>
          <cell r="L182" t="str">
            <v>A4</v>
          </cell>
          <cell r="M182">
            <v>0</v>
          </cell>
          <cell r="N182">
            <v>0</v>
          </cell>
          <cell r="O182">
            <v>1</v>
          </cell>
          <cell r="P182">
            <v>1</v>
          </cell>
          <cell r="Q182" t="str">
            <v>999 999</v>
          </cell>
          <cell r="R182">
            <v>1</v>
          </cell>
          <cell r="S182">
            <v>0</v>
          </cell>
          <cell r="T182">
            <v>40420094310245</v>
          </cell>
          <cell r="U182" t="str">
            <v>NON GERE</v>
          </cell>
          <cell r="V182">
            <v>0</v>
          </cell>
          <cell r="W182">
            <v>2</v>
          </cell>
          <cell r="X182">
            <v>999</v>
          </cell>
        </row>
        <row r="183">
          <cell r="A183">
            <v>302761</v>
          </cell>
          <cell r="B183" t="str">
            <v>PACK ACCU LI-ION</v>
          </cell>
          <cell r="C183" t="str">
            <v>UN</v>
          </cell>
          <cell r="D183" t="str">
            <v>UN</v>
          </cell>
          <cell r="E183">
            <v>1</v>
          </cell>
          <cell r="F183">
            <v>108</v>
          </cell>
          <cell r="G183" t="str">
            <v>P</v>
          </cell>
          <cell r="H183">
            <v>6</v>
          </cell>
          <cell r="I183">
            <v>60</v>
          </cell>
          <cell r="J183">
            <v>0</v>
          </cell>
          <cell r="K183" t="str">
            <v>N</v>
          </cell>
          <cell r="L183" t="str">
            <v>A3</v>
          </cell>
          <cell r="M183">
            <v>220</v>
          </cell>
          <cell r="N183">
            <v>0</v>
          </cell>
          <cell r="O183">
            <v>1</v>
          </cell>
          <cell r="P183">
            <v>1</v>
          </cell>
          <cell r="Q183" t="str">
            <v>999 999</v>
          </cell>
          <cell r="R183">
            <v>1</v>
          </cell>
          <cell r="S183">
            <v>0</v>
          </cell>
          <cell r="T183">
            <v>40420094110245</v>
          </cell>
          <cell r="V183">
            <v>0</v>
          </cell>
          <cell r="W183">
            <v>2</v>
          </cell>
          <cell r="X183">
            <v>999</v>
          </cell>
          <cell r="AD183">
            <v>2450</v>
          </cell>
          <cell r="AE183">
            <v>6220</v>
          </cell>
        </row>
        <row r="184">
          <cell r="A184">
            <v>302769</v>
          </cell>
          <cell r="B184" t="str">
            <v>LOGICIEL ONEWIRE</v>
          </cell>
          <cell r="C184" t="str">
            <v>UN</v>
          </cell>
          <cell r="D184" t="str">
            <v>UN</v>
          </cell>
          <cell r="E184">
            <v>1</v>
          </cell>
          <cell r="G184" t="str">
            <v>X</v>
          </cell>
          <cell r="H184">
            <v>9</v>
          </cell>
          <cell r="I184">
            <v>0</v>
          </cell>
          <cell r="J184">
            <v>0</v>
          </cell>
          <cell r="K184" t="str">
            <v>Y</v>
          </cell>
          <cell r="L184" t="str">
            <v>A4</v>
          </cell>
          <cell r="M184">
            <v>0</v>
          </cell>
          <cell r="N184">
            <v>0</v>
          </cell>
          <cell r="O184">
            <v>1</v>
          </cell>
          <cell r="P184">
            <v>1</v>
          </cell>
          <cell r="Q184" t="str">
            <v>999 999</v>
          </cell>
          <cell r="R184">
            <v>1</v>
          </cell>
          <cell r="S184">
            <v>0</v>
          </cell>
          <cell r="T184">
            <v>40420094310245</v>
          </cell>
          <cell r="U184" t="str">
            <v>DOCUMENT</v>
          </cell>
          <cell r="V184">
            <v>0</v>
          </cell>
          <cell r="W184">
            <v>2</v>
          </cell>
          <cell r="X184">
            <v>999</v>
          </cell>
        </row>
        <row r="185">
          <cell r="A185">
            <v>302770</v>
          </cell>
          <cell r="B185" t="str">
            <v>ETIQUETTE CARTE PROGRAMMEE</v>
          </cell>
          <cell r="C185" t="str">
            <v>UN</v>
          </cell>
          <cell r="D185" t="str">
            <v>UN</v>
          </cell>
          <cell r="E185">
            <v>1</v>
          </cell>
          <cell r="G185" t="str">
            <v>X</v>
          </cell>
          <cell r="H185">
            <v>8</v>
          </cell>
          <cell r="I185">
            <v>0</v>
          </cell>
          <cell r="J185">
            <v>0</v>
          </cell>
          <cell r="K185" t="str">
            <v>N</v>
          </cell>
          <cell r="L185" t="str">
            <v>A3</v>
          </cell>
          <cell r="M185">
            <v>0</v>
          </cell>
          <cell r="N185">
            <v>0</v>
          </cell>
          <cell r="O185">
            <v>1</v>
          </cell>
          <cell r="P185">
            <v>1</v>
          </cell>
          <cell r="Q185" t="str">
            <v>999 999</v>
          </cell>
          <cell r="R185">
            <v>1</v>
          </cell>
          <cell r="S185">
            <v>0</v>
          </cell>
          <cell r="T185">
            <v>40420094310245</v>
          </cell>
          <cell r="U185" t="str">
            <v>NON GERE</v>
          </cell>
          <cell r="V185">
            <v>0</v>
          </cell>
          <cell r="W185">
            <v>2</v>
          </cell>
          <cell r="X185">
            <v>999</v>
          </cell>
        </row>
        <row r="186">
          <cell r="A186">
            <v>302771</v>
          </cell>
          <cell r="B186" t="str">
            <v>LOGICIEL FONTE</v>
          </cell>
          <cell r="C186" t="str">
            <v>UN</v>
          </cell>
          <cell r="D186" t="str">
            <v>UN</v>
          </cell>
          <cell r="E186">
            <v>1</v>
          </cell>
          <cell r="G186" t="str">
            <v>X</v>
          </cell>
          <cell r="H186">
            <v>9</v>
          </cell>
          <cell r="I186">
            <v>0</v>
          </cell>
          <cell r="J186">
            <v>0</v>
          </cell>
          <cell r="K186" t="str">
            <v>Y</v>
          </cell>
          <cell r="L186" t="str">
            <v>SP</v>
          </cell>
          <cell r="M186">
            <v>0</v>
          </cell>
          <cell r="N186">
            <v>0</v>
          </cell>
          <cell r="O186">
            <v>1</v>
          </cell>
          <cell r="P186">
            <v>1</v>
          </cell>
          <cell r="Q186" t="str">
            <v>999 999</v>
          </cell>
          <cell r="R186">
            <v>1</v>
          </cell>
          <cell r="S186">
            <v>0</v>
          </cell>
          <cell r="T186">
            <v>40420094310245</v>
          </cell>
          <cell r="U186" t="str">
            <v>NON GERE</v>
          </cell>
          <cell r="V186">
            <v>0</v>
          </cell>
          <cell r="W186">
            <v>2</v>
          </cell>
          <cell r="X186">
            <v>999</v>
          </cell>
        </row>
        <row r="187">
          <cell r="A187">
            <v>302772</v>
          </cell>
          <cell r="B187" t="str">
            <v>CARTE CDE OLED PROGRAMMEE</v>
          </cell>
          <cell r="C187" t="str">
            <v>UN</v>
          </cell>
          <cell r="D187" t="str">
            <v>UN</v>
          </cell>
          <cell r="E187">
            <v>1</v>
          </cell>
          <cell r="G187" t="str">
            <v>X</v>
          </cell>
          <cell r="H187">
            <v>8</v>
          </cell>
          <cell r="I187">
            <v>0</v>
          </cell>
          <cell r="J187">
            <v>0</v>
          </cell>
          <cell r="K187" t="str">
            <v>Y</v>
          </cell>
          <cell r="L187" t="str">
            <v>ND</v>
          </cell>
          <cell r="M187">
            <v>0</v>
          </cell>
          <cell r="N187">
            <v>0</v>
          </cell>
          <cell r="O187">
            <v>1</v>
          </cell>
          <cell r="P187">
            <v>1</v>
          </cell>
          <cell r="Q187" t="str">
            <v>999 999</v>
          </cell>
          <cell r="R187">
            <v>1</v>
          </cell>
          <cell r="S187">
            <v>0</v>
          </cell>
          <cell r="T187">
            <v>40420094310245</v>
          </cell>
          <cell r="U187" t="str">
            <v>NON GERE</v>
          </cell>
          <cell r="V187">
            <v>0</v>
          </cell>
          <cell r="W187">
            <v>2</v>
          </cell>
          <cell r="X187">
            <v>999</v>
          </cell>
        </row>
        <row r="188">
          <cell r="A188">
            <v>302773</v>
          </cell>
          <cell r="B188" t="str">
            <v>LOGICIEL CARTE CDE OLED</v>
          </cell>
          <cell r="C188" t="str">
            <v>UN</v>
          </cell>
          <cell r="D188" t="str">
            <v>UN</v>
          </cell>
          <cell r="E188">
            <v>1</v>
          </cell>
          <cell r="G188" t="str">
            <v>X</v>
          </cell>
          <cell r="H188">
            <v>9</v>
          </cell>
          <cell r="I188">
            <v>0</v>
          </cell>
          <cell r="J188">
            <v>0</v>
          </cell>
          <cell r="K188" t="str">
            <v>Y</v>
          </cell>
          <cell r="L188" t="str">
            <v>SP</v>
          </cell>
          <cell r="M188">
            <v>0</v>
          </cell>
          <cell r="N188">
            <v>0</v>
          </cell>
          <cell r="O188">
            <v>1</v>
          </cell>
          <cell r="P188">
            <v>1</v>
          </cell>
          <cell r="Q188" t="str">
            <v>999 999</v>
          </cell>
          <cell r="R188">
            <v>1</v>
          </cell>
          <cell r="S188">
            <v>0</v>
          </cell>
          <cell r="T188">
            <v>40420094310245</v>
          </cell>
          <cell r="U188" t="str">
            <v>NON GERE</v>
          </cell>
          <cell r="V188">
            <v>0</v>
          </cell>
          <cell r="W188">
            <v>2</v>
          </cell>
          <cell r="X188">
            <v>999</v>
          </cell>
        </row>
        <row r="189">
          <cell r="A189">
            <v>302774</v>
          </cell>
          <cell r="B189" t="str">
            <v>ETIQUETTE CARTE CDE OLD PROG.</v>
          </cell>
          <cell r="C189" t="str">
            <v>UN</v>
          </cell>
          <cell r="D189" t="str">
            <v>UN</v>
          </cell>
          <cell r="E189">
            <v>1</v>
          </cell>
          <cell r="G189" t="str">
            <v>X</v>
          </cell>
          <cell r="H189">
            <v>8</v>
          </cell>
          <cell r="I189">
            <v>0</v>
          </cell>
          <cell r="J189">
            <v>0</v>
          </cell>
          <cell r="K189" t="str">
            <v>Y</v>
          </cell>
          <cell r="L189" t="str">
            <v>A4</v>
          </cell>
          <cell r="M189">
            <v>0</v>
          </cell>
          <cell r="N189">
            <v>0</v>
          </cell>
          <cell r="O189">
            <v>1</v>
          </cell>
          <cell r="P189">
            <v>1</v>
          </cell>
          <cell r="Q189" t="str">
            <v>999 999</v>
          </cell>
          <cell r="R189">
            <v>1</v>
          </cell>
          <cell r="S189">
            <v>0</v>
          </cell>
          <cell r="T189">
            <v>40420094310245</v>
          </cell>
          <cell r="U189" t="str">
            <v>ETIQ.ANGX.</v>
          </cell>
          <cell r="V189">
            <v>0</v>
          </cell>
          <cell r="W189">
            <v>2</v>
          </cell>
          <cell r="X189">
            <v>999</v>
          </cell>
        </row>
        <row r="190">
          <cell r="A190">
            <v>302787</v>
          </cell>
          <cell r="B190" t="str">
            <v>VIS IMPERDABLE</v>
          </cell>
          <cell r="C190" t="str">
            <v>UN</v>
          </cell>
          <cell r="D190" t="str">
            <v>UN</v>
          </cell>
          <cell r="E190">
            <v>1</v>
          </cell>
          <cell r="F190">
            <v>105</v>
          </cell>
          <cell r="G190" t="str">
            <v>P</v>
          </cell>
          <cell r="H190">
            <v>6</v>
          </cell>
          <cell r="I190">
            <v>60</v>
          </cell>
          <cell r="J190">
            <v>0</v>
          </cell>
          <cell r="K190" t="str">
            <v>Y</v>
          </cell>
          <cell r="L190" t="str">
            <v>A3</v>
          </cell>
          <cell r="M190">
            <v>220</v>
          </cell>
          <cell r="N190">
            <v>0</v>
          </cell>
          <cell r="O190">
            <v>1</v>
          </cell>
          <cell r="P190">
            <v>1</v>
          </cell>
          <cell r="Q190" t="str">
            <v>999 999</v>
          </cell>
          <cell r="R190">
            <v>1</v>
          </cell>
          <cell r="S190">
            <v>0</v>
          </cell>
          <cell r="T190">
            <v>40420094110245</v>
          </cell>
          <cell r="V190">
            <v>0</v>
          </cell>
          <cell r="W190">
            <v>2</v>
          </cell>
          <cell r="X190">
            <v>999</v>
          </cell>
          <cell r="AD190">
            <v>2450</v>
          </cell>
          <cell r="AE190">
            <v>1810</v>
          </cell>
        </row>
        <row r="191">
          <cell r="A191">
            <v>302832</v>
          </cell>
          <cell r="B191" t="str">
            <v>TRESSE SOUDEE</v>
          </cell>
          <cell r="C191" t="str">
            <v>UN</v>
          </cell>
          <cell r="D191" t="str">
            <v>UN</v>
          </cell>
          <cell r="E191">
            <v>1</v>
          </cell>
          <cell r="G191" t="str">
            <v>X</v>
          </cell>
          <cell r="H191">
            <v>8</v>
          </cell>
          <cell r="I191">
            <v>10</v>
          </cell>
          <cell r="J191">
            <v>0</v>
          </cell>
          <cell r="K191" t="str">
            <v>Y</v>
          </cell>
          <cell r="L191" t="str">
            <v>A4</v>
          </cell>
          <cell r="M191">
            <v>60</v>
          </cell>
          <cell r="N191">
            <v>0</v>
          </cell>
          <cell r="O191">
            <v>1</v>
          </cell>
          <cell r="P191">
            <v>1</v>
          </cell>
          <cell r="Q191" t="str">
            <v>999 999</v>
          </cell>
          <cell r="R191">
            <v>1</v>
          </cell>
          <cell r="S191">
            <v>0</v>
          </cell>
          <cell r="T191">
            <v>40420094110245</v>
          </cell>
          <cell r="U191" t="str">
            <v>DOCUMENT</v>
          </cell>
          <cell r="V191">
            <v>0</v>
          </cell>
          <cell r="W191">
            <v>2</v>
          </cell>
          <cell r="X191">
            <v>999</v>
          </cell>
          <cell r="AD191">
            <v>2450</v>
          </cell>
          <cell r="AE191">
            <v>4110</v>
          </cell>
        </row>
        <row r="192">
          <cell r="A192">
            <v>302884</v>
          </cell>
          <cell r="B192" t="str">
            <v>RESSORT FIXATION BIOCULAIRE</v>
          </cell>
          <cell r="C192" t="str">
            <v>UN</v>
          </cell>
          <cell r="D192" t="str">
            <v>UN</v>
          </cell>
          <cell r="E192">
            <v>1</v>
          </cell>
          <cell r="F192">
            <v>105</v>
          </cell>
          <cell r="G192" t="str">
            <v>P</v>
          </cell>
          <cell r="H192">
            <v>6</v>
          </cell>
          <cell r="I192">
            <v>60</v>
          </cell>
          <cell r="J192">
            <v>0</v>
          </cell>
          <cell r="K192" t="str">
            <v>Y</v>
          </cell>
          <cell r="L192" t="str">
            <v>A3</v>
          </cell>
          <cell r="M192">
            <v>220</v>
          </cell>
          <cell r="N192">
            <v>0</v>
          </cell>
          <cell r="O192">
            <v>1</v>
          </cell>
          <cell r="P192">
            <v>1</v>
          </cell>
          <cell r="Q192" t="str">
            <v>999 999</v>
          </cell>
          <cell r="R192">
            <v>1</v>
          </cell>
          <cell r="S192">
            <v>0</v>
          </cell>
          <cell r="T192">
            <v>40420094110245</v>
          </cell>
          <cell r="V192">
            <v>0</v>
          </cell>
          <cell r="W192">
            <v>2</v>
          </cell>
          <cell r="X192">
            <v>999</v>
          </cell>
          <cell r="Y192">
            <v>206076</v>
          </cell>
          <cell r="AD192">
            <v>2450</v>
          </cell>
          <cell r="AE192">
            <v>7190</v>
          </cell>
        </row>
        <row r="193">
          <cell r="A193">
            <v>302956</v>
          </cell>
          <cell r="B193" t="str">
            <v>CHARGEUR PACK LI-ION 220V</v>
          </cell>
          <cell r="C193" t="str">
            <v>UN</v>
          </cell>
          <cell r="D193" t="str">
            <v>UN</v>
          </cell>
          <cell r="E193">
            <v>1</v>
          </cell>
          <cell r="G193" t="str">
            <v>SM</v>
          </cell>
          <cell r="H193">
            <v>8</v>
          </cell>
          <cell r="I193">
            <v>10</v>
          </cell>
          <cell r="J193">
            <v>0</v>
          </cell>
          <cell r="K193" t="str">
            <v>N</v>
          </cell>
          <cell r="L193" t="str">
            <v>A3</v>
          </cell>
          <cell r="M193">
            <v>10</v>
          </cell>
          <cell r="N193">
            <v>0</v>
          </cell>
          <cell r="O193">
            <v>1</v>
          </cell>
          <cell r="P193">
            <v>1</v>
          </cell>
          <cell r="Q193" t="str">
            <v>999 999</v>
          </cell>
          <cell r="R193">
            <v>1</v>
          </cell>
          <cell r="S193">
            <v>0</v>
          </cell>
          <cell r="T193">
            <v>40420094310245</v>
          </cell>
          <cell r="U193" t="str">
            <v>PROTO</v>
          </cell>
          <cell r="V193">
            <v>0</v>
          </cell>
          <cell r="W193">
            <v>2</v>
          </cell>
          <cell r="X193">
            <v>999</v>
          </cell>
          <cell r="Z193" t="str">
            <v>Y</v>
          </cell>
          <cell r="AA193" t="str">
            <v>V</v>
          </cell>
          <cell r="AB193">
            <v>0</v>
          </cell>
          <cell r="AC193" t="str">
            <v>A</v>
          </cell>
        </row>
        <row r="194">
          <cell r="A194">
            <v>303058</v>
          </cell>
          <cell r="B194" t="str">
            <v>CABLAGE MOTEUR OBTURATEUR</v>
          </cell>
          <cell r="C194" t="str">
            <v>UN</v>
          </cell>
          <cell r="D194" t="str">
            <v>UN</v>
          </cell>
          <cell r="E194">
            <v>1</v>
          </cell>
          <cell r="F194">
            <v>108</v>
          </cell>
          <cell r="G194" t="str">
            <v>P</v>
          </cell>
          <cell r="H194">
            <v>6</v>
          </cell>
          <cell r="I194">
            <v>60</v>
          </cell>
          <cell r="J194">
            <v>0</v>
          </cell>
          <cell r="K194" t="str">
            <v>N</v>
          </cell>
          <cell r="L194" t="str">
            <v>A4</v>
          </cell>
          <cell r="M194">
            <v>220</v>
          </cell>
          <cell r="N194">
            <v>0</v>
          </cell>
          <cell r="O194">
            <v>1</v>
          </cell>
          <cell r="P194">
            <v>1</v>
          </cell>
          <cell r="Q194" t="str">
            <v>999 999</v>
          </cell>
          <cell r="R194">
            <v>1</v>
          </cell>
          <cell r="S194">
            <v>0</v>
          </cell>
          <cell r="T194">
            <v>40420094110245</v>
          </cell>
          <cell r="V194">
            <v>0</v>
          </cell>
          <cell r="W194">
            <v>2</v>
          </cell>
          <cell r="X194">
            <v>999</v>
          </cell>
          <cell r="AD194">
            <v>2450</v>
          </cell>
          <cell r="AE194">
            <v>4310</v>
          </cell>
        </row>
        <row r="195">
          <cell r="A195">
            <v>303112</v>
          </cell>
          <cell r="B195" t="str">
            <v>ENSEMBLE CHARGEUR</v>
          </cell>
          <cell r="C195" t="str">
            <v>UN</v>
          </cell>
          <cell r="D195" t="str">
            <v>UN</v>
          </cell>
          <cell r="E195">
            <v>1</v>
          </cell>
          <cell r="G195" t="str">
            <v>X</v>
          </cell>
          <cell r="H195">
            <v>8</v>
          </cell>
          <cell r="I195">
            <v>0</v>
          </cell>
          <cell r="J195">
            <v>0</v>
          </cell>
          <cell r="K195" t="str">
            <v>Y</v>
          </cell>
          <cell r="L195" t="str">
            <v>SP</v>
          </cell>
          <cell r="M195">
            <v>0</v>
          </cell>
          <cell r="N195">
            <v>0</v>
          </cell>
          <cell r="O195">
            <v>1</v>
          </cell>
          <cell r="P195">
            <v>1</v>
          </cell>
          <cell r="Q195" t="str">
            <v>999 999</v>
          </cell>
          <cell r="R195">
            <v>1</v>
          </cell>
          <cell r="S195">
            <v>0</v>
          </cell>
          <cell r="T195">
            <v>40420094310245</v>
          </cell>
          <cell r="U195" t="str">
            <v>NON GERE</v>
          </cell>
          <cell r="V195">
            <v>0</v>
          </cell>
          <cell r="W195">
            <v>2</v>
          </cell>
          <cell r="X195">
            <v>999</v>
          </cell>
          <cell r="Y195">
            <v>206085</v>
          </cell>
        </row>
        <row r="196">
          <cell r="A196">
            <v>303113</v>
          </cell>
          <cell r="B196" t="str">
            <v>ETIQUETTE IDENTIFICAT CHARGEUR</v>
          </cell>
          <cell r="C196" t="str">
            <v>UN</v>
          </cell>
          <cell r="D196" t="str">
            <v>UN</v>
          </cell>
          <cell r="E196">
            <v>1</v>
          </cell>
          <cell r="G196" t="str">
            <v>X</v>
          </cell>
          <cell r="H196">
            <v>8</v>
          </cell>
          <cell r="I196">
            <v>0</v>
          </cell>
          <cell r="J196">
            <v>0</v>
          </cell>
          <cell r="K196" t="str">
            <v>N</v>
          </cell>
          <cell r="L196" t="str">
            <v>A3</v>
          </cell>
          <cell r="M196">
            <v>0</v>
          </cell>
          <cell r="N196">
            <v>0</v>
          </cell>
          <cell r="O196">
            <v>1</v>
          </cell>
          <cell r="P196">
            <v>1</v>
          </cell>
          <cell r="Q196" t="str">
            <v>999 999</v>
          </cell>
          <cell r="R196">
            <v>1</v>
          </cell>
          <cell r="S196">
            <v>0</v>
          </cell>
          <cell r="T196">
            <v>40420094310245</v>
          </cell>
          <cell r="U196" t="str">
            <v>ETIQ.ANGX.</v>
          </cell>
          <cell r="V196">
            <v>0</v>
          </cell>
          <cell r="W196">
            <v>2</v>
          </cell>
          <cell r="X196">
            <v>999</v>
          </cell>
        </row>
        <row r="197">
          <cell r="A197">
            <v>303116</v>
          </cell>
          <cell r="B197" t="str">
            <v>ENSEMBLE BOUCHON</v>
          </cell>
          <cell r="C197" t="str">
            <v>UN</v>
          </cell>
          <cell r="D197" t="str">
            <v>UN</v>
          </cell>
          <cell r="E197">
            <v>1</v>
          </cell>
          <cell r="G197" t="str">
            <v>X</v>
          </cell>
          <cell r="H197">
            <v>8</v>
          </cell>
          <cell r="I197">
            <v>0</v>
          </cell>
          <cell r="J197">
            <v>0</v>
          </cell>
          <cell r="K197" t="str">
            <v>N</v>
          </cell>
          <cell r="L197" t="str">
            <v>A3</v>
          </cell>
          <cell r="M197">
            <v>0</v>
          </cell>
          <cell r="N197">
            <v>0</v>
          </cell>
          <cell r="O197">
            <v>1</v>
          </cell>
          <cell r="P197">
            <v>1</v>
          </cell>
          <cell r="Q197" t="str">
            <v>999 999</v>
          </cell>
          <cell r="R197">
            <v>1</v>
          </cell>
          <cell r="S197">
            <v>0</v>
          </cell>
          <cell r="T197">
            <v>40420094310245</v>
          </cell>
          <cell r="U197" t="str">
            <v>DOCUMENT</v>
          </cell>
          <cell r="V197">
            <v>0</v>
          </cell>
          <cell r="W197">
            <v>2</v>
          </cell>
          <cell r="X197">
            <v>999</v>
          </cell>
        </row>
        <row r="198">
          <cell r="A198">
            <v>303117</v>
          </cell>
          <cell r="B198" t="str">
            <v>CALE</v>
          </cell>
          <cell r="C198" t="str">
            <v>UN</v>
          </cell>
          <cell r="D198" t="str">
            <v>UN</v>
          </cell>
          <cell r="E198">
            <v>1</v>
          </cell>
          <cell r="F198">
            <v>105</v>
          </cell>
          <cell r="G198" t="str">
            <v>P</v>
          </cell>
          <cell r="H198">
            <v>6</v>
          </cell>
          <cell r="I198">
            <v>60</v>
          </cell>
          <cell r="J198">
            <v>0</v>
          </cell>
          <cell r="K198" t="str">
            <v>N</v>
          </cell>
          <cell r="L198" t="str">
            <v>A3</v>
          </cell>
          <cell r="M198">
            <v>220</v>
          </cell>
          <cell r="N198">
            <v>0</v>
          </cell>
          <cell r="O198">
            <v>1</v>
          </cell>
          <cell r="P198">
            <v>1</v>
          </cell>
          <cell r="Q198" t="str">
            <v>999 999</v>
          </cell>
          <cell r="R198">
            <v>1</v>
          </cell>
          <cell r="S198">
            <v>0</v>
          </cell>
          <cell r="T198">
            <v>40420094110245</v>
          </cell>
          <cell r="V198">
            <v>0</v>
          </cell>
          <cell r="W198">
            <v>2</v>
          </cell>
          <cell r="X198">
            <v>999</v>
          </cell>
          <cell r="AD198">
            <v>2450</v>
          </cell>
          <cell r="AE198">
            <v>1810</v>
          </cell>
        </row>
        <row r="199">
          <cell r="A199">
            <v>303118</v>
          </cell>
          <cell r="B199" t="str">
            <v>DETROMPEUR</v>
          </cell>
          <cell r="C199" t="str">
            <v>UN</v>
          </cell>
          <cell r="D199" t="str">
            <v>UN</v>
          </cell>
          <cell r="E199">
            <v>1</v>
          </cell>
          <cell r="F199">
            <v>105</v>
          </cell>
          <cell r="G199" t="str">
            <v>P</v>
          </cell>
          <cell r="H199">
            <v>6</v>
          </cell>
          <cell r="I199">
            <v>60</v>
          </cell>
          <cell r="J199">
            <v>0</v>
          </cell>
          <cell r="K199" t="str">
            <v>N</v>
          </cell>
          <cell r="L199" t="str">
            <v>A4</v>
          </cell>
          <cell r="M199">
            <v>220</v>
          </cell>
          <cell r="N199">
            <v>0</v>
          </cell>
          <cell r="O199">
            <v>1</v>
          </cell>
          <cell r="P199">
            <v>1</v>
          </cell>
          <cell r="Q199" t="str">
            <v>999 999</v>
          </cell>
          <cell r="R199">
            <v>1</v>
          </cell>
          <cell r="S199">
            <v>0</v>
          </cell>
          <cell r="T199">
            <v>40420094110245</v>
          </cell>
          <cell r="V199">
            <v>0</v>
          </cell>
          <cell r="W199">
            <v>2</v>
          </cell>
          <cell r="X199">
            <v>999</v>
          </cell>
          <cell r="AD199">
            <v>2450</v>
          </cell>
          <cell r="AE199">
            <v>1810</v>
          </cell>
        </row>
        <row r="200">
          <cell r="A200">
            <v>303119</v>
          </cell>
          <cell r="B200" t="str">
            <v>ENSEMBLE FOURREAU</v>
          </cell>
          <cell r="C200" t="str">
            <v>UN</v>
          </cell>
          <cell r="D200" t="str">
            <v>UN</v>
          </cell>
          <cell r="E200">
            <v>1</v>
          </cell>
          <cell r="G200" t="str">
            <v>X</v>
          </cell>
          <cell r="H200">
            <v>8</v>
          </cell>
          <cell r="I200">
            <v>0</v>
          </cell>
          <cell r="J200">
            <v>0</v>
          </cell>
          <cell r="K200" t="str">
            <v>N</v>
          </cell>
          <cell r="L200" t="str">
            <v>A3</v>
          </cell>
          <cell r="M200">
            <v>0</v>
          </cell>
          <cell r="N200">
            <v>0</v>
          </cell>
          <cell r="O200">
            <v>1</v>
          </cell>
          <cell r="P200">
            <v>1</v>
          </cell>
          <cell r="Q200" t="str">
            <v>999 999</v>
          </cell>
          <cell r="R200">
            <v>1</v>
          </cell>
          <cell r="S200">
            <v>0</v>
          </cell>
          <cell r="T200">
            <v>40420094310245</v>
          </cell>
          <cell r="U200" t="str">
            <v>DOCUMENT</v>
          </cell>
          <cell r="V200">
            <v>0</v>
          </cell>
          <cell r="W200">
            <v>2</v>
          </cell>
          <cell r="X200">
            <v>999</v>
          </cell>
        </row>
        <row r="201">
          <cell r="A201">
            <v>303121</v>
          </cell>
          <cell r="B201" t="str">
            <v>FOURREAU REPRIS</v>
          </cell>
          <cell r="C201" t="str">
            <v>UN</v>
          </cell>
          <cell r="D201" t="str">
            <v>UN</v>
          </cell>
          <cell r="E201">
            <v>1</v>
          </cell>
          <cell r="F201">
            <v>103</v>
          </cell>
          <cell r="G201" t="str">
            <v>P</v>
          </cell>
          <cell r="H201">
            <v>6</v>
          </cell>
          <cell r="I201">
            <v>60</v>
          </cell>
          <cell r="J201">
            <v>0</v>
          </cell>
          <cell r="K201" t="str">
            <v>N</v>
          </cell>
          <cell r="L201" t="str">
            <v>A3</v>
          </cell>
          <cell r="M201">
            <v>10</v>
          </cell>
          <cell r="N201">
            <v>0</v>
          </cell>
          <cell r="O201">
            <v>1</v>
          </cell>
          <cell r="P201">
            <v>1</v>
          </cell>
          <cell r="Q201" t="str">
            <v>999 999</v>
          </cell>
          <cell r="R201">
            <v>1</v>
          </cell>
          <cell r="S201">
            <v>0</v>
          </cell>
          <cell r="T201">
            <v>40420094110245</v>
          </cell>
          <cell r="V201">
            <v>0</v>
          </cell>
          <cell r="W201">
            <v>2</v>
          </cell>
          <cell r="X201">
            <v>999</v>
          </cell>
          <cell r="AD201">
            <v>2450</v>
          </cell>
          <cell r="AE201">
            <v>7430</v>
          </cell>
        </row>
        <row r="202">
          <cell r="A202">
            <v>303145</v>
          </cell>
          <cell r="B202" t="str">
            <v>INTERFACE</v>
          </cell>
          <cell r="C202" t="str">
            <v>UN</v>
          </cell>
          <cell r="D202" t="str">
            <v>UN</v>
          </cell>
          <cell r="E202">
            <v>1</v>
          </cell>
          <cell r="F202">
            <v>105</v>
          </cell>
          <cell r="G202" t="str">
            <v>P</v>
          </cell>
          <cell r="H202">
            <v>6</v>
          </cell>
          <cell r="I202">
            <v>60</v>
          </cell>
          <cell r="J202">
            <v>0</v>
          </cell>
          <cell r="K202" t="str">
            <v>N</v>
          </cell>
          <cell r="L202" t="str">
            <v>A3</v>
          </cell>
          <cell r="M202">
            <v>220</v>
          </cell>
          <cell r="N202">
            <v>0</v>
          </cell>
          <cell r="O202">
            <v>1</v>
          </cell>
          <cell r="P202">
            <v>1</v>
          </cell>
          <cell r="Q202" t="str">
            <v>999 999</v>
          </cell>
          <cell r="R202">
            <v>1</v>
          </cell>
          <cell r="S202">
            <v>0</v>
          </cell>
          <cell r="T202">
            <v>40420094110245</v>
          </cell>
          <cell r="V202">
            <v>0</v>
          </cell>
          <cell r="W202">
            <v>2</v>
          </cell>
          <cell r="X202">
            <v>999</v>
          </cell>
          <cell r="Y202">
            <v>206085</v>
          </cell>
          <cell r="AD202">
            <v>2450</v>
          </cell>
          <cell r="AE202">
            <v>1810</v>
          </cell>
        </row>
        <row r="203">
          <cell r="A203">
            <v>303146</v>
          </cell>
          <cell r="B203" t="str">
            <v>VIS / DETROMPEUR</v>
          </cell>
          <cell r="C203" t="str">
            <v>UN</v>
          </cell>
          <cell r="D203" t="str">
            <v>UN</v>
          </cell>
          <cell r="E203">
            <v>1</v>
          </cell>
          <cell r="F203">
            <v>105</v>
          </cell>
          <cell r="G203" t="str">
            <v>P</v>
          </cell>
          <cell r="H203">
            <v>6</v>
          </cell>
          <cell r="I203">
            <v>60</v>
          </cell>
          <cell r="J203">
            <v>0</v>
          </cell>
          <cell r="K203" t="str">
            <v>N</v>
          </cell>
          <cell r="L203" t="str">
            <v>A4</v>
          </cell>
          <cell r="M203">
            <v>220</v>
          </cell>
          <cell r="N203">
            <v>0</v>
          </cell>
          <cell r="O203">
            <v>1</v>
          </cell>
          <cell r="P203">
            <v>1</v>
          </cell>
          <cell r="Q203" t="str">
            <v>999 999</v>
          </cell>
          <cell r="R203">
            <v>1</v>
          </cell>
          <cell r="S203">
            <v>0</v>
          </cell>
          <cell r="T203">
            <v>40420094110245</v>
          </cell>
          <cell r="V203">
            <v>0</v>
          </cell>
          <cell r="W203">
            <v>2</v>
          </cell>
          <cell r="X203">
            <v>999</v>
          </cell>
          <cell r="AD203">
            <v>2450</v>
          </cell>
          <cell r="AE203">
            <v>1810</v>
          </cell>
        </row>
        <row r="204">
          <cell r="A204">
            <v>303147</v>
          </cell>
          <cell r="B204" t="str">
            <v>INSERT VIS EPAULEE</v>
          </cell>
          <cell r="C204" t="str">
            <v>UN</v>
          </cell>
          <cell r="D204" t="str">
            <v>UN</v>
          </cell>
          <cell r="E204">
            <v>1</v>
          </cell>
          <cell r="F204">
            <v>105</v>
          </cell>
          <cell r="G204" t="str">
            <v>P</v>
          </cell>
          <cell r="H204">
            <v>6</v>
          </cell>
          <cell r="I204">
            <v>60</v>
          </cell>
          <cell r="J204">
            <v>0</v>
          </cell>
          <cell r="K204" t="str">
            <v>N</v>
          </cell>
          <cell r="L204" t="str">
            <v>A4</v>
          </cell>
          <cell r="M204">
            <v>220</v>
          </cell>
          <cell r="N204">
            <v>0</v>
          </cell>
          <cell r="O204">
            <v>1</v>
          </cell>
          <cell r="P204">
            <v>1</v>
          </cell>
          <cell r="Q204" t="str">
            <v>999 999</v>
          </cell>
          <cell r="R204">
            <v>1</v>
          </cell>
          <cell r="S204">
            <v>0</v>
          </cell>
          <cell r="T204">
            <v>40420094110245</v>
          </cell>
          <cell r="V204">
            <v>0</v>
          </cell>
          <cell r="W204">
            <v>2</v>
          </cell>
          <cell r="X204">
            <v>999</v>
          </cell>
          <cell r="AD204">
            <v>2450</v>
          </cell>
          <cell r="AE204">
            <v>1810</v>
          </cell>
        </row>
        <row r="205">
          <cell r="A205">
            <v>303148</v>
          </cell>
          <cell r="B205" t="str">
            <v>BOITIER CHARGEUR USINE</v>
          </cell>
          <cell r="C205" t="str">
            <v>UN</v>
          </cell>
          <cell r="D205" t="str">
            <v>UN</v>
          </cell>
          <cell r="E205">
            <v>1</v>
          </cell>
          <cell r="F205">
            <v>105</v>
          </cell>
          <cell r="G205" t="str">
            <v>SA</v>
          </cell>
          <cell r="H205">
            <v>62</v>
          </cell>
          <cell r="I205">
            <v>25</v>
          </cell>
          <cell r="J205">
            <v>0</v>
          </cell>
          <cell r="K205" t="str">
            <v>N</v>
          </cell>
          <cell r="L205" t="str">
            <v>A2</v>
          </cell>
          <cell r="M205">
            <v>10</v>
          </cell>
          <cell r="N205">
            <v>0</v>
          </cell>
          <cell r="O205">
            <v>1</v>
          </cell>
          <cell r="P205">
            <v>1</v>
          </cell>
          <cell r="Q205" t="str">
            <v>999 999</v>
          </cell>
          <cell r="R205">
            <v>1</v>
          </cell>
          <cell r="S205">
            <v>0</v>
          </cell>
          <cell r="T205">
            <v>40420094310245</v>
          </cell>
          <cell r="V205">
            <v>0</v>
          </cell>
          <cell r="W205">
            <v>2</v>
          </cell>
          <cell r="X205">
            <v>999</v>
          </cell>
          <cell r="Z205" t="str">
            <v>Y</v>
          </cell>
          <cell r="AA205" t="str">
            <v>V</v>
          </cell>
          <cell r="AB205">
            <v>0</v>
          </cell>
          <cell r="AC205" t="str">
            <v>A</v>
          </cell>
          <cell r="AD205">
            <v>2450</v>
          </cell>
          <cell r="AE205">
            <v>1810</v>
          </cell>
        </row>
        <row r="206">
          <cell r="A206">
            <v>303166</v>
          </cell>
          <cell r="B206" t="str">
            <v>JOINT PLAT PACK ALIMENTATION</v>
          </cell>
          <cell r="C206" t="str">
            <v>UN</v>
          </cell>
          <cell r="D206" t="str">
            <v>UN</v>
          </cell>
          <cell r="E206">
            <v>1</v>
          </cell>
          <cell r="F206">
            <v>104</v>
          </cell>
          <cell r="G206" t="str">
            <v>P</v>
          </cell>
          <cell r="H206">
            <v>6</v>
          </cell>
          <cell r="I206">
            <v>60</v>
          </cell>
          <cell r="J206">
            <v>0</v>
          </cell>
          <cell r="K206" t="str">
            <v>N</v>
          </cell>
          <cell r="L206" t="str">
            <v>A2</v>
          </cell>
          <cell r="M206">
            <v>220</v>
          </cell>
          <cell r="N206">
            <v>0</v>
          </cell>
          <cell r="O206">
            <v>1</v>
          </cell>
          <cell r="P206">
            <v>1</v>
          </cell>
          <cell r="Q206" t="str">
            <v>999 999</v>
          </cell>
          <cell r="R206">
            <v>1</v>
          </cell>
          <cell r="S206">
            <v>0</v>
          </cell>
          <cell r="T206">
            <v>40420094110245</v>
          </cell>
          <cell r="V206">
            <v>0</v>
          </cell>
          <cell r="W206">
            <v>2</v>
          </cell>
          <cell r="X206">
            <v>999</v>
          </cell>
          <cell r="Y206">
            <v>206058</v>
          </cell>
          <cell r="AD206">
            <v>2450</v>
          </cell>
          <cell r="AE206">
            <v>1810</v>
          </cell>
        </row>
        <row r="207">
          <cell r="A207">
            <v>303210</v>
          </cell>
          <cell r="B207" t="str">
            <v>SUPPORT INTERRUPTEUR</v>
          </cell>
          <cell r="C207" t="str">
            <v>UN</v>
          </cell>
          <cell r="D207" t="str">
            <v>UN</v>
          </cell>
          <cell r="E207">
            <v>1</v>
          </cell>
          <cell r="F207">
            <v>105</v>
          </cell>
          <cell r="G207" t="str">
            <v>SA</v>
          </cell>
          <cell r="H207">
            <v>62</v>
          </cell>
          <cell r="I207">
            <v>60</v>
          </cell>
          <cell r="J207">
            <v>0</v>
          </cell>
          <cell r="K207" t="str">
            <v>N</v>
          </cell>
          <cell r="L207" t="str">
            <v>A3</v>
          </cell>
          <cell r="M207">
            <v>220</v>
          </cell>
          <cell r="N207">
            <v>0</v>
          </cell>
          <cell r="O207">
            <v>1</v>
          </cell>
          <cell r="P207">
            <v>1</v>
          </cell>
          <cell r="Q207" t="str">
            <v>999 999</v>
          </cell>
          <cell r="R207">
            <v>1</v>
          </cell>
          <cell r="S207">
            <v>0</v>
          </cell>
          <cell r="T207">
            <v>40420094310245</v>
          </cell>
          <cell r="V207">
            <v>0</v>
          </cell>
          <cell r="W207">
            <v>2</v>
          </cell>
          <cell r="X207">
            <v>999</v>
          </cell>
          <cell r="Y207">
            <v>206105</v>
          </cell>
          <cell r="Z207" t="str">
            <v>Y</v>
          </cell>
          <cell r="AA207" t="str">
            <v>V</v>
          </cell>
          <cell r="AB207">
            <v>0</v>
          </cell>
          <cell r="AC207" t="str">
            <v>B</v>
          </cell>
          <cell r="AD207">
            <v>2450</v>
          </cell>
          <cell r="AE207">
            <v>1810</v>
          </cell>
        </row>
        <row r="208">
          <cell r="A208">
            <v>303211</v>
          </cell>
          <cell r="B208" t="str">
            <v>SUPPORT OLED EQUIPE</v>
          </cell>
          <cell r="C208" t="str">
            <v>UN</v>
          </cell>
          <cell r="D208" t="str">
            <v>UN</v>
          </cell>
          <cell r="E208">
            <v>1</v>
          </cell>
          <cell r="G208" t="str">
            <v>X</v>
          </cell>
          <cell r="H208">
            <v>8</v>
          </cell>
          <cell r="I208">
            <v>0</v>
          </cell>
          <cell r="J208">
            <v>0</v>
          </cell>
          <cell r="K208" t="str">
            <v>N</v>
          </cell>
          <cell r="L208" t="str">
            <v>A3</v>
          </cell>
          <cell r="M208">
            <v>0</v>
          </cell>
          <cell r="N208">
            <v>0</v>
          </cell>
          <cell r="O208">
            <v>1</v>
          </cell>
          <cell r="P208">
            <v>1</v>
          </cell>
          <cell r="Q208" t="str">
            <v>999 999</v>
          </cell>
          <cell r="R208">
            <v>1</v>
          </cell>
          <cell r="S208">
            <v>0</v>
          </cell>
          <cell r="T208">
            <v>40420094310245</v>
          </cell>
          <cell r="U208" t="str">
            <v>DOCUMENT</v>
          </cell>
          <cell r="V208">
            <v>0</v>
          </cell>
          <cell r="W208">
            <v>2</v>
          </cell>
          <cell r="X208">
            <v>999</v>
          </cell>
        </row>
        <row r="209">
          <cell r="A209">
            <v>303212</v>
          </cell>
          <cell r="B209" t="str">
            <v>SUPPORT OLED</v>
          </cell>
          <cell r="C209" t="str">
            <v>UN</v>
          </cell>
          <cell r="D209" t="str">
            <v>UN</v>
          </cell>
          <cell r="E209">
            <v>1</v>
          </cell>
          <cell r="F209">
            <v>105</v>
          </cell>
          <cell r="G209" t="str">
            <v>P</v>
          </cell>
          <cell r="H209">
            <v>6</v>
          </cell>
          <cell r="I209">
            <v>60</v>
          </cell>
          <cell r="J209">
            <v>0</v>
          </cell>
          <cell r="K209" t="str">
            <v>N</v>
          </cell>
          <cell r="L209" t="str">
            <v>A3</v>
          </cell>
          <cell r="M209">
            <v>220</v>
          </cell>
          <cell r="N209">
            <v>0</v>
          </cell>
          <cell r="O209">
            <v>1</v>
          </cell>
          <cell r="P209">
            <v>1</v>
          </cell>
          <cell r="Q209" t="str">
            <v>999 999</v>
          </cell>
          <cell r="R209">
            <v>1</v>
          </cell>
          <cell r="S209">
            <v>0</v>
          </cell>
          <cell r="T209">
            <v>40420094110245</v>
          </cell>
          <cell r="V209">
            <v>0</v>
          </cell>
          <cell r="W209">
            <v>2</v>
          </cell>
          <cell r="X209">
            <v>999</v>
          </cell>
          <cell r="AD209">
            <v>2450</v>
          </cell>
          <cell r="AE209">
            <v>1810</v>
          </cell>
        </row>
        <row r="210">
          <cell r="A210">
            <v>303584</v>
          </cell>
          <cell r="B210" t="str">
            <v>BOUCHON CONNECTEUR MONTE</v>
          </cell>
          <cell r="C210" t="str">
            <v>UN</v>
          </cell>
          <cell r="D210" t="str">
            <v>UN</v>
          </cell>
          <cell r="E210">
            <v>1</v>
          </cell>
          <cell r="G210" t="str">
            <v>X</v>
          </cell>
          <cell r="H210">
            <v>8</v>
          </cell>
          <cell r="I210">
            <v>0</v>
          </cell>
          <cell r="J210">
            <v>0</v>
          </cell>
          <cell r="K210" t="str">
            <v>N</v>
          </cell>
          <cell r="L210" t="str">
            <v>A4</v>
          </cell>
          <cell r="M210">
            <v>0</v>
          </cell>
          <cell r="N210">
            <v>0</v>
          </cell>
          <cell r="O210">
            <v>1</v>
          </cell>
          <cell r="P210">
            <v>0</v>
          </cell>
          <cell r="Q210" t="str">
            <v>99 999</v>
          </cell>
          <cell r="R210">
            <v>1</v>
          </cell>
          <cell r="S210">
            <v>0</v>
          </cell>
          <cell r="T210">
            <v>40420094310245</v>
          </cell>
          <cell r="U210" t="str">
            <v>NON GERE</v>
          </cell>
          <cell r="V210">
            <v>0</v>
          </cell>
          <cell r="W210">
            <v>2</v>
          </cell>
          <cell r="X210">
            <v>999</v>
          </cell>
        </row>
        <row r="211">
          <cell r="A211">
            <v>303824</v>
          </cell>
          <cell r="B211" t="str">
            <v>ELVIR PACKAGE 35-100</v>
          </cell>
          <cell r="C211" t="str">
            <v>UN</v>
          </cell>
          <cell r="D211" t="str">
            <v>UN</v>
          </cell>
          <cell r="E211">
            <v>1</v>
          </cell>
          <cell r="G211" t="str">
            <v>M</v>
          </cell>
          <cell r="I211">
            <v>5</v>
          </cell>
          <cell r="J211">
            <v>0</v>
          </cell>
          <cell r="K211" t="str">
            <v>Y</v>
          </cell>
          <cell r="M211">
            <v>0</v>
          </cell>
          <cell r="N211">
            <v>0</v>
          </cell>
          <cell r="O211">
            <v>1</v>
          </cell>
          <cell r="P211">
            <v>0</v>
          </cell>
          <cell r="Q211" t="str">
            <v>999 999</v>
          </cell>
          <cell r="R211">
            <v>1</v>
          </cell>
          <cell r="S211">
            <v>0</v>
          </cell>
          <cell r="T211">
            <v>40400094999998</v>
          </cell>
          <cell r="U211" t="str">
            <v>STD NUL</v>
          </cell>
          <cell r="V211">
            <v>0</v>
          </cell>
          <cell r="W211">
            <v>2</v>
          </cell>
          <cell r="X211">
            <v>999</v>
          </cell>
        </row>
        <row r="212">
          <cell r="A212">
            <v>303851</v>
          </cell>
          <cell r="B212" t="str">
            <v>CAMERA ELVIR V2 -F100</v>
          </cell>
          <cell r="C212" t="str">
            <v>UN</v>
          </cell>
          <cell r="D212" t="str">
            <v>UN</v>
          </cell>
          <cell r="E212">
            <v>1</v>
          </cell>
          <cell r="G212" t="str">
            <v>M</v>
          </cell>
          <cell r="I212">
            <v>25</v>
          </cell>
          <cell r="J212">
            <v>0</v>
          </cell>
          <cell r="K212" t="str">
            <v>Y</v>
          </cell>
          <cell r="M212">
            <v>10</v>
          </cell>
          <cell r="N212">
            <v>0</v>
          </cell>
          <cell r="O212">
            <v>1</v>
          </cell>
          <cell r="P212">
            <v>0</v>
          </cell>
          <cell r="Q212" t="str">
            <v>999 999</v>
          </cell>
          <cell r="R212">
            <v>1</v>
          </cell>
          <cell r="S212">
            <v>0</v>
          </cell>
          <cell r="T212">
            <v>40400094999998</v>
          </cell>
          <cell r="U212" t="str">
            <v>STD NUL</v>
          </cell>
          <cell r="V212">
            <v>0</v>
          </cell>
          <cell r="W212">
            <v>2</v>
          </cell>
          <cell r="X212">
            <v>999</v>
          </cell>
        </row>
        <row r="213">
          <cell r="A213">
            <v>500118</v>
          </cell>
          <cell r="B213" t="str">
            <v>FRETTE COULEUR NOIRE</v>
          </cell>
          <cell r="C213" t="str">
            <v>M</v>
          </cell>
          <cell r="D213" t="str">
            <v>MM</v>
          </cell>
          <cell r="E213" t="str">
            <v>1 000.000000</v>
          </cell>
          <cell r="F213">
            <v>108</v>
          </cell>
          <cell r="G213" t="str">
            <v>P</v>
          </cell>
          <cell r="H213">
            <v>4</v>
          </cell>
          <cell r="I213">
            <v>60</v>
          </cell>
          <cell r="J213">
            <v>0</v>
          </cell>
          <cell r="K213" t="str">
            <v>N</v>
          </cell>
          <cell r="L213" t="str">
            <v>SP</v>
          </cell>
          <cell r="M213">
            <v>50</v>
          </cell>
          <cell r="N213">
            <v>0</v>
          </cell>
          <cell r="O213">
            <v>1</v>
          </cell>
          <cell r="P213">
            <v>500</v>
          </cell>
          <cell r="Q213" t="str">
            <v>999 999</v>
          </cell>
          <cell r="R213">
            <v>1</v>
          </cell>
          <cell r="S213">
            <v>0</v>
          </cell>
          <cell r="T213">
            <v>40400094110050</v>
          </cell>
          <cell r="V213">
            <v>0</v>
          </cell>
          <cell r="W213">
            <v>2</v>
          </cell>
          <cell r="X213">
            <v>999</v>
          </cell>
          <cell r="AD213">
            <v>500</v>
          </cell>
          <cell r="AE213">
            <v>4310</v>
          </cell>
        </row>
        <row r="214">
          <cell r="A214">
            <v>500148</v>
          </cell>
          <cell r="B214" t="str">
            <v>LED</v>
          </cell>
          <cell r="C214" t="str">
            <v>UN</v>
          </cell>
          <cell r="D214" t="str">
            <v>UN</v>
          </cell>
          <cell r="E214">
            <v>1</v>
          </cell>
          <cell r="F214">
            <v>108</v>
          </cell>
          <cell r="G214" t="str">
            <v>P</v>
          </cell>
          <cell r="H214">
            <v>4</v>
          </cell>
          <cell r="I214">
            <v>60</v>
          </cell>
          <cell r="J214">
            <v>0</v>
          </cell>
          <cell r="K214" t="str">
            <v>N</v>
          </cell>
          <cell r="L214" t="str">
            <v>SP</v>
          </cell>
          <cell r="M214">
            <v>220</v>
          </cell>
          <cell r="N214">
            <v>0</v>
          </cell>
          <cell r="O214">
            <v>1</v>
          </cell>
          <cell r="P214">
            <v>1</v>
          </cell>
          <cell r="Q214" t="str">
            <v>9 999 999</v>
          </cell>
          <cell r="R214">
            <v>1</v>
          </cell>
          <cell r="S214">
            <v>0</v>
          </cell>
          <cell r="T214">
            <v>40420094110245</v>
          </cell>
          <cell r="V214">
            <v>0</v>
          </cell>
          <cell r="W214">
            <v>2</v>
          </cell>
          <cell r="X214">
            <v>999</v>
          </cell>
          <cell r="AD214">
            <v>2450</v>
          </cell>
          <cell r="AE214">
            <v>6520</v>
          </cell>
        </row>
        <row r="215">
          <cell r="A215">
            <v>502073</v>
          </cell>
          <cell r="B215" t="str">
            <v>GAINE THERMOFIT RNF 100</v>
          </cell>
          <cell r="C215" t="str">
            <v>UN</v>
          </cell>
          <cell r="D215" t="str">
            <v>MM</v>
          </cell>
          <cell r="E215" t="str">
            <v>1 200.000000</v>
          </cell>
          <cell r="F215">
            <v>108</v>
          </cell>
          <cell r="G215" t="str">
            <v>F</v>
          </cell>
          <cell r="H215">
            <v>4</v>
          </cell>
          <cell r="I215">
            <v>60</v>
          </cell>
          <cell r="J215">
            <v>0</v>
          </cell>
          <cell r="K215" t="str">
            <v>N</v>
          </cell>
          <cell r="L215" t="str">
            <v>SP</v>
          </cell>
          <cell r="M215">
            <v>120</v>
          </cell>
          <cell r="N215">
            <v>0</v>
          </cell>
          <cell r="O215">
            <v>1</v>
          </cell>
          <cell r="P215">
            <v>1</v>
          </cell>
          <cell r="Q215" t="str">
            <v>9 999 999</v>
          </cell>
          <cell r="R215">
            <v>1</v>
          </cell>
          <cell r="S215">
            <v>1</v>
          </cell>
          <cell r="T215">
            <v>40400094110050</v>
          </cell>
          <cell r="V215">
            <v>0</v>
          </cell>
          <cell r="W215">
            <v>2</v>
          </cell>
          <cell r="X215">
            <v>999</v>
          </cell>
          <cell r="AD215">
            <v>500</v>
          </cell>
          <cell r="AE215">
            <v>4110</v>
          </cell>
        </row>
        <row r="216">
          <cell r="A216">
            <v>502074</v>
          </cell>
          <cell r="B216" t="str">
            <v>GAINE THERMOFIT</v>
          </cell>
          <cell r="C216" t="str">
            <v>UN</v>
          </cell>
          <cell r="D216" t="str">
            <v>MM</v>
          </cell>
          <cell r="E216" t="str">
            <v>1 200.000000</v>
          </cell>
          <cell r="F216">
            <v>108</v>
          </cell>
          <cell r="G216" t="str">
            <v>P</v>
          </cell>
          <cell r="H216">
            <v>4</v>
          </cell>
          <cell r="I216">
            <v>60</v>
          </cell>
          <cell r="J216">
            <v>0</v>
          </cell>
          <cell r="K216" t="str">
            <v>N</v>
          </cell>
          <cell r="L216" t="str">
            <v>SP</v>
          </cell>
          <cell r="M216">
            <v>0</v>
          </cell>
          <cell r="N216">
            <v>0</v>
          </cell>
          <cell r="O216">
            <v>1</v>
          </cell>
          <cell r="P216">
            <v>1</v>
          </cell>
          <cell r="Q216" t="str">
            <v>999 999</v>
          </cell>
          <cell r="R216">
            <v>1</v>
          </cell>
          <cell r="S216">
            <v>0</v>
          </cell>
          <cell r="T216">
            <v>40400094110050</v>
          </cell>
          <cell r="V216">
            <v>0</v>
          </cell>
          <cell r="W216">
            <v>2</v>
          </cell>
          <cell r="X216">
            <v>999</v>
          </cell>
          <cell r="AD216">
            <v>500</v>
          </cell>
          <cell r="AE216">
            <v>4110</v>
          </cell>
        </row>
        <row r="217">
          <cell r="A217">
            <v>502075</v>
          </cell>
          <cell r="B217" t="str">
            <v>GAINE THERMORETRACTABLE</v>
          </cell>
          <cell r="C217" t="str">
            <v>UN</v>
          </cell>
          <cell r="D217" t="str">
            <v>MM</v>
          </cell>
          <cell r="E217" t="str">
            <v>1 200.000000</v>
          </cell>
          <cell r="F217">
            <v>108</v>
          </cell>
          <cell r="G217" t="str">
            <v>F</v>
          </cell>
          <cell r="H217">
            <v>4</v>
          </cell>
          <cell r="I217">
            <v>60</v>
          </cell>
          <cell r="J217">
            <v>0</v>
          </cell>
          <cell r="K217" t="str">
            <v>N</v>
          </cell>
          <cell r="L217" t="str">
            <v>SP</v>
          </cell>
          <cell r="M217">
            <v>120</v>
          </cell>
          <cell r="N217">
            <v>0</v>
          </cell>
          <cell r="O217">
            <v>1</v>
          </cell>
          <cell r="P217">
            <v>1</v>
          </cell>
          <cell r="Q217" t="str">
            <v>999 999</v>
          </cell>
          <cell r="R217">
            <v>1</v>
          </cell>
          <cell r="S217">
            <v>1</v>
          </cell>
          <cell r="T217">
            <v>40400094110050</v>
          </cell>
          <cell r="V217">
            <v>0</v>
          </cell>
          <cell r="W217">
            <v>0</v>
          </cell>
          <cell r="X217">
            <v>999</v>
          </cell>
          <cell r="AD217">
            <v>500</v>
          </cell>
          <cell r="AE217">
            <v>4110</v>
          </cell>
        </row>
        <row r="218">
          <cell r="A218">
            <v>502077</v>
          </cell>
          <cell r="B218" t="str">
            <v>GAINE THERMORETRACTABLE</v>
          </cell>
          <cell r="C218" t="str">
            <v>UN</v>
          </cell>
          <cell r="D218" t="str">
            <v>MM</v>
          </cell>
          <cell r="E218" t="str">
            <v>1 200.000000</v>
          </cell>
          <cell r="F218">
            <v>108</v>
          </cell>
          <cell r="G218" t="str">
            <v>F</v>
          </cell>
          <cell r="H218">
            <v>4</v>
          </cell>
          <cell r="I218">
            <v>30</v>
          </cell>
          <cell r="J218">
            <v>0</v>
          </cell>
          <cell r="K218" t="str">
            <v>N</v>
          </cell>
          <cell r="L218" t="str">
            <v>SP</v>
          </cell>
          <cell r="M218">
            <v>120</v>
          </cell>
          <cell r="N218">
            <v>0</v>
          </cell>
          <cell r="O218">
            <v>1</v>
          </cell>
          <cell r="P218">
            <v>5</v>
          </cell>
          <cell r="Q218" t="str">
            <v>999 999</v>
          </cell>
          <cell r="R218">
            <v>1</v>
          </cell>
          <cell r="S218" t="str">
            <v>2 400</v>
          </cell>
          <cell r="T218">
            <v>40400094110050</v>
          </cell>
          <cell r="V218">
            <v>0</v>
          </cell>
          <cell r="W218">
            <v>2</v>
          </cell>
          <cell r="X218">
            <v>999</v>
          </cell>
          <cell r="AD218">
            <v>500</v>
          </cell>
          <cell r="AE218">
            <v>4110</v>
          </cell>
        </row>
        <row r="219">
          <cell r="A219">
            <v>502207</v>
          </cell>
          <cell r="B219" t="str">
            <v>FIL CABLAGE NOIR KZ 04-05</v>
          </cell>
          <cell r="C219" t="str">
            <v>M</v>
          </cell>
          <cell r="D219" t="str">
            <v>MM</v>
          </cell>
          <cell r="E219" t="str">
            <v>1 000.000000</v>
          </cell>
          <cell r="F219">
            <v>108</v>
          </cell>
          <cell r="G219" t="str">
            <v>F</v>
          </cell>
          <cell r="H219">
            <v>4</v>
          </cell>
          <cell r="I219">
            <v>60</v>
          </cell>
          <cell r="J219">
            <v>0</v>
          </cell>
          <cell r="K219" t="str">
            <v>N</v>
          </cell>
          <cell r="M219">
            <v>0</v>
          </cell>
          <cell r="N219">
            <v>0</v>
          </cell>
          <cell r="O219">
            <v>1</v>
          </cell>
          <cell r="P219" t="str">
            <v>250 000</v>
          </cell>
          <cell r="Q219" t="str">
            <v>999 999</v>
          </cell>
          <cell r="R219">
            <v>1</v>
          </cell>
          <cell r="S219" t="str">
            <v>220 000</v>
          </cell>
          <cell r="T219">
            <v>40400094110050</v>
          </cell>
          <cell r="V219">
            <v>0</v>
          </cell>
          <cell r="W219">
            <v>0</v>
          </cell>
          <cell r="X219">
            <v>999</v>
          </cell>
          <cell r="Y219">
            <v>19800075</v>
          </cell>
          <cell r="AD219">
            <v>500</v>
          </cell>
          <cell r="AE219">
            <v>4110</v>
          </cell>
        </row>
        <row r="220">
          <cell r="A220">
            <v>502235</v>
          </cell>
          <cell r="B220" t="str">
            <v>FIL GAUGE28  ROUGE</v>
          </cell>
          <cell r="C220" t="str">
            <v>M</v>
          </cell>
          <cell r="D220" t="str">
            <v>MM</v>
          </cell>
          <cell r="E220" t="str">
            <v>1 000.000000</v>
          </cell>
          <cell r="F220">
            <v>108</v>
          </cell>
          <cell r="G220" t="str">
            <v>P</v>
          </cell>
          <cell r="H220">
            <v>4</v>
          </cell>
          <cell r="I220">
            <v>80</v>
          </cell>
          <cell r="J220">
            <v>0</v>
          </cell>
          <cell r="K220" t="str">
            <v>N</v>
          </cell>
          <cell r="L220" t="str">
            <v>SP</v>
          </cell>
          <cell r="M220">
            <v>0</v>
          </cell>
          <cell r="N220">
            <v>0</v>
          </cell>
          <cell r="O220">
            <v>1</v>
          </cell>
          <cell r="P220">
            <v>0</v>
          </cell>
          <cell r="Q220" t="str">
            <v>999 999</v>
          </cell>
          <cell r="R220">
            <v>1</v>
          </cell>
          <cell r="S220">
            <v>0</v>
          </cell>
          <cell r="T220">
            <v>40410094110630</v>
          </cell>
          <cell r="V220">
            <v>0</v>
          </cell>
          <cell r="W220">
            <v>2</v>
          </cell>
          <cell r="X220">
            <v>999</v>
          </cell>
          <cell r="AD220">
            <v>6300</v>
          </cell>
          <cell r="AE220">
            <v>4110</v>
          </cell>
        </row>
        <row r="221">
          <cell r="A221">
            <v>502238</v>
          </cell>
          <cell r="B221" t="str">
            <v>FIL GAUGE28 NOIR</v>
          </cell>
          <cell r="C221" t="str">
            <v>M</v>
          </cell>
          <cell r="D221" t="str">
            <v>MM</v>
          </cell>
          <cell r="E221" t="str">
            <v>1 000.000000</v>
          </cell>
          <cell r="F221">
            <v>108</v>
          </cell>
          <cell r="G221" t="str">
            <v>P</v>
          </cell>
          <cell r="H221">
            <v>4</v>
          </cell>
          <cell r="I221">
            <v>80</v>
          </cell>
          <cell r="J221">
            <v>0</v>
          </cell>
          <cell r="K221" t="str">
            <v>N</v>
          </cell>
          <cell r="L221" t="str">
            <v>SP</v>
          </cell>
          <cell r="M221">
            <v>0</v>
          </cell>
          <cell r="N221">
            <v>0</v>
          </cell>
          <cell r="O221">
            <v>1</v>
          </cell>
          <cell r="P221">
            <v>0</v>
          </cell>
          <cell r="Q221" t="str">
            <v>999 999</v>
          </cell>
          <cell r="R221">
            <v>1</v>
          </cell>
          <cell r="S221">
            <v>0</v>
          </cell>
          <cell r="T221">
            <v>40410094110630</v>
          </cell>
          <cell r="V221">
            <v>0</v>
          </cell>
          <cell r="W221">
            <v>2</v>
          </cell>
          <cell r="X221">
            <v>999</v>
          </cell>
          <cell r="AD221">
            <v>6300</v>
          </cell>
          <cell r="AE221">
            <v>4110</v>
          </cell>
        </row>
        <row r="222">
          <cell r="A222">
            <v>502239</v>
          </cell>
          <cell r="B222" t="str">
            <v>FIL GAUGE28 VERT</v>
          </cell>
          <cell r="C222" t="str">
            <v>M</v>
          </cell>
          <cell r="D222" t="str">
            <v>MM</v>
          </cell>
          <cell r="E222" t="str">
            <v>1 000.000000</v>
          </cell>
          <cell r="F222">
            <v>108</v>
          </cell>
          <cell r="G222" t="str">
            <v>P</v>
          </cell>
          <cell r="H222">
            <v>4</v>
          </cell>
          <cell r="I222">
            <v>80</v>
          </cell>
          <cell r="J222">
            <v>0</v>
          </cell>
          <cell r="K222" t="str">
            <v>N</v>
          </cell>
          <cell r="L222" t="str">
            <v>SP</v>
          </cell>
          <cell r="M222">
            <v>0</v>
          </cell>
          <cell r="N222">
            <v>0</v>
          </cell>
          <cell r="O222">
            <v>1</v>
          </cell>
          <cell r="P222">
            <v>0</v>
          </cell>
          <cell r="Q222" t="str">
            <v>999 999</v>
          </cell>
          <cell r="R222">
            <v>1</v>
          </cell>
          <cell r="S222">
            <v>0</v>
          </cell>
          <cell r="T222">
            <v>40410094110630</v>
          </cell>
          <cell r="V222">
            <v>0</v>
          </cell>
          <cell r="W222">
            <v>2</v>
          </cell>
          <cell r="X222">
            <v>999</v>
          </cell>
          <cell r="AD222">
            <v>6300</v>
          </cell>
          <cell r="AE222">
            <v>4110</v>
          </cell>
        </row>
        <row r="223">
          <cell r="A223">
            <v>502250</v>
          </cell>
          <cell r="B223" t="str">
            <v>COSSE A SOUDER 5 I</v>
          </cell>
          <cell r="C223" t="str">
            <v>UN</v>
          </cell>
          <cell r="D223" t="str">
            <v>UN</v>
          </cell>
          <cell r="E223">
            <v>1</v>
          </cell>
          <cell r="F223">
            <v>108</v>
          </cell>
          <cell r="G223" t="str">
            <v>P</v>
          </cell>
          <cell r="H223">
            <v>4</v>
          </cell>
          <cell r="I223">
            <v>80</v>
          </cell>
          <cell r="J223">
            <v>0</v>
          </cell>
          <cell r="K223" t="str">
            <v>N</v>
          </cell>
          <cell r="L223" t="str">
            <v>SP</v>
          </cell>
          <cell r="M223">
            <v>220</v>
          </cell>
          <cell r="N223">
            <v>0</v>
          </cell>
          <cell r="O223">
            <v>1</v>
          </cell>
          <cell r="P223">
            <v>0</v>
          </cell>
          <cell r="Q223" t="str">
            <v>999 999</v>
          </cell>
          <cell r="R223">
            <v>1</v>
          </cell>
          <cell r="S223">
            <v>0</v>
          </cell>
          <cell r="T223">
            <v>40410094110146</v>
          </cell>
          <cell r="V223">
            <v>0</v>
          </cell>
          <cell r="W223">
            <v>2</v>
          </cell>
          <cell r="X223">
            <v>999</v>
          </cell>
          <cell r="AD223">
            <v>1460</v>
          </cell>
          <cell r="AE223">
            <v>4110</v>
          </cell>
        </row>
        <row r="224">
          <cell r="A224">
            <v>502320</v>
          </cell>
          <cell r="B224" t="str">
            <v>CORDON SECTEUR CEE22/EUROPE</v>
          </cell>
          <cell r="C224" t="str">
            <v>UN</v>
          </cell>
          <cell r="D224" t="str">
            <v>UN</v>
          </cell>
          <cell r="E224">
            <v>1</v>
          </cell>
          <cell r="F224">
            <v>108</v>
          </cell>
          <cell r="G224" t="str">
            <v>P</v>
          </cell>
          <cell r="H224">
            <v>6</v>
          </cell>
          <cell r="I224">
            <v>30</v>
          </cell>
          <cell r="J224">
            <v>0</v>
          </cell>
          <cell r="K224" t="str">
            <v>N</v>
          </cell>
          <cell r="L224" t="str">
            <v>SP</v>
          </cell>
          <cell r="M224">
            <v>220</v>
          </cell>
          <cell r="N224">
            <v>0</v>
          </cell>
          <cell r="O224">
            <v>1</v>
          </cell>
          <cell r="P224">
            <v>1</v>
          </cell>
          <cell r="Q224" t="str">
            <v>999 999</v>
          </cell>
          <cell r="R224">
            <v>1</v>
          </cell>
          <cell r="S224">
            <v>0</v>
          </cell>
          <cell r="T224">
            <v>40430094110370</v>
          </cell>
          <cell r="V224">
            <v>11</v>
          </cell>
          <cell r="W224">
            <v>2</v>
          </cell>
          <cell r="X224">
            <v>999</v>
          </cell>
          <cell r="AD224">
            <v>3700</v>
          </cell>
          <cell r="AE224">
            <v>1920</v>
          </cell>
        </row>
        <row r="225">
          <cell r="A225">
            <v>502339</v>
          </cell>
          <cell r="B225" t="str">
            <v>FIL BLEU TEW18AWG UL 1015CSA</v>
          </cell>
          <cell r="C225" t="str">
            <v>M</v>
          </cell>
          <cell r="D225" t="str">
            <v>MM</v>
          </cell>
          <cell r="E225" t="str">
            <v>1 000.000000</v>
          </cell>
          <cell r="G225" t="str">
            <v>X</v>
          </cell>
          <cell r="H225">
            <v>6</v>
          </cell>
          <cell r="I225">
            <v>0</v>
          </cell>
          <cell r="J225">
            <v>0</v>
          </cell>
          <cell r="K225" t="str">
            <v>N</v>
          </cell>
          <cell r="L225" t="str">
            <v>SP</v>
          </cell>
          <cell r="M225">
            <v>0</v>
          </cell>
          <cell r="N225">
            <v>0</v>
          </cell>
          <cell r="O225">
            <v>1</v>
          </cell>
          <cell r="P225">
            <v>0</v>
          </cell>
          <cell r="Q225" t="str">
            <v>9 999 999</v>
          </cell>
          <cell r="R225">
            <v>1</v>
          </cell>
          <cell r="S225">
            <v>0</v>
          </cell>
          <cell r="T225">
            <v>40420094110245</v>
          </cell>
          <cell r="U225" t="str">
            <v>NON GERE</v>
          </cell>
          <cell r="V225">
            <v>0</v>
          </cell>
          <cell r="W225">
            <v>2</v>
          </cell>
          <cell r="X225">
            <v>999</v>
          </cell>
        </row>
        <row r="226">
          <cell r="A226">
            <v>502340</v>
          </cell>
          <cell r="B226" t="str">
            <v>FIL MARRON TEW18AWG UL 1015CSA</v>
          </cell>
          <cell r="C226" t="str">
            <v>M</v>
          </cell>
          <cell r="D226" t="str">
            <v>MM</v>
          </cell>
          <cell r="E226" t="str">
            <v>1 000.000000</v>
          </cell>
          <cell r="G226" t="str">
            <v>X</v>
          </cell>
          <cell r="H226">
            <v>6</v>
          </cell>
          <cell r="I226">
            <v>0</v>
          </cell>
          <cell r="J226">
            <v>0</v>
          </cell>
          <cell r="K226" t="str">
            <v>N</v>
          </cell>
          <cell r="L226" t="str">
            <v>SP</v>
          </cell>
          <cell r="M226">
            <v>0</v>
          </cell>
          <cell r="N226">
            <v>0</v>
          </cell>
          <cell r="O226">
            <v>1</v>
          </cell>
          <cell r="P226">
            <v>0</v>
          </cell>
          <cell r="Q226" t="str">
            <v>999 999</v>
          </cell>
          <cell r="R226">
            <v>1</v>
          </cell>
          <cell r="S226">
            <v>0</v>
          </cell>
          <cell r="T226">
            <v>40420094110245</v>
          </cell>
          <cell r="U226" t="str">
            <v>NON GERE</v>
          </cell>
          <cell r="V226">
            <v>0</v>
          </cell>
          <cell r="W226">
            <v>2</v>
          </cell>
          <cell r="X226">
            <v>999</v>
          </cell>
        </row>
        <row r="227">
          <cell r="A227">
            <v>502341</v>
          </cell>
          <cell r="B227" t="str">
            <v>FIL J&amp;VERT TEW18AWG UL 1015CSA</v>
          </cell>
          <cell r="C227" t="str">
            <v>M</v>
          </cell>
          <cell r="D227" t="str">
            <v>MM</v>
          </cell>
          <cell r="E227" t="str">
            <v>1 000.000000</v>
          </cell>
          <cell r="G227" t="str">
            <v>X</v>
          </cell>
          <cell r="H227">
            <v>6</v>
          </cell>
          <cell r="I227">
            <v>0</v>
          </cell>
          <cell r="J227">
            <v>0</v>
          </cell>
          <cell r="K227" t="str">
            <v>N</v>
          </cell>
          <cell r="L227" t="str">
            <v>SP</v>
          </cell>
          <cell r="M227">
            <v>0</v>
          </cell>
          <cell r="N227">
            <v>0</v>
          </cell>
          <cell r="O227">
            <v>1</v>
          </cell>
          <cell r="P227">
            <v>0</v>
          </cell>
          <cell r="Q227" t="str">
            <v>999 999</v>
          </cell>
          <cell r="R227">
            <v>1</v>
          </cell>
          <cell r="S227">
            <v>0</v>
          </cell>
          <cell r="T227">
            <v>40420094110245</v>
          </cell>
          <cell r="U227" t="str">
            <v>NON GERE</v>
          </cell>
          <cell r="V227">
            <v>0</v>
          </cell>
          <cell r="W227">
            <v>2</v>
          </cell>
          <cell r="X227">
            <v>999</v>
          </cell>
        </row>
        <row r="228">
          <cell r="A228">
            <v>502342</v>
          </cell>
          <cell r="B228" t="str">
            <v>FIL ROUGE TEW18AWG UL 1015CSA</v>
          </cell>
          <cell r="C228" t="str">
            <v>UN</v>
          </cell>
          <cell r="D228" t="str">
            <v>MM</v>
          </cell>
          <cell r="E228" t="str">
            <v>100 000.000000</v>
          </cell>
          <cell r="F228">
            <v>108</v>
          </cell>
          <cell r="G228" t="str">
            <v>P</v>
          </cell>
          <cell r="H228">
            <v>4</v>
          </cell>
          <cell r="I228">
            <v>80</v>
          </cell>
          <cell r="J228">
            <v>0</v>
          </cell>
          <cell r="K228" t="str">
            <v>N</v>
          </cell>
          <cell r="L228" t="str">
            <v>SP</v>
          </cell>
          <cell r="M228">
            <v>220</v>
          </cell>
          <cell r="N228">
            <v>0</v>
          </cell>
          <cell r="O228">
            <v>1</v>
          </cell>
          <cell r="P228" t="str">
            <v>100 000</v>
          </cell>
          <cell r="Q228" t="str">
            <v>1 000 000</v>
          </cell>
          <cell r="R228" t="str">
            <v>100 000</v>
          </cell>
          <cell r="S228">
            <v>0</v>
          </cell>
          <cell r="T228">
            <v>40420094110245</v>
          </cell>
          <cell r="V228">
            <v>0</v>
          </cell>
          <cell r="W228">
            <v>2</v>
          </cell>
          <cell r="X228">
            <v>999</v>
          </cell>
          <cell r="AD228">
            <v>2450</v>
          </cell>
          <cell r="AE228">
            <v>4110</v>
          </cell>
        </row>
        <row r="229">
          <cell r="A229">
            <v>502343</v>
          </cell>
          <cell r="B229" t="str">
            <v>FIL NOIR TEW18AWG UL 1015CSA</v>
          </cell>
          <cell r="C229" t="str">
            <v>UN</v>
          </cell>
          <cell r="D229" t="str">
            <v>MM</v>
          </cell>
          <cell r="E229" t="str">
            <v>100 000.000000</v>
          </cell>
          <cell r="F229">
            <v>108</v>
          </cell>
          <cell r="G229" t="str">
            <v>P</v>
          </cell>
          <cell r="H229">
            <v>4</v>
          </cell>
          <cell r="I229">
            <v>80</v>
          </cell>
          <cell r="J229">
            <v>0</v>
          </cell>
          <cell r="K229" t="str">
            <v>N</v>
          </cell>
          <cell r="L229" t="str">
            <v>SP</v>
          </cell>
          <cell r="M229">
            <v>220</v>
          </cell>
          <cell r="N229">
            <v>0</v>
          </cell>
          <cell r="O229">
            <v>1</v>
          </cell>
          <cell r="P229" t="str">
            <v>100 000</v>
          </cell>
          <cell r="Q229" t="str">
            <v>1 000 000</v>
          </cell>
          <cell r="R229" t="str">
            <v>100 000</v>
          </cell>
          <cell r="S229">
            <v>0</v>
          </cell>
          <cell r="T229">
            <v>40420094110245</v>
          </cell>
          <cell r="V229">
            <v>0</v>
          </cell>
          <cell r="W229">
            <v>2</v>
          </cell>
          <cell r="X229">
            <v>999</v>
          </cell>
          <cell r="AD229">
            <v>2450</v>
          </cell>
          <cell r="AE229">
            <v>4110</v>
          </cell>
        </row>
        <row r="230">
          <cell r="A230">
            <v>502344</v>
          </cell>
          <cell r="B230" t="str">
            <v>COSSE RONDE 34142 AMP</v>
          </cell>
          <cell r="C230" t="str">
            <v>UN</v>
          </cell>
          <cell r="D230" t="str">
            <v>UN</v>
          </cell>
          <cell r="E230">
            <v>1</v>
          </cell>
          <cell r="F230">
            <v>108</v>
          </cell>
          <cell r="G230" t="str">
            <v>P</v>
          </cell>
          <cell r="H230">
            <v>6</v>
          </cell>
          <cell r="I230">
            <v>60</v>
          </cell>
          <cell r="J230">
            <v>0</v>
          </cell>
          <cell r="K230" t="str">
            <v>N</v>
          </cell>
          <cell r="L230" t="str">
            <v>SP</v>
          </cell>
          <cell r="M230">
            <v>220</v>
          </cell>
          <cell r="N230">
            <v>0</v>
          </cell>
          <cell r="O230">
            <v>1</v>
          </cell>
          <cell r="P230">
            <v>1</v>
          </cell>
          <cell r="Q230" t="str">
            <v>999 999</v>
          </cell>
          <cell r="R230">
            <v>1</v>
          </cell>
          <cell r="S230">
            <v>0</v>
          </cell>
          <cell r="T230">
            <v>40420094110245</v>
          </cell>
          <cell r="V230">
            <v>0</v>
          </cell>
          <cell r="W230">
            <v>2</v>
          </cell>
          <cell r="X230">
            <v>999</v>
          </cell>
          <cell r="AD230">
            <v>2450</v>
          </cell>
          <cell r="AE230">
            <v>4310</v>
          </cell>
        </row>
        <row r="231">
          <cell r="A231">
            <v>502352</v>
          </cell>
          <cell r="B231" t="str">
            <v>COSSE 2-520337-2 AMP TYCO</v>
          </cell>
          <cell r="C231" t="str">
            <v>UN</v>
          </cell>
          <cell r="D231" t="str">
            <v>UN</v>
          </cell>
          <cell r="E231">
            <v>1</v>
          </cell>
          <cell r="G231" t="str">
            <v>X</v>
          </cell>
          <cell r="I231">
            <v>0</v>
          </cell>
          <cell r="J231">
            <v>0</v>
          </cell>
          <cell r="K231" t="str">
            <v>N</v>
          </cell>
          <cell r="L231" t="str">
            <v>SP</v>
          </cell>
          <cell r="M231">
            <v>0</v>
          </cell>
          <cell r="N231">
            <v>0</v>
          </cell>
          <cell r="O231">
            <v>1</v>
          </cell>
          <cell r="P231">
            <v>0</v>
          </cell>
          <cell r="Q231" t="str">
            <v>999 999</v>
          </cell>
          <cell r="R231">
            <v>1</v>
          </cell>
          <cell r="S231">
            <v>0</v>
          </cell>
          <cell r="T231">
            <v>40420094110245</v>
          </cell>
          <cell r="U231" t="str">
            <v>NON GERE</v>
          </cell>
          <cell r="V231">
            <v>0</v>
          </cell>
          <cell r="W231">
            <v>2</v>
          </cell>
          <cell r="X231">
            <v>999</v>
          </cell>
        </row>
        <row r="232">
          <cell r="A232">
            <v>502368</v>
          </cell>
          <cell r="B232" t="str">
            <v>TRESSE A DESSOUDER</v>
          </cell>
          <cell r="C232" t="str">
            <v>UN</v>
          </cell>
          <cell r="D232" t="str">
            <v>UN</v>
          </cell>
          <cell r="E232">
            <v>1</v>
          </cell>
          <cell r="F232">
            <v>108</v>
          </cell>
          <cell r="G232" t="str">
            <v>P</v>
          </cell>
          <cell r="H232">
            <v>4</v>
          </cell>
          <cell r="I232">
            <v>60</v>
          </cell>
          <cell r="J232">
            <v>0</v>
          </cell>
          <cell r="K232" t="str">
            <v>N</v>
          </cell>
          <cell r="L232" t="str">
            <v>SP</v>
          </cell>
          <cell r="M232">
            <v>30</v>
          </cell>
          <cell r="N232">
            <v>0</v>
          </cell>
          <cell r="O232">
            <v>1</v>
          </cell>
          <cell r="P232">
            <v>1</v>
          </cell>
          <cell r="Q232" t="str">
            <v>999 999</v>
          </cell>
          <cell r="R232">
            <v>1</v>
          </cell>
          <cell r="S232">
            <v>0</v>
          </cell>
          <cell r="T232">
            <v>40420094110245</v>
          </cell>
          <cell r="V232">
            <v>0</v>
          </cell>
          <cell r="W232">
            <v>2</v>
          </cell>
          <cell r="X232">
            <v>999</v>
          </cell>
          <cell r="AD232">
            <v>2450</v>
          </cell>
          <cell r="AE232">
            <v>4110</v>
          </cell>
        </row>
        <row r="233">
          <cell r="A233">
            <v>512690</v>
          </cell>
          <cell r="B233" t="str">
            <v>CONN DBPE 102A056-149E FISHER</v>
          </cell>
          <cell r="C233" t="str">
            <v>UN</v>
          </cell>
          <cell r="D233" t="str">
            <v>UN</v>
          </cell>
          <cell r="E233">
            <v>1</v>
          </cell>
          <cell r="F233">
            <v>108</v>
          </cell>
          <cell r="G233" t="str">
            <v>P</v>
          </cell>
          <cell r="H233">
            <v>4</v>
          </cell>
          <cell r="I233">
            <v>20</v>
          </cell>
          <cell r="J233">
            <v>0</v>
          </cell>
          <cell r="K233" t="str">
            <v>N</v>
          </cell>
          <cell r="L233" t="str">
            <v>SP</v>
          </cell>
          <cell r="M233">
            <v>0</v>
          </cell>
          <cell r="N233">
            <v>0</v>
          </cell>
          <cell r="O233">
            <v>1</v>
          </cell>
          <cell r="P233">
            <v>1</v>
          </cell>
          <cell r="Q233" t="str">
            <v>999 999</v>
          </cell>
          <cell r="R233">
            <v>1</v>
          </cell>
          <cell r="S233">
            <v>0</v>
          </cell>
          <cell r="T233">
            <v>40420094110245</v>
          </cell>
          <cell r="V233">
            <v>0</v>
          </cell>
          <cell r="W233">
            <v>2</v>
          </cell>
          <cell r="X233">
            <v>999</v>
          </cell>
          <cell r="AD233">
            <v>2450</v>
          </cell>
          <cell r="AE233">
            <v>4420</v>
          </cell>
        </row>
        <row r="234">
          <cell r="A234">
            <v>512691</v>
          </cell>
          <cell r="B234" t="str">
            <v>EMBASE SFE102A056-140 FISCHER</v>
          </cell>
          <cell r="C234" t="str">
            <v>UN</v>
          </cell>
          <cell r="D234" t="str">
            <v>UN</v>
          </cell>
          <cell r="E234">
            <v>1</v>
          </cell>
          <cell r="F234">
            <v>108</v>
          </cell>
          <cell r="G234" t="str">
            <v>P</v>
          </cell>
          <cell r="H234">
            <v>4</v>
          </cell>
          <cell r="I234">
            <v>20</v>
          </cell>
          <cell r="J234">
            <v>0</v>
          </cell>
          <cell r="K234" t="str">
            <v>N</v>
          </cell>
          <cell r="L234" t="str">
            <v>SP</v>
          </cell>
          <cell r="M234">
            <v>0</v>
          </cell>
          <cell r="N234">
            <v>0</v>
          </cell>
          <cell r="O234">
            <v>1</v>
          </cell>
          <cell r="P234">
            <v>1</v>
          </cell>
          <cell r="Q234" t="str">
            <v>999 999</v>
          </cell>
          <cell r="R234">
            <v>1</v>
          </cell>
          <cell r="S234">
            <v>0</v>
          </cell>
          <cell r="T234">
            <v>40420094110245</v>
          </cell>
          <cell r="V234">
            <v>0</v>
          </cell>
          <cell r="W234">
            <v>2</v>
          </cell>
          <cell r="X234">
            <v>999</v>
          </cell>
          <cell r="AD234">
            <v>2450</v>
          </cell>
          <cell r="AE234">
            <v>4420</v>
          </cell>
        </row>
        <row r="235">
          <cell r="A235">
            <v>512703</v>
          </cell>
          <cell r="B235" t="str">
            <v>CONN DBPE 1031A010-149E FISHER</v>
          </cell>
          <cell r="C235" t="str">
            <v>UN</v>
          </cell>
          <cell r="D235" t="str">
            <v>UN</v>
          </cell>
          <cell r="E235">
            <v>1</v>
          </cell>
          <cell r="F235">
            <v>108</v>
          </cell>
          <cell r="G235" t="str">
            <v>P</v>
          </cell>
          <cell r="H235">
            <v>4</v>
          </cell>
          <cell r="I235">
            <v>60</v>
          </cell>
          <cell r="J235">
            <v>0</v>
          </cell>
          <cell r="K235" t="str">
            <v>N</v>
          </cell>
          <cell r="L235" t="str">
            <v>SP</v>
          </cell>
          <cell r="M235">
            <v>0</v>
          </cell>
          <cell r="N235">
            <v>0</v>
          </cell>
          <cell r="O235">
            <v>1</v>
          </cell>
          <cell r="P235">
            <v>0</v>
          </cell>
          <cell r="Q235" t="str">
            <v>999 999</v>
          </cell>
          <cell r="R235">
            <v>1</v>
          </cell>
          <cell r="S235">
            <v>0</v>
          </cell>
          <cell r="T235">
            <v>40420094110245</v>
          </cell>
          <cell r="V235">
            <v>0</v>
          </cell>
          <cell r="W235">
            <v>2</v>
          </cell>
          <cell r="X235">
            <v>999</v>
          </cell>
          <cell r="AD235">
            <v>2450</v>
          </cell>
          <cell r="AE235">
            <v>4420</v>
          </cell>
        </row>
        <row r="236">
          <cell r="A236">
            <v>512720</v>
          </cell>
          <cell r="B236" t="str">
            <v>EMBASE&amp;INTER SECTEUR SCHURTER</v>
          </cell>
          <cell r="C236" t="str">
            <v>UN</v>
          </cell>
          <cell r="D236" t="str">
            <v>UN</v>
          </cell>
          <cell r="E236">
            <v>1</v>
          </cell>
          <cell r="G236" t="str">
            <v>X</v>
          </cell>
          <cell r="I236">
            <v>0</v>
          </cell>
          <cell r="J236">
            <v>0</v>
          </cell>
          <cell r="K236" t="str">
            <v>N</v>
          </cell>
          <cell r="L236" t="str">
            <v>SP</v>
          </cell>
          <cell r="M236">
            <v>0</v>
          </cell>
          <cell r="N236">
            <v>0</v>
          </cell>
          <cell r="O236">
            <v>1</v>
          </cell>
          <cell r="P236">
            <v>0</v>
          </cell>
          <cell r="Q236" t="str">
            <v>999 999</v>
          </cell>
          <cell r="R236">
            <v>1</v>
          </cell>
          <cell r="S236">
            <v>0</v>
          </cell>
          <cell r="T236">
            <v>40420094110245</v>
          </cell>
          <cell r="U236" t="str">
            <v>NON GERE</v>
          </cell>
          <cell r="V236">
            <v>0</v>
          </cell>
          <cell r="W236">
            <v>2</v>
          </cell>
          <cell r="X236">
            <v>999</v>
          </cell>
        </row>
        <row r="237">
          <cell r="A237">
            <v>512737</v>
          </cell>
          <cell r="B237" t="str">
            <v>BROCHE 50079 MOLEX AWG26/28</v>
          </cell>
          <cell r="C237" t="str">
            <v>UN</v>
          </cell>
          <cell r="D237" t="str">
            <v>UN</v>
          </cell>
          <cell r="E237">
            <v>1</v>
          </cell>
          <cell r="G237" t="str">
            <v>X</v>
          </cell>
          <cell r="H237">
            <v>6</v>
          </cell>
          <cell r="I237">
            <v>5</v>
          </cell>
          <cell r="J237">
            <v>0</v>
          </cell>
          <cell r="K237" t="str">
            <v>N</v>
          </cell>
          <cell r="L237" t="str">
            <v>SP</v>
          </cell>
          <cell r="M237">
            <v>0</v>
          </cell>
          <cell r="N237">
            <v>0</v>
          </cell>
          <cell r="O237">
            <v>1</v>
          </cell>
          <cell r="P237">
            <v>0</v>
          </cell>
          <cell r="Q237" t="str">
            <v>999 999</v>
          </cell>
          <cell r="R237">
            <v>1</v>
          </cell>
          <cell r="S237">
            <v>0</v>
          </cell>
          <cell r="T237">
            <v>40420094310245</v>
          </cell>
          <cell r="U237" t="str">
            <v>NON GERE</v>
          </cell>
          <cell r="V237">
            <v>0</v>
          </cell>
          <cell r="W237">
            <v>2</v>
          </cell>
          <cell r="X237">
            <v>999</v>
          </cell>
        </row>
        <row r="238">
          <cell r="A238">
            <v>512739</v>
          </cell>
          <cell r="B238" t="str">
            <v>22-01-2037MOLEX 2695/6471SERIE</v>
          </cell>
          <cell r="C238" t="str">
            <v>UN</v>
          </cell>
          <cell r="D238" t="str">
            <v>UN</v>
          </cell>
          <cell r="E238">
            <v>1</v>
          </cell>
          <cell r="G238" t="str">
            <v>X</v>
          </cell>
          <cell r="I238">
            <v>0</v>
          </cell>
          <cell r="J238">
            <v>0</v>
          </cell>
          <cell r="K238" t="str">
            <v>N</v>
          </cell>
          <cell r="L238" t="str">
            <v>SP</v>
          </cell>
          <cell r="M238">
            <v>0</v>
          </cell>
          <cell r="N238">
            <v>0</v>
          </cell>
          <cell r="O238">
            <v>1</v>
          </cell>
          <cell r="P238">
            <v>0</v>
          </cell>
          <cell r="Q238" t="str">
            <v>9 999</v>
          </cell>
          <cell r="R238">
            <v>1</v>
          </cell>
          <cell r="S238">
            <v>0</v>
          </cell>
          <cell r="T238">
            <v>40420094110245</v>
          </cell>
          <cell r="U238" t="str">
            <v>NON GERE</v>
          </cell>
          <cell r="V238">
            <v>0</v>
          </cell>
          <cell r="W238">
            <v>2</v>
          </cell>
          <cell r="X238">
            <v>999</v>
          </cell>
        </row>
        <row r="239">
          <cell r="A239">
            <v>512740</v>
          </cell>
          <cell r="B239" t="str">
            <v>CONTACT08-50-0032MOLEX 4809</v>
          </cell>
          <cell r="C239" t="str">
            <v>UN</v>
          </cell>
          <cell r="D239" t="str">
            <v>UN</v>
          </cell>
          <cell r="E239">
            <v>1</v>
          </cell>
          <cell r="G239" t="str">
            <v>X</v>
          </cell>
          <cell r="I239">
            <v>0</v>
          </cell>
          <cell r="J239">
            <v>0</v>
          </cell>
          <cell r="K239" t="str">
            <v>N</v>
          </cell>
          <cell r="L239" t="str">
            <v>SP</v>
          </cell>
          <cell r="M239">
            <v>0</v>
          </cell>
          <cell r="N239">
            <v>0</v>
          </cell>
          <cell r="O239">
            <v>1</v>
          </cell>
          <cell r="P239">
            <v>0</v>
          </cell>
          <cell r="Q239" t="str">
            <v>999 999</v>
          </cell>
          <cell r="R239">
            <v>1</v>
          </cell>
          <cell r="S239">
            <v>0</v>
          </cell>
          <cell r="T239">
            <v>40420094110245</v>
          </cell>
          <cell r="U239" t="str">
            <v>NON GERE</v>
          </cell>
          <cell r="V239">
            <v>0</v>
          </cell>
          <cell r="W239">
            <v>2</v>
          </cell>
          <cell r="X239">
            <v>999</v>
          </cell>
        </row>
        <row r="240">
          <cell r="A240">
            <v>512769</v>
          </cell>
          <cell r="B240" t="str">
            <v>CONN.521021-0200MOLEX</v>
          </cell>
          <cell r="C240" t="str">
            <v>UN</v>
          </cell>
          <cell r="D240" t="str">
            <v>UN</v>
          </cell>
          <cell r="E240">
            <v>1</v>
          </cell>
          <cell r="G240" t="str">
            <v>X</v>
          </cell>
          <cell r="H240">
            <v>6</v>
          </cell>
          <cell r="I240">
            <v>0</v>
          </cell>
          <cell r="J240">
            <v>0</v>
          </cell>
          <cell r="K240" t="str">
            <v>Y</v>
          </cell>
          <cell r="L240" t="str">
            <v>SP</v>
          </cell>
          <cell r="M240">
            <v>0</v>
          </cell>
          <cell r="N240">
            <v>0</v>
          </cell>
          <cell r="O240">
            <v>1</v>
          </cell>
          <cell r="P240">
            <v>1</v>
          </cell>
          <cell r="Q240" t="str">
            <v>999 999</v>
          </cell>
          <cell r="R240">
            <v>1</v>
          </cell>
          <cell r="S240">
            <v>0</v>
          </cell>
          <cell r="T240">
            <v>40420094110245</v>
          </cell>
          <cell r="U240" t="str">
            <v>NON GERE</v>
          </cell>
          <cell r="V240">
            <v>0</v>
          </cell>
          <cell r="W240">
            <v>2</v>
          </cell>
          <cell r="X240">
            <v>999</v>
          </cell>
        </row>
        <row r="241">
          <cell r="A241">
            <v>512781</v>
          </cell>
          <cell r="B241" t="str">
            <v>BOUCHON FISCHER 1031.832</v>
          </cell>
          <cell r="C241" t="str">
            <v>UN</v>
          </cell>
          <cell r="D241" t="str">
            <v>UN</v>
          </cell>
          <cell r="E241">
            <v>1</v>
          </cell>
          <cell r="G241" t="str">
            <v>P</v>
          </cell>
          <cell r="I241">
            <v>40</v>
          </cell>
          <cell r="J241">
            <v>0</v>
          </cell>
          <cell r="K241" t="str">
            <v>Y</v>
          </cell>
          <cell r="M241">
            <v>55</v>
          </cell>
          <cell r="N241">
            <v>0</v>
          </cell>
          <cell r="O241">
            <v>1</v>
          </cell>
          <cell r="P241">
            <v>0</v>
          </cell>
          <cell r="Q241" t="str">
            <v>99 999</v>
          </cell>
          <cell r="R241">
            <v>1</v>
          </cell>
          <cell r="S241">
            <v>0</v>
          </cell>
          <cell r="T241">
            <v>40420094110245</v>
          </cell>
          <cell r="U241" t="str">
            <v>PROTO</v>
          </cell>
          <cell r="V241">
            <v>0</v>
          </cell>
          <cell r="W241">
            <v>2</v>
          </cell>
          <cell r="X241">
            <v>999</v>
          </cell>
        </row>
        <row r="242">
          <cell r="A242">
            <v>514159</v>
          </cell>
          <cell r="B242" t="str">
            <v>MOTOREDUCTEUR 12CL-2007G(100)&amp;</v>
          </cell>
          <cell r="C242" t="str">
            <v>UN</v>
          </cell>
          <cell r="D242" t="str">
            <v>UN</v>
          </cell>
          <cell r="E242">
            <v>1</v>
          </cell>
          <cell r="F242">
            <v>108</v>
          </cell>
          <cell r="G242" t="str">
            <v>P</v>
          </cell>
          <cell r="H242">
            <v>4</v>
          </cell>
          <cell r="I242">
            <v>60</v>
          </cell>
          <cell r="J242">
            <v>0</v>
          </cell>
          <cell r="K242" t="str">
            <v>N</v>
          </cell>
          <cell r="L242" t="str">
            <v>SP</v>
          </cell>
          <cell r="M242">
            <v>0</v>
          </cell>
          <cell r="N242">
            <v>0</v>
          </cell>
          <cell r="O242">
            <v>1</v>
          </cell>
          <cell r="P242">
            <v>0</v>
          </cell>
          <cell r="Q242" t="str">
            <v>999 999</v>
          </cell>
          <cell r="R242">
            <v>1</v>
          </cell>
          <cell r="S242">
            <v>0</v>
          </cell>
          <cell r="T242">
            <v>40410094110140</v>
          </cell>
          <cell r="V242">
            <v>0</v>
          </cell>
          <cell r="W242">
            <v>2</v>
          </cell>
          <cell r="X242">
            <v>999</v>
          </cell>
          <cell r="AD242">
            <v>1400</v>
          </cell>
          <cell r="AE242">
            <v>7510</v>
          </cell>
        </row>
        <row r="243">
          <cell r="A243">
            <v>515181</v>
          </cell>
          <cell r="B243" t="str">
            <v>12144 AD2 G 3V X408 APEM</v>
          </cell>
          <cell r="C243" t="str">
            <v>UN</v>
          </cell>
          <cell r="D243" t="str">
            <v>UN</v>
          </cell>
          <cell r="E243">
            <v>1</v>
          </cell>
          <cell r="F243">
            <v>108</v>
          </cell>
          <cell r="G243" t="str">
            <v>P</v>
          </cell>
          <cell r="H243">
            <v>4</v>
          </cell>
          <cell r="I243">
            <v>50</v>
          </cell>
          <cell r="J243">
            <v>0</v>
          </cell>
          <cell r="K243" t="str">
            <v>N</v>
          </cell>
          <cell r="L243" t="str">
            <v>Nd</v>
          </cell>
          <cell r="M243">
            <v>220</v>
          </cell>
          <cell r="N243">
            <v>0</v>
          </cell>
          <cell r="O243">
            <v>1</v>
          </cell>
          <cell r="P243">
            <v>0</v>
          </cell>
          <cell r="Q243" t="str">
            <v>99 999 999</v>
          </cell>
          <cell r="R243">
            <v>1</v>
          </cell>
          <cell r="S243">
            <v>0</v>
          </cell>
          <cell r="T243">
            <v>40420094110245</v>
          </cell>
          <cell r="V243">
            <v>0</v>
          </cell>
          <cell r="W243">
            <v>2</v>
          </cell>
          <cell r="X243">
            <v>999</v>
          </cell>
          <cell r="AD243">
            <v>2450</v>
          </cell>
          <cell r="AE243">
            <v>4310</v>
          </cell>
        </row>
        <row r="244">
          <cell r="A244">
            <v>520362</v>
          </cell>
          <cell r="B244" t="str">
            <v>CAPTEUR ULIS 35um</v>
          </cell>
          <cell r="C244" t="str">
            <v>UN</v>
          </cell>
          <cell r="D244" t="str">
            <v>UN</v>
          </cell>
          <cell r="E244">
            <v>1</v>
          </cell>
          <cell r="F244">
            <v>108</v>
          </cell>
          <cell r="G244" t="str">
            <v>P</v>
          </cell>
          <cell r="H244">
            <v>6</v>
          </cell>
          <cell r="I244">
            <v>60</v>
          </cell>
          <cell r="J244">
            <v>0</v>
          </cell>
          <cell r="K244" t="str">
            <v>N</v>
          </cell>
          <cell r="L244" t="str">
            <v>SP</v>
          </cell>
          <cell r="M244">
            <v>10</v>
          </cell>
          <cell r="N244">
            <v>0</v>
          </cell>
          <cell r="O244">
            <v>1</v>
          </cell>
          <cell r="P244">
            <v>1</v>
          </cell>
          <cell r="Q244" t="str">
            <v>999 999</v>
          </cell>
          <cell r="R244">
            <v>1</v>
          </cell>
          <cell r="S244">
            <v>0</v>
          </cell>
          <cell r="T244">
            <v>40420094110245</v>
          </cell>
          <cell r="V244">
            <v>0</v>
          </cell>
          <cell r="W244">
            <v>2</v>
          </cell>
          <cell r="X244">
            <v>999</v>
          </cell>
          <cell r="AD244">
            <v>2450</v>
          </cell>
          <cell r="AE244">
            <v>6520</v>
          </cell>
        </row>
        <row r="245">
          <cell r="A245">
            <v>521244</v>
          </cell>
          <cell r="B245" t="str">
            <v>COND 10N 50V AXIAL</v>
          </cell>
          <cell r="C245" t="str">
            <v>UN</v>
          </cell>
          <cell r="D245" t="str">
            <v>UN</v>
          </cell>
          <cell r="E245">
            <v>1</v>
          </cell>
          <cell r="F245">
            <v>108</v>
          </cell>
          <cell r="G245" t="str">
            <v>P</v>
          </cell>
          <cell r="H245">
            <v>4</v>
          </cell>
          <cell r="I245">
            <v>60</v>
          </cell>
          <cell r="J245">
            <v>0</v>
          </cell>
          <cell r="K245" t="str">
            <v>N</v>
          </cell>
          <cell r="L245" t="str">
            <v>SP</v>
          </cell>
          <cell r="M245">
            <v>10</v>
          </cell>
          <cell r="N245">
            <v>0</v>
          </cell>
          <cell r="O245">
            <v>1</v>
          </cell>
          <cell r="P245">
            <v>0</v>
          </cell>
          <cell r="Q245" t="str">
            <v>999 999</v>
          </cell>
          <cell r="R245">
            <v>1</v>
          </cell>
          <cell r="S245">
            <v>0</v>
          </cell>
          <cell r="T245">
            <v>40420094310245</v>
          </cell>
          <cell r="V245">
            <v>0</v>
          </cell>
          <cell r="W245">
            <v>2</v>
          </cell>
          <cell r="X245">
            <v>999</v>
          </cell>
          <cell r="AD245">
            <v>2450</v>
          </cell>
          <cell r="AE245">
            <v>5430</v>
          </cell>
        </row>
        <row r="246">
          <cell r="A246">
            <v>522148</v>
          </cell>
          <cell r="B246" t="str">
            <v>DIODE LED HLMP4000 ROUGE&amp;VERTE</v>
          </cell>
          <cell r="C246" t="str">
            <v>UN</v>
          </cell>
          <cell r="D246" t="str">
            <v>UN</v>
          </cell>
          <cell r="E246">
            <v>1</v>
          </cell>
          <cell r="G246" t="str">
            <v>X</v>
          </cell>
          <cell r="I246">
            <v>0</v>
          </cell>
          <cell r="J246">
            <v>0</v>
          </cell>
          <cell r="K246" t="str">
            <v>N</v>
          </cell>
          <cell r="L246" t="str">
            <v>SP</v>
          </cell>
          <cell r="M246">
            <v>0</v>
          </cell>
          <cell r="N246">
            <v>0</v>
          </cell>
          <cell r="O246">
            <v>1</v>
          </cell>
          <cell r="P246">
            <v>0</v>
          </cell>
          <cell r="Q246" t="str">
            <v>9 999</v>
          </cell>
          <cell r="R246">
            <v>1</v>
          </cell>
          <cell r="S246">
            <v>0</v>
          </cell>
          <cell r="T246">
            <v>40420094110245</v>
          </cell>
          <cell r="U246" t="str">
            <v>NON GERE</v>
          </cell>
          <cell r="V246">
            <v>0</v>
          </cell>
          <cell r="W246">
            <v>2</v>
          </cell>
          <cell r="X246">
            <v>999</v>
          </cell>
        </row>
        <row r="247">
          <cell r="A247">
            <v>527028</v>
          </cell>
          <cell r="B247" t="str">
            <v>TUBE FERRITE</v>
          </cell>
          <cell r="C247" t="str">
            <v>UN</v>
          </cell>
          <cell r="D247" t="str">
            <v>UN</v>
          </cell>
          <cell r="E247">
            <v>1</v>
          </cell>
          <cell r="F247">
            <v>108</v>
          </cell>
          <cell r="G247" t="str">
            <v>P</v>
          </cell>
          <cell r="H247">
            <v>4</v>
          </cell>
          <cell r="I247">
            <v>60</v>
          </cell>
          <cell r="J247">
            <v>0</v>
          </cell>
          <cell r="K247" t="str">
            <v>N</v>
          </cell>
          <cell r="L247" t="str">
            <v>SP</v>
          </cell>
          <cell r="M247">
            <v>0</v>
          </cell>
          <cell r="N247">
            <v>0</v>
          </cell>
          <cell r="O247">
            <v>1</v>
          </cell>
          <cell r="P247">
            <v>1</v>
          </cell>
          <cell r="Q247" t="str">
            <v>99 999</v>
          </cell>
          <cell r="R247">
            <v>1</v>
          </cell>
          <cell r="S247">
            <v>0</v>
          </cell>
          <cell r="T247">
            <v>40420094310245</v>
          </cell>
          <cell r="U247" t="str">
            <v>STD NUL</v>
          </cell>
          <cell r="V247">
            <v>0</v>
          </cell>
          <cell r="W247">
            <v>2</v>
          </cell>
          <cell r="X247">
            <v>999</v>
          </cell>
          <cell r="AD247">
            <v>2450</v>
          </cell>
          <cell r="AE247">
            <v>5380</v>
          </cell>
        </row>
        <row r="248">
          <cell r="A248">
            <v>529008</v>
          </cell>
          <cell r="B248" t="str">
            <v>OLED EMA 100100G</v>
          </cell>
          <cell r="C248" t="str">
            <v>UN</v>
          </cell>
          <cell r="D248" t="str">
            <v>UN</v>
          </cell>
          <cell r="E248">
            <v>1</v>
          </cell>
          <cell r="F248">
            <v>108</v>
          </cell>
          <cell r="G248" t="str">
            <v>P</v>
          </cell>
          <cell r="H248">
            <v>4</v>
          </cell>
          <cell r="I248">
            <v>30</v>
          </cell>
          <cell r="J248">
            <v>0</v>
          </cell>
          <cell r="K248" t="str">
            <v>N</v>
          </cell>
          <cell r="L248" t="str">
            <v>A4</v>
          </cell>
          <cell r="M248">
            <v>10</v>
          </cell>
          <cell r="N248">
            <v>0</v>
          </cell>
          <cell r="O248">
            <v>1</v>
          </cell>
          <cell r="P248">
            <v>0</v>
          </cell>
          <cell r="Q248" t="str">
            <v>999 999</v>
          </cell>
          <cell r="R248">
            <v>1</v>
          </cell>
          <cell r="S248">
            <v>0</v>
          </cell>
          <cell r="T248">
            <v>40420094310245</v>
          </cell>
          <cell r="V248">
            <v>0</v>
          </cell>
          <cell r="W248">
            <v>2</v>
          </cell>
          <cell r="X248">
            <v>999</v>
          </cell>
          <cell r="Y248">
            <v>204077</v>
          </cell>
          <cell r="AD248">
            <v>2450</v>
          </cell>
          <cell r="AE248">
            <v>6510</v>
          </cell>
        </row>
        <row r="249">
          <cell r="A249">
            <v>532052</v>
          </cell>
          <cell r="B249" t="str">
            <v>BOITIER ALU 460-0100 DELTRON</v>
          </cell>
          <cell r="C249" t="str">
            <v>UN</v>
          </cell>
          <cell r="D249" t="str">
            <v>UN</v>
          </cell>
          <cell r="E249">
            <v>1</v>
          </cell>
          <cell r="F249">
            <v>108</v>
          </cell>
          <cell r="G249" t="str">
            <v>P</v>
          </cell>
          <cell r="H249">
            <v>6</v>
          </cell>
          <cell r="I249">
            <v>35</v>
          </cell>
          <cell r="J249">
            <v>0</v>
          </cell>
          <cell r="K249" t="str">
            <v>N</v>
          </cell>
          <cell r="L249" t="str">
            <v>A2</v>
          </cell>
          <cell r="M249">
            <v>220</v>
          </cell>
          <cell r="N249">
            <v>0</v>
          </cell>
          <cell r="O249">
            <v>1</v>
          </cell>
          <cell r="P249">
            <v>1</v>
          </cell>
          <cell r="Q249" t="str">
            <v>999 999</v>
          </cell>
          <cell r="R249">
            <v>1</v>
          </cell>
          <cell r="S249">
            <v>0</v>
          </cell>
          <cell r="T249">
            <v>40420094110245</v>
          </cell>
          <cell r="V249">
            <v>0</v>
          </cell>
          <cell r="W249">
            <v>2</v>
          </cell>
          <cell r="X249">
            <v>999</v>
          </cell>
          <cell r="AD249">
            <v>2450</v>
          </cell>
          <cell r="AE249">
            <v>7420</v>
          </cell>
        </row>
        <row r="250">
          <cell r="A250">
            <v>533007</v>
          </cell>
          <cell r="B250" t="str">
            <v>CHARGEUR LIIO 9940 MASCOT</v>
          </cell>
          <cell r="C250" t="str">
            <v>UN</v>
          </cell>
          <cell r="D250" t="str">
            <v>UN</v>
          </cell>
          <cell r="E250">
            <v>1</v>
          </cell>
          <cell r="F250">
            <v>108</v>
          </cell>
          <cell r="G250" t="str">
            <v>P</v>
          </cell>
          <cell r="H250">
            <v>4</v>
          </cell>
          <cell r="I250">
            <v>60</v>
          </cell>
          <cell r="J250">
            <v>0</v>
          </cell>
          <cell r="K250" t="str">
            <v>N</v>
          </cell>
          <cell r="L250" t="str">
            <v>SP</v>
          </cell>
          <cell r="M250">
            <v>50</v>
          </cell>
          <cell r="N250">
            <v>0</v>
          </cell>
          <cell r="O250">
            <v>1</v>
          </cell>
          <cell r="P250">
            <v>1</v>
          </cell>
          <cell r="Q250" t="str">
            <v>999 999</v>
          </cell>
          <cell r="R250">
            <v>1</v>
          </cell>
          <cell r="S250">
            <v>0</v>
          </cell>
          <cell r="T250">
            <v>40420094110245</v>
          </cell>
          <cell r="V250">
            <v>0</v>
          </cell>
          <cell r="W250">
            <v>2</v>
          </cell>
          <cell r="X250">
            <v>999</v>
          </cell>
          <cell r="AD250">
            <v>2450</v>
          </cell>
          <cell r="AE250">
            <v>6260</v>
          </cell>
        </row>
        <row r="251">
          <cell r="A251">
            <v>921010</v>
          </cell>
          <cell r="B251" t="str">
            <v>ANNEAU TRUARC E TYPE 7133 DE 5</v>
          </cell>
          <cell r="C251" t="str">
            <v>UN</v>
          </cell>
          <cell r="D251" t="str">
            <v>UN</v>
          </cell>
          <cell r="E251">
            <v>1</v>
          </cell>
          <cell r="F251">
            <v>106</v>
          </cell>
          <cell r="G251" t="str">
            <v>P</v>
          </cell>
          <cell r="H251">
            <v>4</v>
          </cell>
          <cell r="I251">
            <v>30</v>
          </cell>
          <cell r="J251">
            <v>0</v>
          </cell>
          <cell r="K251" t="str">
            <v>N</v>
          </cell>
          <cell r="L251" t="str">
            <v>SP</v>
          </cell>
          <cell r="M251">
            <v>220</v>
          </cell>
          <cell r="N251">
            <v>0</v>
          </cell>
          <cell r="O251">
            <v>1</v>
          </cell>
          <cell r="P251">
            <v>1</v>
          </cell>
          <cell r="Q251" t="str">
            <v>999 999</v>
          </cell>
          <cell r="R251">
            <v>1</v>
          </cell>
          <cell r="S251">
            <v>0</v>
          </cell>
          <cell r="T251">
            <v>40400094110050</v>
          </cell>
          <cell r="V251">
            <v>0</v>
          </cell>
          <cell r="W251">
            <v>2</v>
          </cell>
          <cell r="X251">
            <v>999</v>
          </cell>
          <cell r="AD251">
            <v>500</v>
          </cell>
          <cell r="AE251">
            <v>7300</v>
          </cell>
        </row>
        <row r="252">
          <cell r="A252">
            <v>921140</v>
          </cell>
          <cell r="B252" t="str">
            <v>CIRC-EXT-7100-8</v>
          </cell>
          <cell r="C252" t="str">
            <v>UN</v>
          </cell>
          <cell r="D252" t="str">
            <v>UN</v>
          </cell>
          <cell r="E252">
            <v>1</v>
          </cell>
          <cell r="F252">
            <v>106</v>
          </cell>
          <cell r="G252" t="str">
            <v>F</v>
          </cell>
          <cell r="H252">
            <v>4</v>
          </cell>
          <cell r="I252">
            <v>20</v>
          </cell>
          <cell r="J252">
            <v>0</v>
          </cell>
          <cell r="K252" t="str">
            <v>N</v>
          </cell>
          <cell r="L252" t="str">
            <v>SP</v>
          </cell>
          <cell r="M252">
            <v>0</v>
          </cell>
          <cell r="N252">
            <v>0</v>
          </cell>
          <cell r="O252">
            <v>1</v>
          </cell>
          <cell r="P252">
            <v>500</v>
          </cell>
          <cell r="Q252" t="str">
            <v>999 999</v>
          </cell>
          <cell r="R252">
            <v>1</v>
          </cell>
          <cell r="S252">
            <v>200</v>
          </cell>
          <cell r="T252">
            <v>40400094110050</v>
          </cell>
          <cell r="V252">
            <v>0</v>
          </cell>
          <cell r="W252">
            <v>0</v>
          </cell>
          <cell r="X252">
            <v>999</v>
          </cell>
          <cell r="AD252">
            <v>500</v>
          </cell>
          <cell r="AE252">
            <v>7300</v>
          </cell>
        </row>
        <row r="253">
          <cell r="A253">
            <v>930470</v>
          </cell>
          <cell r="B253" t="str">
            <v>HELI-COIL-M5X0,8X5</v>
          </cell>
          <cell r="C253" t="str">
            <v>UN</v>
          </cell>
          <cell r="D253" t="str">
            <v>UN</v>
          </cell>
          <cell r="E253">
            <v>1</v>
          </cell>
          <cell r="F253">
            <v>106</v>
          </cell>
          <cell r="G253" t="str">
            <v>P</v>
          </cell>
          <cell r="H253">
            <v>4</v>
          </cell>
          <cell r="I253">
            <v>50</v>
          </cell>
          <cell r="J253">
            <v>0</v>
          </cell>
          <cell r="K253" t="str">
            <v>N</v>
          </cell>
          <cell r="L253" t="str">
            <v>SP</v>
          </cell>
          <cell r="M253">
            <v>0</v>
          </cell>
          <cell r="N253">
            <v>0</v>
          </cell>
          <cell r="O253">
            <v>0.95</v>
          </cell>
          <cell r="P253">
            <v>0</v>
          </cell>
          <cell r="Q253" t="str">
            <v>999 999</v>
          </cell>
          <cell r="R253">
            <v>1</v>
          </cell>
          <cell r="S253">
            <v>0</v>
          </cell>
          <cell r="T253">
            <v>40400094110050</v>
          </cell>
          <cell r="V253">
            <v>0</v>
          </cell>
          <cell r="W253">
            <v>2</v>
          </cell>
          <cell r="X253">
            <v>999</v>
          </cell>
          <cell r="AD253">
            <v>500</v>
          </cell>
          <cell r="AE253">
            <v>7300</v>
          </cell>
        </row>
        <row r="254">
          <cell r="A254">
            <v>932290</v>
          </cell>
          <cell r="B254" t="str">
            <v>JOINT TORIQUE Ø26 T=1.00&amp;</v>
          </cell>
          <cell r="C254" t="str">
            <v>UN</v>
          </cell>
          <cell r="D254" t="str">
            <v>UN</v>
          </cell>
          <cell r="E254">
            <v>1</v>
          </cell>
          <cell r="F254">
            <v>106</v>
          </cell>
          <cell r="G254" t="str">
            <v>P</v>
          </cell>
          <cell r="H254">
            <v>4</v>
          </cell>
          <cell r="I254">
            <v>30</v>
          </cell>
          <cell r="J254">
            <v>0</v>
          </cell>
          <cell r="K254" t="str">
            <v>N</v>
          </cell>
          <cell r="L254" t="str">
            <v>SP</v>
          </cell>
          <cell r="M254">
            <v>220</v>
          </cell>
          <cell r="N254">
            <v>200</v>
          </cell>
          <cell r="O254">
            <v>1</v>
          </cell>
          <cell r="P254">
            <v>1</v>
          </cell>
          <cell r="Q254" t="str">
            <v>999 999</v>
          </cell>
          <cell r="R254">
            <v>1</v>
          </cell>
          <cell r="S254">
            <v>0</v>
          </cell>
          <cell r="T254">
            <v>40400094110050</v>
          </cell>
          <cell r="V254">
            <v>0</v>
          </cell>
          <cell r="W254">
            <v>2</v>
          </cell>
          <cell r="X254">
            <v>999</v>
          </cell>
          <cell r="AD254">
            <v>500</v>
          </cell>
          <cell r="AE254">
            <v>7180</v>
          </cell>
        </row>
        <row r="255">
          <cell r="A255">
            <v>932320</v>
          </cell>
          <cell r="B255" t="str">
            <v>HELICOIL M5X7,5</v>
          </cell>
          <cell r="C255" t="str">
            <v>UN</v>
          </cell>
          <cell r="D255" t="str">
            <v>UN</v>
          </cell>
          <cell r="E255">
            <v>1</v>
          </cell>
          <cell r="F255">
            <v>106</v>
          </cell>
          <cell r="G255" t="str">
            <v>P</v>
          </cell>
          <cell r="H255">
            <v>4</v>
          </cell>
          <cell r="I255">
            <v>60</v>
          </cell>
          <cell r="J255">
            <v>0</v>
          </cell>
          <cell r="K255" t="str">
            <v>N</v>
          </cell>
          <cell r="L255" t="str">
            <v>SP</v>
          </cell>
          <cell r="M255">
            <v>220</v>
          </cell>
          <cell r="N255">
            <v>0</v>
          </cell>
          <cell r="O255">
            <v>0.95</v>
          </cell>
          <cell r="P255">
            <v>0</v>
          </cell>
          <cell r="Q255" t="str">
            <v>999 999</v>
          </cell>
          <cell r="R255">
            <v>1</v>
          </cell>
          <cell r="S255">
            <v>0</v>
          </cell>
          <cell r="T255">
            <v>40400094110050</v>
          </cell>
          <cell r="V255">
            <v>0</v>
          </cell>
          <cell r="W255">
            <v>2</v>
          </cell>
          <cell r="X255">
            <v>999</v>
          </cell>
          <cell r="AD255">
            <v>500</v>
          </cell>
          <cell r="AE255">
            <v>7180</v>
          </cell>
        </row>
        <row r="256">
          <cell r="A256">
            <v>932460</v>
          </cell>
          <cell r="B256" t="str">
            <v>HELI COIL 3/8-16FI</v>
          </cell>
          <cell r="C256" t="str">
            <v>UN</v>
          </cell>
          <cell r="D256" t="str">
            <v>UN</v>
          </cell>
          <cell r="E256">
            <v>1</v>
          </cell>
          <cell r="F256">
            <v>106</v>
          </cell>
          <cell r="G256" t="str">
            <v>P</v>
          </cell>
          <cell r="H256">
            <v>4</v>
          </cell>
          <cell r="I256">
            <v>60</v>
          </cell>
          <cell r="J256">
            <v>0</v>
          </cell>
          <cell r="K256" t="str">
            <v>N</v>
          </cell>
          <cell r="L256" t="str">
            <v>SP</v>
          </cell>
          <cell r="M256">
            <v>220</v>
          </cell>
          <cell r="N256">
            <v>0</v>
          </cell>
          <cell r="O256">
            <v>0.95</v>
          </cell>
          <cell r="P256">
            <v>0</v>
          </cell>
          <cell r="Q256" t="str">
            <v>999 999</v>
          </cell>
          <cell r="R256">
            <v>1</v>
          </cell>
          <cell r="S256">
            <v>0</v>
          </cell>
          <cell r="T256">
            <v>40400094110050</v>
          </cell>
          <cell r="V256">
            <v>0</v>
          </cell>
          <cell r="W256">
            <v>2</v>
          </cell>
          <cell r="X256">
            <v>999</v>
          </cell>
          <cell r="Y256">
            <v>19700010</v>
          </cell>
          <cell r="AD256">
            <v>500</v>
          </cell>
          <cell r="AE256">
            <v>7180</v>
          </cell>
        </row>
        <row r="257">
          <cell r="A257">
            <v>933490</v>
          </cell>
          <cell r="B257" t="str">
            <v>HELI COIL M2,5</v>
          </cell>
          <cell r="C257" t="str">
            <v>UN</v>
          </cell>
          <cell r="D257" t="str">
            <v>UN</v>
          </cell>
          <cell r="E257">
            <v>1</v>
          </cell>
          <cell r="F257">
            <v>106</v>
          </cell>
          <cell r="G257" t="str">
            <v>F</v>
          </cell>
          <cell r="H257">
            <v>4</v>
          </cell>
          <cell r="I257">
            <v>40</v>
          </cell>
          <cell r="J257">
            <v>0</v>
          </cell>
          <cell r="K257" t="str">
            <v>N</v>
          </cell>
          <cell r="L257" t="str">
            <v>SP</v>
          </cell>
          <cell r="M257">
            <v>0</v>
          </cell>
          <cell r="N257">
            <v>0</v>
          </cell>
          <cell r="O257">
            <v>1</v>
          </cell>
          <cell r="P257">
            <v>200</v>
          </cell>
          <cell r="Q257" t="str">
            <v>999 999</v>
          </cell>
          <cell r="R257">
            <v>1</v>
          </cell>
          <cell r="S257">
            <v>100</v>
          </cell>
          <cell r="T257">
            <v>40400094110050</v>
          </cell>
          <cell r="V257">
            <v>0</v>
          </cell>
          <cell r="W257">
            <v>0</v>
          </cell>
          <cell r="X257">
            <v>999</v>
          </cell>
          <cell r="AD257">
            <v>500</v>
          </cell>
          <cell r="AE257">
            <v>7180</v>
          </cell>
        </row>
        <row r="258">
          <cell r="A258">
            <v>934650</v>
          </cell>
          <cell r="B258" t="str">
            <v>ESSUIE VERRE BLANC &amp;</v>
          </cell>
          <cell r="C258" t="str">
            <v>UN</v>
          </cell>
          <cell r="D258" t="str">
            <v>UN</v>
          </cell>
          <cell r="E258">
            <v>1</v>
          </cell>
          <cell r="F258">
            <v>107</v>
          </cell>
          <cell r="G258" t="str">
            <v>P</v>
          </cell>
          <cell r="H258">
            <v>6</v>
          </cell>
          <cell r="I258">
            <v>30</v>
          </cell>
          <cell r="J258">
            <v>0</v>
          </cell>
          <cell r="K258" t="str">
            <v>N</v>
          </cell>
          <cell r="L258" t="str">
            <v>SP</v>
          </cell>
          <cell r="M258">
            <v>50</v>
          </cell>
          <cell r="N258">
            <v>200</v>
          </cell>
          <cell r="O258">
            <v>1</v>
          </cell>
          <cell r="P258">
            <v>0</v>
          </cell>
          <cell r="Q258" t="str">
            <v>999 999</v>
          </cell>
          <cell r="R258">
            <v>1</v>
          </cell>
          <cell r="S258">
            <v>0</v>
          </cell>
          <cell r="T258">
            <v>40420094110239</v>
          </cell>
          <cell r="V258">
            <v>0</v>
          </cell>
          <cell r="W258">
            <v>2</v>
          </cell>
          <cell r="X258">
            <v>999</v>
          </cell>
          <cell r="AD258">
            <v>2390</v>
          </cell>
          <cell r="AE258">
            <v>930</v>
          </cell>
        </row>
        <row r="259">
          <cell r="A259">
            <v>934920</v>
          </cell>
          <cell r="B259" t="str">
            <v>JOINT TORIQUE Ø40 T=1.5 &amp;</v>
          </cell>
          <cell r="C259" t="str">
            <v>UN</v>
          </cell>
          <cell r="D259" t="str">
            <v>UN</v>
          </cell>
          <cell r="E259">
            <v>1</v>
          </cell>
          <cell r="F259">
            <v>106</v>
          </cell>
          <cell r="G259" t="str">
            <v>P</v>
          </cell>
          <cell r="H259">
            <v>6</v>
          </cell>
          <cell r="I259">
            <v>50</v>
          </cell>
          <cell r="J259">
            <v>0</v>
          </cell>
          <cell r="K259" t="str">
            <v>N</v>
          </cell>
          <cell r="L259" t="str">
            <v>SP</v>
          </cell>
          <cell r="M259">
            <v>220</v>
          </cell>
          <cell r="N259">
            <v>0</v>
          </cell>
          <cell r="O259">
            <v>1</v>
          </cell>
          <cell r="P259">
            <v>0</v>
          </cell>
          <cell r="Q259" t="str">
            <v>999 999</v>
          </cell>
          <cell r="R259">
            <v>1</v>
          </cell>
          <cell r="S259">
            <v>0</v>
          </cell>
          <cell r="T259">
            <v>40420094110221</v>
          </cell>
          <cell r="U259" t="str">
            <v>PROTO</v>
          </cell>
          <cell r="V259">
            <v>0</v>
          </cell>
          <cell r="W259">
            <v>2</v>
          </cell>
          <cell r="X259">
            <v>999</v>
          </cell>
          <cell r="AD259">
            <v>2210</v>
          </cell>
          <cell r="AE259">
            <v>7180</v>
          </cell>
        </row>
        <row r="260">
          <cell r="A260">
            <v>935350</v>
          </cell>
          <cell r="B260" t="str">
            <v>JOINT TORIQUE Ø47 T=1,5 &amp;</v>
          </cell>
          <cell r="C260" t="str">
            <v>UN</v>
          </cell>
          <cell r="D260" t="str">
            <v>UN</v>
          </cell>
          <cell r="E260">
            <v>1</v>
          </cell>
          <cell r="F260">
            <v>106</v>
          </cell>
          <cell r="G260" t="str">
            <v>P</v>
          </cell>
          <cell r="H260">
            <v>6</v>
          </cell>
          <cell r="I260">
            <v>15</v>
          </cell>
          <cell r="J260">
            <v>0</v>
          </cell>
          <cell r="K260" t="str">
            <v>N</v>
          </cell>
          <cell r="L260" t="str">
            <v>SP</v>
          </cell>
          <cell r="M260">
            <v>220</v>
          </cell>
          <cell r="N260">
            <v>0</v>
          </cell>
          <cell r="O260">
            <v>1</v>
          </cell>
          <cell r="P260">
            <v>0</v>
          </cell>
          <cell r="Q260" t="str">
            <v>999 999</v>
          </cell>
          <cell r="R260">
            <v>1</v>
          </cell>
          <cell r="S260">
            <v>0</v>
          </cell>
          <cell r="T260">
            <v>40420094110235</v>
          </cell>
          <cell r="V260">
            <v>0</v>
          </cell>
          <cell r="W260">
            <v>2</v>
          </cell>
          <cell r="X260">
            <v>999</v>
          </cell>
          <cell r="AD260">
            <v>2350</v>
          </cell>
          <cell r="AE260">
            <v>7180</v>
          </cell>
        </row>
        <row r="261">
          <cell r="A261">
            <v>935560</v>
          </cell>
          <cell r="B261" t="str">
            <v>JOINT TORIQUE Ø156 T=2.5</v>
          </cell>
          <cell r="C261" t="str">
            <v>UN</v>
          </cell>
          <cell r="D261" t="str">
            <v>UN</v>
          </cell>
          <cell r="E261">
            <v>1</v>
          </cell>
          <cell r="F261">
            <v>106</v>
          </cell>
          <cell r="G261" t="str">
            <v>P</v>
          </cell>
          <cell r="H261">
            <v>4</v>
          </cell>
          <cell r="I261">
            <v>15</v>
          </cell>
          <cell r="J261">
            <v>0</v>
          </cell>
          <cell r="K261" t="str">
            <v>N</v>
          </cell>
          <cell r="L261" t="str">
            <v>SP</v>
          </cell>
          <cell r="M261">
            <v>220</v>
          </cell>
          <cell r="N261">
            <v>0</v>
          </cell>
          <cell r="O261">
            <v>1</v>
          </cell>
          <cell r="P261">
            <v>0</v>
          </cell>
          <cell r="Q261" t="str">
            <v>999 999</v>
          </cell>
          <cell r="R261">
            <v>1</v>
          </cell>
          <cell r="S261">
            <v>0</v>
          </cell>
          <cell r="T261">
            <v>40420094110245</v>
          </cell>
          <cell r="V261">
            <v>0</v>
          </cell>
          <cell r="W261">
            <v>2</v>
          </cell>
          <cell r="X261">
            <v>999</v>
          </cell>
          <cell r="AD261">
            <v>2450</v>
          </cell>
          <cell r="AE261">
            <v>7180</v>
          </cell>
        </row>
        <row r="262">
          <cell r="A262">
            <v>935710</v>
          </cell>
          <cell r="B262" t="str">
            <v>JOINT TORIQUE Ø56 T=2</v>
          </cell>
          <cell r="C262" t="str">
            <v>UN</v>
          </cell>
          <cell r="D262" t="str">
            <v>UN</v>
          </cell>
          <cell r="E262">
            <v>1</v>
          </cell>
          <cell r="F262">
            <v>106</v>
          </cell>
          <cell r="G262" t="str">
            <v>P</v>
          </cell>
          <cell r="H262">
            <v>6</v>
          </cell>
          <cell r="I262">
            <v>15</v>
          </cell>
          <cell r="J262">
            <v>0</v>
          </cell>
          <cell r="K262" t="str">
            <v>N</v>
          </cell>
          <cell r="L262" t="str">
            <v>SP</v>
          </cell>
          <cell r="M262">
            <v>220</v>
          </cell>
          <cell r="N262">
            <v>0</v>
          </cell>
          <cell r="O262">
            <v>1</v>
          </cell>
          <cell r="P262">
            <v>1</v>
          </cell>
          <cell r="Q262" t="str">
            <v>99 999</v>
          </cell>
          <cell r="R262">
            <v>1</v>
          </cell>
          <cell r="S262">
            <v>0</v>
          </cell>
          <cell r="T262">
            <v>40420094110245</v>
          </cell>
          <cell r="V262">
            <v>0</v>
          </cell>
          <cell r="W262">
            <v>2</v>
          </cell>
          <cell r="X262">
            <v>999</v>
          </cell>
        </row>
        <row r="263">
          <cell r="A263">
            <v>935740</v>
          </cell>
          <cell r="B263" t="str">
            <v>HELICOIL M6-1.25d REF 0130006</v>
          </cell>
          <cell r="C263" t="str">
            <v>UN</v>
          </cell>
          <cell r="D263" t="str">
            <v>UN</v>
          </cell>
          <cell r="E263">
            <v>1</v>
          </cell>
          <cell r="F263">
            <v>106</v>
          </cell>
          <cell r="G263" t="str">
            <v>P</v>
          </cell>
          <cell r="H263">
            <v>6</v>
          </cell>
          <cell r="I263">
            <v>60</v>
          </cell>
          <cell r="J263">
            <v>0</v>
          </cell>
          <cell r="K263" t="str">
            <v>N</v>
          </cell>
          <cell r="L263" t="str">
            <v>SP</v>
          </cell>
          <cell r="M263">
            <v>220</v>
          </cell>
          <cell r="N263">
            <v>0</v>
          </cell>
          <cell r="O263">
            <v>1</v>
          </cell>
          <cell r="P263">
            <v>1</v>
          </cell>
          <cell r="Q263" t="str">
            <v>999 999</v>
          </cell>
          <cell r="R263">
            <v>1</v>
          </cell>
          <cell r="S263">
            <v>0</v>
          </cell>
          <cell r="T263">
            <v>40420094110245</v>
          </cell>
          <cell r="V263">
            <v>0</v>
          </cell>
          <cell r="W263">
            <v>2</v>
          </cell>
          <cell r="X263">
            <v>999</v>
          </cell>
          <cell r="AD263">
            <v>2450</v>
          </cell>
          <cell r="AE263">
            <v>7300</v>
          </cell>
        </row>
        <row r="264">
          <cell r="A264">
            <v>935780</v>
          </cell>
          <cell r="B264" t="str">
            <v>JOINT TORIQUE Ø90 T=2  BR 40S</v>
          </cell>
          <cell r="C264" t="str">
            <v>UN</v>
          </cell>
          <cell r="D264" t="str">
            <v>UN</v>
          </cell>
          <cell r="E264">
            <v>1</v>
          </cell>
          <cell r="F264">
            <v>106</v>
          </cell>
          <cell r="G264" t="str">
            <v>P</v>
          </cell>
          <cell r="H264">
            <v>6</v>
          </cell>
          <cell r="I264">
            <v>60</v>
          </cell>
          <cell r="J264">
            <v>0</v>
          </cell>
          <cell r="K264" t="str">
            <v>Y</v>
          </cell>
          <cell r="L264" t="str">
            <v>SP</v>
          </cell>
          <cell r="M264">
            <v>220</v>
          </cell>
          <cell r="N264">
            <v>0</v>
          </cell>
          <cell r="O264">
            <v>1</v>
          </cell>
          <cell r="P264">
            <v>1</v>
          </cell>
          <cell r="Q264" t="str">
            <v>999 999</v>
          </cell>
          <cell r="R264">
            <v>1</v>
          </cell>
          <cell r="S264">
            <v>0</v>
          </cell>
          <cell r="T264">
            <v>40400094110050</v>
          </cell>
          <cell r="V264">
            <v>0</v>
          </cell>
          <cell r="W264">
            <v>2</v>
          </cell>
          <cell r="X264">
            <v>999</v>
          </cell>
          <cell r="AD264">
            <v>500</v>
          </cell>
          <cell r="AE264">
            <v>7180</v>
          </cell>
        </row>
        <row r="265">
          <cell r="A265">
            <v>950267</v>
          </cell>
          <cell r="B265" t="str">
            <v>ECROU H M2,5</v>
          </cell>
          <cell r="C265" t="str">
            <v>UN</v>
          </cell>
          <cell r="D265" t="str">
            <v>UN</v>
          </cell>
          <cell r="E265">
            <v>1</v>
          </cell>
          <cell r="F265">
            <v>106</v>
          </cell>
          <cell r="G265" t="str">
            <v>P</v>
          </cell>
          <cell r="H265">
            <v>4</v>
          </cell>
          <cell r="I265">
            <v>50</v>
          </cell>
          <cell r="J265">
            <v>0</v>
          </cell>
          <cell r="K265" t="str">
            <v>N</v>
          </cell>
          <cell r="L265" t="str">
            <v>LC</v>
          </cell>
          <cell r="M265">
            <v>220</v>
          </cell>
          <cell r="N265">
            <v>0</v>
          </cell>
          <cell r="O265">
            <v>1</v>
          </cell>
          <cell r="P265">
            <v>0</v>
          </cell>
          <cell r="Q265" t="str">
            <v>999 999</v>
          </cell>
          <cell r="R265">
            <v>1</v>
          </cell>
          <cell r="S265">
            <v>0</v>
          </cell>
          <cell r="T265">
            <v>40400094110050</v>
          </cell>
          <cell r="V265">
            <v>0</v>
          </cell>
          <cell r="W265">
            <v>2</v>
          </cell>
          <cell r="X265">
            <v>999</v>
          </cell>
          <cell r="AD265">
            <v>500</v>
          </cell>
          <cell r="AE265">
            <v>7300</v>
          </cell>
        </row>
        <row r="266">
          <cell r="A266">
            <v>960060</v>
          </cell>
          <cell r="B266" t="str">
            <v>GOUP.CYL. D2    EL</v>
          </cell>
          <cell r="C266" t="str">
            <v>UN</v>
          </cell>
          <cell r="D266" t="str">
            <v>UN</v>
          </cell>
          <cell r="E266">
            <v>1</v>
          </cell>
          <cell r="F266">
            <v>106</v>
          </cell>
          <cell r="G266" t="str">
            <v>P</v>
          </cell>
          <cell r="H266">
            <v>4</v>
          </cell>
          <cell r="I266">
            <v>30</v>
          </cell>
          <cell r="J266">
            <v>0</v>
          </cell>
          <cell r="K266" t="str">
            <v>N</v>
          </cell>
          <cell r="L266" t="str">
            <v>SP</v>
          </cell>
          <cell r="M266">
            <v>220</v>
          </cell>
          <cell r="N266">
            <v>0</v>
          </cell>
          <cell r="O266">
            <v>1</v>
          </cell>
          <cell r="P266">
            <v>1</v>
          </cell>
          <cell r="Q266" t="str">
            <v>999 999</v>
          </cell>
          <cell r="R266">
            <v>1</v>
          </cell>
          <cell r="S266">
            <v>0</v>
          </cell>
          <cell r="T266">
            <v>40400094110050</v>
          </cell>
          <cell r="V266">
            <v>0</v>
          </cell>
          <cell r="W266">
            <v>2</v>
          </cell>
          <cell r="X266">
            <v>999</v>
          </cell>
          <cell r="AD266">
            <v>500</v>
          </cell>
          <cell r="AE266">
            <v>7300</v>
          </cell>
        </row>
        <row r="267">
          <cell r="A267">
            <v>960150</v>
          </cell>
          <cell r="B267" t="str">
            <v>GOUPILLE-WEITH Ø1m6 X 6</v>
          </cell>
          <cell r="C267" t="str">
            <v>UN</v>
          </cell>
          <cell r="D267" t="str">
            <v>UN</v>
          </cell>
          <cell r="E267">
            <v>1</v>
          </cell>
          <cell r="F267">
            <v>106</v>
          </cell>
          <cell r="G267" t="str">
            <v>P</v>
          </cell>
          <cell r="H267">
            <v>4</v>
          </cell>
          <cell r="I267">
            <v>40</v>
          </cell>
          <cell r="J267">
            <v>0</v>
          </cell>
          <cell r="K267" t="str">
            <v>N</v>
          </cell>
          <cell r="L267" t="str">
            <v>SP</v>
          </cell>
          <cell r="M267">
            <v>220</v>
          </cell>
          <cell r="N267">
            <v>0</v>
          </cell>
          <cell r="O267">
            <v>1</v>
          </cell>
          <cell r="P267">
            <v>1</v>
          </cell>
          <cell r="Q267" t="str">
            <v>999 999</v>
          </cell>
          <cell r="R267">
            <v>1</v>
          </cell>
          <cell r="S267">
            <v>0</v>
          </cell>
          <cell r="T267">
            <v>40400094110050</v>
          </cell>
          <cell r="V267">
            <v>0</v>
          </cell>
          <cell r="W267">
            <v>2</v>
          </cell>
          <cell r="X267">
            <v>999</v>
          </cell>
          <cell r="AD267">
            <v>500</v>
          </cell>
          <cell r="AE267">
            <v>7300</v>
          </cell>
        </row>
        <row r="268">
          <cell r="A268">
            <v>960298</v>
          </cell>
          <cell r="B268" t="str">
            <v>GOUPILLE CYL.D3m6x8Z10CNF18.09</v>
          </cell>
          <cell r="C268" t="str">
            <v>UN</v>
          </cell>
          <cell r="D268" t="str">
            <v>UN</v>
          </cell>
          <cell r="E268">
            <v>1</v>
          </cell>
          <cell r="F268">
            <v>106</v>
          </cell>
          <cell r="G268" t="str">
            <v>F</v>
          </cell>
          <cell r="H268">
            <v>4</v>
          </cell>
          <cell r="I268">
            <v>40</v>
          </cell>
          <cell r="J268">
            <v>0</v>
          </cell>
          <cell r="K268" t="str">
            <v>N</v>
          </cell>
          <cell r="L268" t="str">
            <v>A4</v>
          </cell>
          <cell r="M268">
            <v>0</v>
          </cell>
          <cell r="N268">
            <v>0</v>
          </cell>
          <cell r="O268">
            <v>1</v>
          </cell>
          <cell r="P268">
            <v>500</v>
          </cell>
          <cell r="Q268" t="str">
            <v>999 999</v>
          </cell>
          <cell r="R268">
            <v>1</v>
          </cell>
          <cell r="S268">
            <v>200</v>
          </cell>
          <cell r="T268">
            <v>40400094110050</v>
          </cell>
          <cell r="V268">
            <v>0</v>
          </cell>
          <cell r="W268">
            <v>0</v>
          </cell>
          <cell r="X268">
            <v>999</v>
          </cell>
          <cell r="AD268">
            <v>500</v>
          </cell>
          <cell r="AE268">
            <v>7300</v>
          </cell>
        </row>
        <row r="269">
          <cell r="A269">
            <v>960390</v>
          </cell>
          <cell r="B269" t="str">
            <v>GOUPILLE D1,5M6 L4</v>
          </cell>
          <cell r="C269" t="str">
            <v>UN</v>
          </cell>
          <cell r="D269" t="str">
            <v>UN</v>
          </cell>
          <cell r="E269">
            <v>1</v>
          </cell>
          <cell r="F269">
            <v>106</v>
          </cell>
          <cell r="G269" t="str">
            <v>P</v>
          </cell>
          <cell r="H269">
            <v>4</v>
          </cell>
          <cell r="I269">
            <v>40</v>
          </cell>
          <cell r="J269">
            <v>0</v>
          </cell>
          <cell r="K269" t="str">
            <v>N</v>
          </cell>
          <cell r="L269" t="str">
            <v>SP</v>
          </cell>
          <cell r="M269">
            <v>220</v>
          </cell>
          <cell r="N269">
            <v>0</v>
          </cell>
          <cell r="O269">
            <v>1</v>
          </cell>
          <cell r="P269">
            <v>0</v>
          </cell>
          <cell r="Q269" t="str">
            <v>999 999</v>
          </cell>
          <cell r="R269">
            <v>1</v>
          </cell>
          <cell r="S269">
            <v>0</v>
          </cell>
          <cell r="T269">
            <v>40400094110050</v>
          </cell>
          <cell r="V269">
            <v>0</v>
          </cell>
          <cell r="W269">
            <v>2</v>
          </cell>
          <cell r="X269">
            <v>999</v>
          </cell>
          <cell r="AD269">
            <v>500</v>
          </cell>
          <cell r="AE269">
            <v>7300</v>
          </cell>
        </row>
        <row r="270">
          <cell r="A270">
            <v>971057</v>
          </cell>
          <cell r="B270" t="str">
            <v>ROND DENT DE 2,5</v>
          </cell>
          <cell r="C270" t="str">
            <v>UN</v>
          </cell>
          <cell r="D270" t="str">
            <v>UN</v>
          </cell>
          <cell r="E270">
            <v>1</v>
          </cell>
          <cell r="F270">
            <v>106</v>
          </cell>
          <cell r="G270" t="str">
            <v>P</v>
          </cell>
          <cell r="H270">
            <v>4</v>
          </cell>
          <cell r="I270">
            <v>60</v>
          </cell>
          <cell r="J270">
            <v>0</v>
          </cell>
          <cell r="K270" t="str">
            <v>N</v>
          </cell>
          <cell r="L270" t="str">
            <v>A4</v>
          </cell>
          <cell r="M270">
            <v>220</v>
          </cell>
          <cell r="N270">
            <v>0</v>
          </cell>
          <cell r="O270">
            <v>1</v>
          </cell>
          <cell r="P270">
            <v>0</v>
          </cell>
          <cell r="Q270" t="str">
            <v>999 999</v>
          </cell>
          <cell r="R270">
            <v>1</v>
          </cell>
          <cell r="S270">
            <v>0</v>
          </cell>
          <cell r="T270">
            <v>40400094110050</v>
          </cell>
          <cell r="V270">
            <v>0</v>
          </cell>
          <cell r="W270">
            <v>2</v>
          </cell>
          <cell r="X270">
            <v>999</v>
          </cell>
          <cell r="AD270">
            <v>500</v>
          </cell>
          <cell r="AE270">
            <v>7300</v>
          </cell>
        </row>
        <row r="271">
          <cell r="A271">
            <v>971077</v>
          </cell>
          <cell r="B271" t="str">
            <v>RONDELLE EVENTAIL AZ DE 3 NOIR</v>
          </cell>
          <cell r="C271" t="str">
            <v>UN</v>
          </cell>
          <cell r="D271" t="str">
            <v>UN</v>
          </cell>
          <cell r="E271">
            <v>1</v>
          </cell>
          <cell r="F271">
            <v>106</v>
          </cell>
          <cell r="G271" t="str">
            <v>F</v>
          </cell>
          <cell r="H271">
            <v>4</v>
          </cell>
          <cell r="I271">
            <v>50</v>
          </cell>
          <cell r="J271">
            <v>0</v>
          </cell>
          <cell r="K271" t="str">
            <v>N</v>
          </cell>
          <cell r="L271" t="str">
            <v>SP</v>
          </cell>
          <cell r="M271">
            <v>0</v>
          </cell>
          <cell r="N271">
            <v>0</v>
          </cell>
          <cell r="O271">
            <v>1</v>
          </cell>
          <cell r="P271" t="str">
            <v>2 000</v>
          </cell>
          <cell r="Q271" t="str">
            <v>999 999</v>
          </cell>
          <cell r="R271">
            <v>1</v>
          </cell>
          <cell r="S271">
            <v>300</v>
          </cell>
          <cell r="T271">
            <v>40400094110050</v>
          </cell>
          <cell r="V271">
            <v>0</v>
          </cell>
          <cell r="W271">
            <v>0</v>
          </cell>
          <cell r="X271">
            <v>999</v>
          </cell>
          <cell r="AD271">
            <v>500</v>
          </cell>
          <cell r="AE271">
            <v>7300</v>
          </cell>
        </row>
        <row r="272">
          <cell r="A272">
            <v>981027</v>
          </cell>
          <cell r="B272" t="str">
            <v>VIS CLS,M2,5-4,A2-50 &amp;</v>
          </cell>
          <cell r="C272" t="str">
            <v>UN</v>
          </cell>
          <cell r="D272" t="str">
            <v>UN</v>
          </cell>
          <cell r="E272">
            <v>1</v>
          </cell>
          <cell r="F272">
            <v>106</v>
          </cell>
          <cell r="G272" t="str">
            <v>F</v>
          </cell>
          <cell r="H272">
            <v>4</v>
          </cell>
          <cell r="I272">
            <v>30</v>
          </cell>
          <cell r="J272">
            <v>0</v>
          </cell>
          <cell r="K272" t="str">
            <v>N</v>
          </cell>
          <cell r="L272" t="str">
            <v>SP</v>
          </cell>
          <cell r="M272">
            <v>0</v>
          </cell>
          <cell r="N272">
            <v>0</v>
          </cell>
          <cell r="O272">
            <v>1</v>
          </cell>
          <cell r="P272" t="str">
            <v>3 000</v>
          </cell>
          <cell r="Q272" t="str">
            <v>999 999</v>
          </cell>
          <cell r="R272">
            <v>1</v>
          </cell>
          <cell r="S272">
            <v>500</v>
          </cell>
          <cell r="T272">
            <v>40400094110050</v>
          </cell>
          <cell r="V272">
            <v>0</v>
          </cell>
          <cell r="W272">
            <v>0</v>
          </cell>
          <cell r="X272">
            <v>999</v>
          </cell>
          <cell r="Y272">
            <v>204025</v>
          </cell>
          <cell r="AD272">
            <v>500</v>
          </cell>
          <cell r="AE272">
            <v>7300</v>
          </cell>
        </row>
        <row r="273">
          <cell r="A273">
            <v>981388</v>
          </cell>
          <cell r="B273" t="str">
            <v>VIS CBL M2,5-10</v>
          </cell>
          <cell r="C273" t="str">
            <v>UN</v>
          </cell>
          <cell r="D273" t="str">
            <v>UN</v>
          </cell>
          <cell r="E273">
            <v>1</v>
          </cell>
          <cell r="F273">
            <v>106</v>
          </cell>
          <cell r="G273" t="str">
            <v>P</v>
          </cell>
          <cell r="H273">
            <v>4</v>
          </cell>
          <cell r="I273">
            <v>60</v>
          </cell>
          <cell r="J273">
            <v>0</v>
          </cell>
          <cell r="K273" t="str">
            <v>N</v>
          </cell>
          <cell r="L273" t="str">
            <v>SP</v>
          </cell>
          <cell r="M273">
            <v>220</v>
          </cell>
          <cell r="N273">
            <v>0</v>
          </cell>
          <cell r="O273">
            <v>1</v>
          </cell>
          <cell r="P273">
            <v>0</v>
          </cell>
          <cell r="Q273" t="str">
            <v>999 999</v>
          </cell>
          <cell r="R273">
            <v>1</v>
          </cell>
          <cell r="S273">
            <v>0</v>
          </cell>
          <cell r="T273">
            <v>40400094110050</v>
          </cell>
          <cell r="V273">
            <v>0</v>
          </cell>
          <cell r="W273">
            <v>2</v>
          </cell>
          <cell r="X273">
            <v>999</v>
          </cell>
          <cell r="AD273">
            <v>500</v>
          </cell>
          <cell r="AE273">
            <v>7300</v>
          </cell>
        </row>
        <row r="274">
          <cell r="A274">
            <v>981527</v>
          </cell>
          <cell r="B274" t="str">
            <v>VIS TC M3 X 4 INOX NOIRCI</v>
          </cell>
          <cell r="C274" t="str">
            <v>UN</v>
          </cell>
          <cell r="D274" t="str">
            <v>UN</v>
          </cell>
          <cell r="E274">
            <v>1</v>
          </cell>
          <cell r="F274">
            <v>106</v>
          </cell>
          <cell r="G274" t="str">
            <v>F</v>
          </cell>
          <cell r="H274">
            <v>4</v>
          </cell>
          <cell r="I274">
            <v>50</v>
          </cell>
          <cell r="J274">
            <v>0</v>
          </cell>
          <cell r="K274" t="str">
            <v>N</v>
          </cell>
          <cell r="L274" t="str">
            <v>SP</v>
          </cell>
          <cell r="M274">
            <v>0</v>
          </cell>
          <cell r="N274">
            <v>0</v>
          </cell>
          <cell r="O274">
            <v>1</v>
          </cell>
          <cell r="P274">
            <v>500</v>
          </cell>
          <cell r="Q274" t="str">
            <v>999 999</v>
          </cell>
          <cell r="R274">
            <v>1</v>
          </cell>
          <cell r="S274">
            <v>200</v>
          </cell>
          <cell r="T274">
            <v>40400094110050</v>
          </cell>
          <cell r="V274">
            <v>0</v>
          </cell>
          <cell r="W274">
            <v>0</v>
          </cell>
          <cell r="X274">
            <v>999</v>
          </cell>
          <cell r="AD274">
            <v>500</v>
          </cell>
          <cell r="AE274">
            <v>7300</v>
          </cell>
        </row>
        <row r="275">
          <cell r="A275">
            <v>982007</v>
          </cell>
          <cell r="B275" t="str">
            <v>VIS C M2x0,4  -2 TYPE 1</v>
          </cell>
          <cell r="C275" t="str">
            <v>UN</v>
          </cell>
          <cell r="D275" t="str">
            <v>UN</v>
          </cell>
          <cell r="E275">
            <v>1</v>
          </cell>
          <cell r="F275">
            <v>106</v>
          </cell>
          <cell r="G275" t="str">
            <v>F</v>
          </cell>
          <cell r="H275">
            <v>4</v>
          </cell>
          <cell r="I275">
            <v>50</v>
          </cell>
          <cell r="J275">
            <v>0</v>
          </cell>
          <cell r="K275" t="str">
            <v>N</v>
          </cell>
          <cell r="L275" t="str">
            <v>SP</v>
          </cell>
          <cell r="M275">
            <v>0</v>
          </cell>
          <cell r="N275">
            <v>0</v>
          </cell>
          <cell r="O275">
            <v>1</v>
          </cell>
          <cell r="P275" t="str">
            <v>10 000</v>
          </cell>
          <cell r="Q275" t="str">
            <v>999 999</v>
          </cell>
          <cell r="R275">
            <v>1</v>
          </cell>
          <cell r="S275" t="str">
            <v>6 000</v>
          </cell>
          <cell r="T275">
            <v>40400094110050</v>
          </cell>
          <cell r="V275">
            <v>0</v>
          </cell>
          <cell r="W275">
            <v>2</v>
          </cell>
          <cell r="X275">
            <v>999</v>
          </cell>
          <cell r="AD275">
            <v>500</v>
          </cell>
          <cell r="AE275">
            <v>7300</v>
          </cell>
        </row>
        <row r="276">
          <cell r="A276">
            <v>982157</v>
          </cell>
          <cell r="B276" t="str">
            <v>VIS C M1,6x0,35  -4 type 1</v>
          </cell>
          <cell r="C276" t="str">
            <v>UN</v>
          </cell>
          <cell r="D276" t="str">
            <v>UN</v>
          </cell>
          <cell r="E276">
            <v>1</v>
          </cell>
          <cell r="F276">
            <v>106</v>
          </cell>
          <cell r="G276" t="str">
            <v>F</v>
          </cell>
          <cell r="H276">
            <v>4</v>
          </cell>
          <cell r="I276">
            <v>50</v>
          </cell>
          <cell r="J276">
            <v>0</v>
          </cell>
          <cell r="K276" t="str">
            <v>N</v>
          </cell>
          <cell r="L276" t="str">
            <v>SP</v>
          </cell>
          <cell r="M276">
            <v>0</v>
          </cell>
          <cell r="N276">
            <v>0</v>
          </cell>
          <cell r="O276">
            <v>1</v>
          </cell>
          <cell r="P276" t="str">
            <v>3 000</v>
          </cell>
          <cell r="Q276" t="str">
            <v>999 999</v>
          </cell>
          <cell r="R276">
            <v>1</v>
          </cell>
          <cell r="S276">
            <v>400</v>
          </cell>
          <cell r="T276">
            <v>40400094110050</v>
          </cell>
          <cell r="V276">
            <v>0</v>
          </cell>
          <cell r="W276">
            <v>0</v>
          </cell>
          <cell r="X276">
            <v>999</v>
          </cell>
          <cell r="AD276">
            <v>500</v>
          </cell>
          <cell r="AE276">
            <v>7300</v>
          </cell>
        </row>
        <row r="277">
          <cell r="A277">
            <v>982197</v>
          </cell>
          <cell r="B277" t="str">
            <v>VIS C M2x0,4  -6 TYPE 1</v>
          </cell>
          <cell r="C277" t="str">
            <v>UN</v>
          </cell>
          <cell r="D277" t="str">
            <v>UN</v>
          </cell>
          <cell r="E277">
            <v>1</v>
          </cell>
          <cell r="F277">
            <v>106</v>
          </cell>
          <cell r="G277" t="str">
            <v>F</v>
          </cell>
          <cell r="H277">
            <v>4</v>
          </cell>
          <cell r="I277">
            <v>40</v>
          </cell>
          <cell r="J277">
            <v>0</v>
          </cell>
          <cell r="K277" t="str">
            <v>N</v>
          </cell>
          <cell r="L277" t="str">
            <v>A4</v>
          </cell>
          <cell r="M277">
            <v>0</v>
          </cell>
          <cell r="N277">
            <v>0</v>
          </cell>
          <cell r="O277">
            <v>1</v>
          </cell>
          <cell r="P277" t="str">
            <v>1 000</v>
          </cell>
          <cell r="Q277" t="str">
            <v>999 999</v>
          </cell>
          <cell r="R277">
            <v>1</v>
          </cell>
          <cell r="S277">
            <v>500</v>
          </cell>
          <cell r="T277">
            <v>40400094110050</v>
          </cell>
          <cell r="V277">
            <v>0</v>
          </cell>
          <cell r="W277">
            <v>0</v>
          </cell>
          <cell r="X277">
            <v>999</v>
          </cell>
          <cell r="Y277">
            <v>19700255</v>
          </cell>
          <cell r="AD277">
            <v>500</v>
          </cell>
          <cell r="AE277">
            <v>7300</v>
          </cell>
        </row>
        <row r="278">
          <cell r="A278">
            <v>982227</v>
          </cell>
          <cell r="B278" t="str">
            <v>VIS CB,M2,5-5,DT=4,5-HT=1,7 &amp;</v>
          </cell>
          <cell r="C278" t="str">
            <v>UN</v>
          </cell>
          <cell r="D278" t="str">
            <v>UN</v>
          </cell>
          <cell r="E278">
            <v>1</v>
          </cell>
          <cell r="F278">
            <v>106</v>
          </cell>
          <cell r="G278" t="str">
            <v>F</v>
          </cell>
          <cell r="H278">
            <v>4</v>
          </cell>
          <cell r="I278">
            <v>50</v>
          </cell>
          <cell r="J278">
            <v>0</v>
          </cell>
          <cell r="K278" t="str">
            <v>N</v>
          </cell>
          <cell r="L278" t="str">
            <v>SP</v>
          </cell>
          <cell r="M278">
            <v>0</v>
          </cell>
          <cell r="N278">
            <v>0</v>
          </cell>
          <cell r="O278">
            <v>1</v>
          </cell>
          <cell r="P278" t="str">
            <v>10 000</v>
          </cell>
          <cell r="Q278" t="str">
            <v>999 999</v>
          </cell>
          <cell r="R278">
            <v>1</v>
          </cell>
          <cell r="S278" t="str">
            <v>2 000</v>
          </cell>
          <cell r="T278">
            <v>40400094110050</v>
          </cell>
          <cell r="V278">
            <v>0</v>
          </cell>
          <cell r="W278">
            <v>0</v>
          </cell>
          <cell r="X278">
            <v>999</v>
          </cell>
          <cell r="Y278">
            <v>204145</v>
          </cell>
          <cell r="AD278">
            <v>500</v>
          </cell>
          <cell r="AE278">
            <v>7300</v>
          </cell>
        </row>
        <row r="279">
          <cell r="A279">
            <v>982237</v>
          </cell>
          <cell r="B279" t="str">
            <v>VIS CB,M2,5X8,JIS B 1111 &amp;</v>
          </cell>
          <cell r="C279" t="str">
            <v>UN</v>
          </cell>
          <cell r="D279" t="str">
            <v>UN</v>
          </cell>
          <cell r="E279">
            <v>1</v>
          </cell>
          <cell r="F279">
            <v>106</v>
          </cell>
          <cell r="G279" t="str">
            <v>F</v>
          </cell>
          <cell r="H279">
            <v>4</v>
          </cell>
          <cell r="I279">
            <v>30</v>
          </cell>
          <cell r="J279">
            <v>0</v>
          </cell>
          <cell r="K279" t="str">
            <v>N</v>
          </cell>
          <cell r="L279" t="str">
            <v>SP</v>
          </cell>
          <cell r="M279">
            <v>80</v>
          </cell>
          <cell r="N279">
            <v>0</v>
          </cell>
          <cell r="O279">
            <v>1</v>
          </cell>
          <cell r="P279" t="str">
            <v>10 000</v>
          </cell>
          <cell r="Q279" t="str">
            <v>999 999</v>
          </cell>
          <cell r="R279">
            <v>1</v>
          </cell>
          <cell r="S279" t="str">
            <v>5 000</v>
          </cell>
          <cell r="T279">
            <v>40400094110050</v>
          </cell>
          <cell r="V279">
            <v>0</v>
          </cell>
          <cell r="W279">
            <v>0</v>
          </cell>
          <cell r="X279">
            <v>999</v>
          </cell>
          <cell r="AD279">
            <v>500</v>
          </cell>
          <cell r="AE279">
            <v>7300</v>
          </cell>
        </row>
        <row r="280">
          <cell r="A280">
            <v>982337</v>
          </cell>
          <cell r="B280" t="str">
            <v>VIS C M2,6x0,45  -7 TYPE 1</v>
          </cell>
          <cell r="C280" t="str">
            <v>UN</v>
          </cell>
          <cell r="D280" t="str">
            <v>UN</v>
          </cell>
          <cell r="E280">
            <v>1</v>
          </cell>
          <cell r="F280">
            <v>106</v>
          </cell>
          <cell r="G280" t="str">
            <v>F</v>
          </cell>
          <cell r="H280">
            <v>4</v>
          </cell>
          <cell r="I280">
            <v>60</v>
          </cell>
          <cell r="J280">
            <v>0</v>
          </cell>
          <cell r="K280" t="str">
            <v>N</v>
          </cell>
          <cell r="L280" t="str">
            <v>SP</v>
          </cell>
          <cell r="M280">
            <v>0</v>
          </cell>
          <cell r="N280">
            <v>0</v>
          </cell>
          <cell r="O280">
            <v>1</v>
          </cell>
          <cell r="P280" t="str">
            <v>5 000</v>
          </cell>
          <cell r="Q280" t="str">
            <v>999 999</v>
          </cell>
          <cell r="R280">
            <v>1</v>
          </cell>
          <cell r="S280" t="str">
            <v>1 000</v>
          </cell>
          <cell r="T280">
            <v>40400094110050</v>
          </cell>
          <cell r="V280">
            <v>0</v>
          </cell>
          <cell r="W280">
            <v>2</v>
          </cell>
          <cell r="X280">
            <v>999</v>
          </cell>
          <cell r="AD280">
            <v>500</v>
          </cell>
          <cell r="AE280">
            <v>7300</v>
          </cell>
        </row>
        <row r="281">
          <cell r="A281">
            <v>982417</v>
          </cell>
          <cell r="B281" t="str">
            <v>VIS C M1,7x0,35  -4 TYPE 3</v>
          </cell>
          <cell r="C281" t="str">
            <v>UN</v>
          </cell>
          <cell r="D281" t="str">
            <v>UN</v>
          </cell>
          <cell r="E281">
            <v>1</v>
          </cell>
          <cell r="F281">
            <v>106</v>
          </cell>
          <cell r="G281" t="str">
            <v>F</v>
          </cell>
          <cell r="H281">
            <v>4</v>
          </cell>
          <cell r="I281">
            <v>60</v>
          </cell>
          <cell r="J281">
            <v>0</v>
          </cell>
          <cell r="K281" t="str">
            <v>N</v>
          </cell>
          <cell r="L281" t="str">
            <v>SP</v>
          </cell>
          <cell r="M281">
            <v>0</v>
          </cell>
          <cell r="N281">
            <v>0</v>
          </cell>
          <cell r="O281">
            <v>1</v>
          </cell>
          <cell r="P281" t="str">
            <v>1 000</v>
          </cell>
          <cell r="Q281" t="str">
            <v>999 999</v>
          </cell>
          <cell r="R281">
            <v>1</v>
          </cell>
          <cell r="S281">
            <v>500</v>
          </cell>
          <cell r="T281">
            <v>40400094110050</v>
          </cell>
          <cell r="V281">
            <v>0</v>
          </cell>
          <cell r="W281">
            <v>0</v>
          </cell>
          <cell r="X281">
            <v>999</v>
          </cell>
          <cell r="AD281">
            <v>500</v>
          </cell>
          <cell r="AE281">
            <v>7300</v>
          </cell>
        </row>
        <row r="282">
          <cell r="A282">
            <v>984977</v>
          </cell>
          <cell r="B282" t="str">
            <v>VIS F M2,5x0,45  -4 TYPE 3</v>
          </cell>
          <cell r="C282" t="str">
            <v>UN</v>
          </cell>
          <cell r="D282" t="str">
            <v>UN</v>
          </cell>
          <cell r="E282">
            <v>1</v>
          </cell>
          <cell r="F282">
            <v>106</v>
          </cell>
          <cell r="G282" t="str">
            <v>F</v>
          </cell>
          <cell r="H282">
            <v>4</v>
          </cell>
          <cell r="I282">
            <v>80</v>
          </cell>
          <cell r="J282">
            <v>0</v>
          </cell>
          <cell r="K282" t="str">
            <v>N</v>
          </cell>
          <cell r="L282" t="str">
            <v>SP</v>
          </cell>
          <cell r="M282">
            <v>0</v>
          </cell>
          <cell r="N282">
            <v>0</v>
          </cell>
          <cell r="O282">
            <v>1</v>
          </cell>
          <cell r="P282">
            <v>500</v>
          </cell>
          <cell r="Q282" t="str">
            <v>999 999</v>
          </cell>
          <cell r="R282">
            <v>1</v>
          </cell>
          <cell r="S282">
            <v>300</v>
          </cell>
          <cell r="T282">
            <v>40400094110050</v>
          </cell>
          <cell r="V282">
            <v>0</v>
          </cell>
          <cell r="W282">
            <v>0</v>
          </cell>
          <cell r="X282">
            <v>999</v>
          </cell>
          <cell r="AD282">
            <v>500</v>
          </cell>
          <cell r="AE282">
            <v>7300</v>
          </cell>
        </row>
        <row r="283">
          <cell r="A283">
            <v>986037</v>
          </cell>
          <cell r="B283" t="str">
            <v>VIS CHC,M2.5-4,A2-70NFE25-125&amp;</v>
          </cell>
          <cell r="C283" t="str">
            <v>UN</v>
          </cell>
          <cell r="D283" t="str">
            <v>UN</v>
          </cell>
          <cell r="E283">
            <v>1</v>
          </cell>
          <cell r="F283">
            <v>106</v>
          </cell>
          <cell r="G283" t="str">
            <v>F</v>
          </cell>
          <cell r="H283">
            <v>4</v>
          </cell>
          <cell r="I283">
            <v>30</v>
          </cell>
          <cell r="J283">
            <v>0</v>
          </cell>
          <cell r="K283" t="str">
            <v>N</v>
          </cell>
          <cell r="L283" t="str">
            <v>SP</v>
          </cell>
          <cell r="M283">
            <v>0</v>
          </cell>
          <cell r="N283">
            <v>0</v>
          </cell>
          <cell r="O283">
            <v>1</v>
          </cell>
          <cell r="P283" t="str">
            <v>1 000</v>
          </cell>
          <cell r="Q283" t="str">
            <v>999 999</v>
          </cell>
          <cell r="R283">
            <v>1</v>
          </cell>
          <cell r="S283">
            <v>200</v>
          </cell>
          <cell r="T283">
            <v>40400094110050</v>
          </cell>
          <cell r="V283">
            <v>0</v>
          </cell>
          <cell r="W283">
            <v>0</v>
          </cell>
          <cell r="X283">
            <v>999</v>
          </cell>
          <cell r="AD283">
            <v>500</v>
          </cell>
          <cell r="AE283">
            <v>7300</v>
          </cell>
        </row>
        <row r="284">
          <cell r="A284">
            <v>986187</v>
          </cell>
          <cell r="B284" t="str">
            <v>VIS CHC,M3-8,A2-70NFE25-125&amp;</v>
          </cell>
          <cell r="C284" t="str">
            <v>UN</v>
          </cell>
          <cell r="D284" t="str">
            <v>UN</v>
          </cell>
          <cell r="E284">
            <v>1</v>
          </cell>
          <cell r="F284">
            <v>106</v>
          </cell>
          <cell r="G284" t="str">
            <v>F</v>
          </cell>
          <cell r="H284">
            <v>4</v>
          </cell>
          <cell r="I284">
            <v>60</v>
          </cell>
          <cell r="J284">
            <v>0</v>
          </cell>
          <cell r="K284" t="str">
            <v>N</v>
          </cell>
          <cell r="L284" t="str">
            <v>SP</v>
          </cell>
          <cell r="M284">
            <v>0</v>
          </cell>
          <cell r="N284">
            <v>0</v>
          </cell>
          <cell r="O284">
            <v>1</v>
          </cell>
          <cell r="P284" t="str">
            <v>2 000</v>
          </cell>
          <cell r="Q284" t="str">
            <v>999 999</v>
          </cell>
          <cell r="R284">
            <v>1</v>
          </cell>
          <cell r="S284">
            <v>300</v>
          </cell>
          <cell r="T284">
            <v>40400094110050</v>
          </cell>
          <cell r="V284">
            <v>0</v>
          </cell>
          <cell r="W284">
            <v>2</v>
          </cell>
          <cell r="X284">
            <v>999</v>
          </cell>
          <cell r="Y284">
            <v>20300086</v>
          </cell>
          <cell r="AD284">
            <v>500</v>
          </cell>
          <cell r="AE284">
            <v>7300</v>
          </cell>
        </row>
        <row r="285">
          <cell r="A285">
            <v>986297</v>
          </cell>
          <cell r="B285" t="str">
            <v>VIS CHC,M3-15,A2-70NFE25-125&amp;</v>
          </cell>
          <cell r="C285" t="str">
            <v>UN</v>
          </cell>
          <cell r="D285" t="str">
            <v>UN</v>
          </cell>
          <cell r="E285">
            <v>1</v>
          </cell>
          <cell r="F285">
            <v>106</v>
          </cell>
          <cell r="G285" t="str">
            <v>P</v>
          </cell>
          <cell r="H285">
            <v>4</v>
          </cell>
          <cell r="I285">
            <v>40</v>
          </cell>
          <cell r="J285">
            <v>0</v>
          </cell>
          <cell r="K285" t="str">
            <v>N</v>
          </cell>
          <cell r="L285" t="str">
            <v>A4</v>
          </cell>
          <cell r="M285">
            <v>220</v>
          </cell>
          <cell r="N285">
            <v>0</v>
          </cell>
          <cell r="O285">
            <v>1</v>
          </cell>
          <cell r="P285">
            <v>0</v>
          </cell>
          <cell r="Q285" t="str">
            <v>999 999</v>
          </cell>
          <cell r="R285">
            <v>1</v>
          </cell>
          <cell r="S285">
            <v>0</v>
          </cell>
          <cell r="T285">
            <v>40400094110050</v>
          </cell>
          <cell r="V285">
            <v>0</v>
          </cell>
          <cell r="W285">
            <v>2</v>
          </cell>
          <cell r="X285">
            <v>999</v>
          </cell>
          <cell r="AD285">
            <v>500</v>
          </cell>
          <cell r="AE285">
            <v>7300</v>
          </cell>
        </row>
        <row r="286">
          <cell r="A286">
            <v>986598</v>
          </cell>
          <cell r="B286" t="str">
            <v>VIS CHC,M2.5-12,A2-70&amp;</v>
          </cell>
          <cell r="C286" t="str">
            <v>UN</v>
          </cell>
          <cell r="D286" t="str">
            <v>UN</v>
          </cell>
          <cell r="E286">
            <v>1</v>
          </cell>
          <cell r="F286">
            <v>106</v>
          </cell>
          <cell r="G286" t="str">
            <v>F</v>
          </cell>
          <cell r="H286">
            <v>4</v>
          </cell>
          <cell r="I286">
            <v>40</v>
          </cell>
          <cell r="J286">
            <v>0</v>
          </cell>
          <cell r="K286" t="str">
            <v>N</v>
          </cell>
          <cell r="L286" t="str">
            <v>SP</v>
          </cell>
          <cell r="M286">
            <v>0</v>
          </cell>
          <cell r="N286">
            <v>0</v>
          </cell>
          <cell r="O286">
            <v>1</v>
          </cell>
          <cell r="P286" t="str">
            <v>1 000</v>
          </cell>
          <cell r="Q286" t="str">
            <v>999 999</v>
          </cell>
          <cell r="R286">
            <v>1</v>
          </cell>
          <cell r="S286">
            <v>300</v>
          </cell>
          <cell r="T286">
            <v>40400094110050</v>
          </cell>
          <cell r="V286">
            <v>0</v>
          </cell>
          <cell r="W286">
            <v>0</v>
          </cell>
          <cell r="X286">
            <v>999</v>
          </cell>
          <cell r="AD286">
            <v>500</v>
          </cell>
          <cell r="AE286">
            <v>7300</v>
          </cell>
        </row>
        <row r="287">
          <cell r="A287">
            <v>986877</v>
          </cell>
          <cell r="B287" t="str">
            <v>VIS CHC,M2-5,A2-70NFE25-125&amp;</v>
          </cell>
          <cell r="C287" t="str">
            <v>UN</v>
          </cell>
          <cell r="D287" t="str">
            <v>UN</v>
          </cell>
          <cell r="E287">
            <v>1</v>
          </cell>
          <cell r="F287">
            <v>106</v>
          </cell>
          <cell r="G287" t="str">
            <v>F</v>
          </cell>
          <cell r="H287">
            <v>4</v>
          </cell>
          <cell r="I287">
            <v>40</v>
          </cell>
          <cell r="J287">
            <v>0</v>
          </cell>
          <cell r="K287" t="str">
            <v>N</v>
          </cell>
          <cell r="L287" t="str">
            <v>LC</v>
          </cell>
          <cell r="M287">
            <v>0</v>
          </cell>
          <cell r="N287">
            <v>0</v>
          </cell>
          <cell r="O287">
            <v>1</v>
          </cell>
          <cell r="P287" t="str">
            <v>2 500</v>
          </cell>
          <cell r="Q287" t="str">
            <v>999 999</v>
          </cell>
          <cell r="R287">
            <v>1</v>
          </cell>
          <cell r="S287">
            <v>500</v>
          </cell>
          <cell r="T287">
            <v>40400094110050</v>
          </cell>
          <cell r="V287">
            <v>0</v>
          </cell>
          <cell r="W287">
            <v>0</v>
          </cell>
          <cell r="X287">
            <v>999</v>
          </cell>
          <cell r="AD287">
            <v>500</v>
          </cell>
          <cell r="AE287">
            <v>7300</v>
          </cell>
        </row>
        <row r="288">
          <cell r="A288">
            <v>987017</v>
          </cell>
          <cell r="B288" t="str">
            <v>VIS ST-HC-BP,M2-2.5,A2-70&amp;</v>
          </cell>
          <cell r="C288" t="str">
            <v>UN</v>
          </cell>
          <cell r="D288" t="str">
            <v>UN</v>
          </cell>
          <cell r="E288">
            <v>1</v>
          </cell>
          <cell r="F288">
            <v>106</v>
          </cell>
          <cell r="G288" t="str">
            <v>F</v>
          </cell>
          <cell r="H288">
            <v>4</v>
          </cell>
          <cell r="I288">
            <v>40</v>
          </cell>
          <cell r="J288">
            <v>0</v>
          </cell>
          <cell r="K288" t="str">
            <v>N</v>
          </cell>
          <cell r="L288" t="str">
            <v>SP</v>
          </cell>
          <cell r="M288">
            <v>0</v>
          </cell>
          <cell r="N288">
            <v>0</v>
          </cell>
          <cell r="O288">
            <v>1</v>
          </cell>
          <cell r="P288" t="str">
            <v>5 000</v>
          </cell>
          <cell r="Q288" t="str">
            <v>999 999</v>
          </cell>
          <cell r="R288">
            <v>1</v>
          </cell>
          <cell r="S288">
            <v>600</v>
          </cell>
          <cell r="T288">
            <v>40400094110050</v>
          </cell>
          <cell r="V288">
            <v>0</v>
          </cell>
          <cell r="W288">
            <v>0</v>
          </cell>
          <cell r="X288">
            <v>999</v>
          </cell>
          <cell r="Y288">
            <v>20100005</v>
          </cell>
          <cell r="AD288">
            <v>500</v>
          </cell>
          <cell r="AE288">
            <v>7300</v>
          </cell>
        </row>
        <row r="289">
          <cell r="A289">
            <v>987167</v>
          </cell>
          <cell r="B289" t="str">
            <v>VIS CHC,M4-12,A2-70&amp;</v>
          </cell>
          <cell r="C289" t="str">
            <v>UN</v>
          </cell>
          <cell r="D289" t="str">
            <v>UN</v>
          </cell>
          <cell r="E289">
            <v>1</v>
          </cell>
          <cell r="F289">
            <v>106</v>
          </cell>
          <cell r="G289" t="str">
            <v>F</v>
          </cell>
          <cell r="H289">
            <v>4</v>
          </cell>
          <cell r="I289">
            <v>30</v>
          </cell>
          <cell r="J289">
            <v>0</v>
          </cell>
          <cell r="K289" t="str">
            <v>N</v>
          </cell>
          <cell r="L289" t="str">
            <v>SP</v>
          </cell>
          <cell r="M289">
            <v>0</v>
          </cell>
          <cell r="N289">
            <v>0</v>
          </cell>
          <cell r="O289">
            <v>1</v>
          </cell>
          <cell r="P289">
            <v>500</v>
          </cell>
          <cell r="Q289" t="str">
            <v>999 999</v>
          </cell>
          <cell r="R289">
            <v>1</v>
          </cell>
          <cell r="S289">
            <v>300</v>
          </cell>
          <cell r="T289">
            <v>40400094110050</v>
          </cell>
          <cell r="V289">
            <v>0</v>
          </cell>
          <cell r="W289">
            <v>0</v>
          </cell>
          <cell r="X289">
            <v>999</v>
          </cell>
          <cell r="AD289">
            <v>500</v>
          </cell>
          <cell r="AE289">
            <v>7300</v>
          </cell>
        </row>
        <row r="290">
          <cell r="A290">
            <v>988297</v>
          </cell>
          <cell r="B290" t="str">
            <v>VIS AS D.3.B.C.L3 PAS 0,5</v>
          </cell>
          <cell r="C290" t="str">
            <v>UN</v>
          </cell>
          <cell r="D290" t="str">
            <v>UN</v>
          </cell>
          <cell r="E290">
            <v>1</v>
          </cell>
          <cell r="F290">
            <v>106</v>
          </cell>
          <cell r="G290" t="str">
            <v>P</v>
          </cell>
          <cell r="H290">
            <v>6</v>
          </cell>
          <cell r="I290">
            <v>60</v>
          </cell>
          <cell r="J290">
            <v>0</v>
          </cell>
          <cell r="K290" t="str">
            <v>N</v>
          </cell>
          <cell r="L290" t="str">
            <v>SP</v>
          </cell>
          <cell r="M290">
            <v>220</v>
          </cell>
          <cell r="N290">
            <v>0</v>
          </cell>
          <cell r="O290">
            <v>1</v>
          </cell>
          <cell r="P290">
            <v>100</v>
          </cell>
          <cell r="Q290" t="str">
            <v>999 990</v>
          </cell>
          <cell r="R290">
            <v>1</v>
          </cell>
          <cell r="S290">
            <v>0</v>
          </cell>
          <cell r="T290">
            <v>40400094110050</v>
          </cell>
          <cell r="V290">
            <v>0</v>
          </cell>
          <cell r="W290">
            <v>2</v>
          </cell>
          <cell r="X290">
            <v>999</v>
          </cell>
          <cell r="AD290">
            <v>500</v>
          </cell>
          <cell r="AE290">
            <v>7300</v>
          </cell>
        </row>
        <row r="291">
          <cell r="A291">
            <v>992707</v>
          </cell>
          <cell r="B291" t="str">
            <v>V.S.T.D.2.B.P.L1.8</v>
          </cell>
          <cell r="C291" t="str">
            <v>UN</v>
          </cell>
          <cell r="D291" t="str">
            <v>UN</v>
          </cell>
          <cell r="E291">
            <v>1</v>
          </cell>
          <cell r="F291">
            <v>106</v>
          </cell>
          <cell r="G291" t="str">
            <v>F</v>
          </cell>
          <cell r="H291">
            <v>4</v>
          </cell>
          <cell r="I291">
            <v>30</v>
          </cell>
          <cell r="J291">
            <v>0</v>
          </cell>
          <cell r="K291" t="str">
            <v>N</v>
          </cell>
          <cell r="L291" t="str">
            <v>SP</v>
          </cell>
          <cell r="M291">
            <v>0</v>
          </cell>
          <cell r="N291">
            <v>0</v>
          </cell>
          <cell r="O291">
            <v>1</v>
          </cell>
          <cell r="P291" t="str">
            <v>15 000</v>
          </cell>
          <cell r="Q291" t="str">
            <v>999 999</v>
          </cell>
          <cell r="R291">
            <v>1</v>
          </cell>
          <cell r="S291" t="str">
            <v>15 000</v>
          </cell>
          <cell r="T291">
            <v>40400094110050</v>
          </cell>
          <cell r="V291">
            <v>0</v>
          </cell>
          <cell r="W291">
            <v>2</v>
          </cell>
          <cell r="X291">
            <v>999</v>
          </cell>
          <cell r="AD291">
            <v>500</v>
          </cell>
          <cell r="AE291">
            <v>1810</v>
          </cell>
        </row>
        <row r="292">
          <cell r="A292">
            <v>7155529</v>
          </cell>
          <cell r="B292" t="str">
            <v>MATIERE 2024 T3511 D=20 DEBIT</v>
          </cell>
          <cell r="C292" t="str">
            <v>UN</v>
          </cell>
          <cell r="D292" t="str">
            <v>UN</v>
          </cell>
          <cell r="E292">
            <v>1</v>
          </cell>
          <cell r="F292">
            <v>100</v>
          </cell>
          <cell r="G292" t="str">
            <v>P</v>
          </cell>
          <cell r="H292">
            <v>6</v>
          </cell>
          <cell r="I292">
            <v>10</v>
          </cell>
          <cell r="J292">
            <v>0</v>
          </cell>
          <cell r="K292" t="str">
            <v>N</v>
          </cell>
          <cell r="L292" t="str">
            <v>A4</v>
          </cell>
          <cell r="M292">
            <v>220</v>
          </cell>
          <cell r="N292">
            <v>5</v>
          </cell>
          <cell r="O292">
            <v>1</v>
          </cell>
          <cell r="P292">
            <v>0</v>
          </cell>
          <cell r="Q292" t="str">
            <v>999 999</v>
          </cell>
          <cell r="R292">
            <v>1</v>
          </cell>
          <cell r="S292">
            <v>0</v>
          </cell>
          <cell r="T292">
            <v>40410094110111</v>
          </cell>
          <cell r="V292">
            <v>0</v>
          </cell>
          <cell r="W292">
            <v>2</v>
          </cell>
          <cell r="X292">
            <v>999</v>
          </cell>
          <cell r="AD292">
            <v>1110</v>
          </cell>
          <cell r="AE292">
            <v>1810</v>
          </cell>
        </row>
        <row r="293">
          <cell r="A293">
            <v>7217305</v>
          </cell>
          <cell r="B293" t="str">
            <v>MATIERE 2024T3511 D=70 DEBIT</v>
          </cell>
          <cell r="C293" t="str">
            <v>UN</v>
          </cell>
          <cell r="D293" t="str">
            <v>UN</v>
          </cell>
          <cell r="E293">
            <v>1</v>
          </cell>
          <cell r="F293">
            <v>100</v>
          </cell>
          <cell r="G293" t="str">
            <v>P</v>
          </cell>
          <cell r="H293">
            <v>6</v>
          </cell>
          <cell r="I293">
            <v>10</v>
          </cell>
          <cell r="J293">
            <v>0</v>
          </cell>
          <cell r="K293" t="str">
            <v>N</v>
          </cell>
          <cell r="L293" t="str">
            <v>SP</v>
          </cell>
          <cell r="M293">
            <v>50</v>
          </cell>
          <cell r="N293">
            <v>0</v>
          </cell>
          <cell r="O293">
            <v>1</v>
          </cell>
          <cell r="P293">
            <v>0</v>
          </cell>
          <cell r="Q293" t="str">
            <v>999 999</v>
          </cell>
          <cell r="R293">
            <v>1</v>
          </cell>
          <cell r="S293">
            <v>0</v>
          </cell>
          <cell r="T293">
            <v>40420094110245</v>
          </cell>
          <cell r="V293">
            <v>0</v>
          </cell>
          <cell r="W293">
            <v>2</v>
          </cell>
          <cell r="X293">
            <v>999</v>
          </cell>
          <cell r="AD293">
            <v>2450</v>
          </cell>
          <cell r="AE293">
            <v>1810</v>
          </cell>
        </row>
        <row r="294">
          <cell r="A294">
            <v>7301061</v>
          </cell>
          <cell r="B294" t="str">
            <v>MATIERE 2024T3511 D=90 DEBIT</v>
          </cell>
          <cell r="C294" t="str">
            <v>UN</v>
          </cell>
          <cell r="D294" t="str">
            <v>UN</v>
          </cell>
          <cell r="E294">
            <v>1</v>
          </cell>
          <cell r="F294">
            <v>100</v>
          </cell>
          <cell r="G294" t="str">
            <v>P</v>
          </cell>
          <cell r="H294">
            <v>6</v>
          </cell>
          <cell r="I294">
            <v>10</v>
          </cell>
          <cell r="J294">
            <v>0</v>
          </cell>
          <cell r="K294" t="str">
            <v>N</v>
          </cell>
          <cell r="L294" t="str">
            <v>SP</v>
          </cell>
          <cell r="M294">
            <v>50</v>
          </cell>
          <cell r="N294">
            <v>0</v>
          </cell>
          <cell r="O294">
            <v>1</v>
          </cell>
          <cell r="P294">
            <v>0</v>
          </cell>
          <cell r="Q294" t="str">
            <v>999 999</v>
          </cell>
          <cell r="R294">
            <v>1</v>
          </cell>
          <cell r="S294">
            <v>0</v>
          </cell>
          <cell r="T294">
            <v>40420094110245</v>
          </cell>
          <cell r="V294">
            <v>0</v>
          </cell>
          <cell r="W294">
            <v>2</v>
          </cell>
          <cell r="X294">
            <v>999</v>
          </cell>
        </row>
        <row r="295">
          <cell r="A295">
            <v>9302001</v>
          </cell>
          <cell r="B295" t="str">
            <v>GERMAN MEN DI86.5</v>
          </cell>
          <cell r="C295" t="str">
            <v>UN</v>
          </cell>
          <cell r="D295" t="str">
            <v>UN</v>
          </cell>
          <cell r="E295">
            <v>1</v>
          </cell>
          <cell r="F295">
            <v>101</v>
          </cell>
          <cell r="G295" t="str">
            <v>P</v>
          </cell>
          <cell r="H295">
            <v>4</v>
          </cell>
          <cell r="I295">
            <v>20</v>
          </cell>
          <cell r="J295">
            <v>0</v>
          </cell>
          <cell r="K295" t="str">
            <v>N</v>
          </cell>
          <cell r="L295" t="str">
            <v>SP</v>
          </cell>
          <cell r="M295">
            <v>10</v>
          </cell>
          <cell r="N295">
            <v>0</v>
          </cell>
          <cell r="O295">
            <v>1</v>
          </cell>
          <cell r="P295">
            <v>0</v>
          </cell>
          <cell r="Q295" t="str">
            <v>999 999</v>
          </cell>
          <cell r="R295">
            <v>1</v>
          </cell>
          <cell r="S295">
            <v>0</v>
          </cell>
          <cell r="T295">
            <v>40420094110241</v>
          </cell>
          <cell r="V295">
            <v>0</v>
          </cell>
          <cell r="W295">
            <v>2</v>
          </cell>
          <cell r="X295">
            <v>999</v>
          </cell>
          <cell r="AD295">
            <v>2450</v>
          </cell>
          <cell r="AE295">
            <v>2160</v>
          </cell>
        </row>
        <row r="296">
          <cell r="A296">
            <v>9302002</v>
          </cell>
          <cell r="B296" t="str">
            <v>GERMAN MEN DI33.5</v>
          </cell>
          <cell r="C296" t="str">
            <v>UN</v>
          </cell>
          <cell r="D296" t="str">
            <v>UN</v>
          </cell>
          <cell r="E296">
            <v>1</v>
          </cell>
          <cell r="F296">
            <v>101</v>
          </cell>
          <cell r="G296" t="str">
            <v>P</v>
          </cell>
          <cell r="H296">
            <v>4</v>
          </cell>
          <cell r="I296">
            <v>20</v>
          </cell>
          <cell r="J296">
            <v>0</v>
          </cell>
          <cell r="K296" t="str">
            <v>N</v>
          </cell>
          <cell r="L296" t="str">
            <v>SP</v>
          </cell>
          <cell r="M296">
            <v>50</v>
          </cell>
          <cell r="N296">
            <v>0</v>
          </cell>
          <cell r="O296">
            <v>1</v>
          </cell>
          <cell r="P296">
            <v>0</v>
          </cell>
          <cell r="Q296" t="str">
            <v>999 999</v>
          </cell>
          <cell r="R296">
            <v>1</v>
          </cell>
          <cell r="S296">
            <v>0</v>
          </cell>
          <cell r="T296">
            <v>40420094110241</v>
          </cell>
          <cell r="V296">
            <v>0</v>
          </cell>
          <cell r="W296">
            <v>2</v>
          </cell>
          <cell r="X296">
            <v>999</v>
          </cell>
          <cell r="AD296">
            <v>2450</v>
          </cell>
          <cell r="AE296">
            <v>2160</v>
          </cell>
        </row>
        <row r="297">
          <cell r="A297">
            <v>9309287</v>
          </cell>
          <cell r="B297" t="str">
            <v>GERMAN MEN DI86.5</v>
          </cell>
          <cell r="C297" t="str">
            <v>UN</v>
          </cell>
          <cell r="D297" t="str">
            <v>UN</v>
          </cell>
          <cell r="E297">
            <v>1</v>
          </cell>
          <cell r="F297">
            <v>101</v>
          </cell>
          <cell r="G297" t="str">
            <v>P</v>
          </cell>
          <cell r="H297">
            <v>4</v>
          </cell>
          <cell r="I297">
            <v>20</v>
          </cell>
          <cell r="J297">
            <v>0</v>
          </cell>
          <cell r="K297" t="str">
            <v>N</v>
          </cell>
          <cell r="M297">
            <v>220</v>
          </cell>
          <cell r="N297">
            <v>0</v>
          </cell>
          <cell r="O297">
            <v>1</v>
          </cell>
          <cell r="P297">
            <v>0</v>
          </cell>
          <cell r="Q297" t="str">
            <v>999 999</v>
          </cell>
          <cell r="R297">
            <v>1</v>
          </cell>
          <cell r="S297">
            <v>0</v>
          </cell>
          <cell r="T297">
            <v>40420094110241</v>
          </cell>
          <cell r="V297">
            <v>0</v>
          </cell>
          <cell r="W297">
            <v>2</v>
          </cell>
          <cell r="X297">
            <v>999</v>
          </cell>
        </row>
        <row r="298">
          <cell r="A298">
            <v>9309288</v>
          </cell>
          <cell r="B298" t="str">
            <v>GERMAN MEN DI33.5</v>
          </cell>
          <cell r="C298" t="str">
            <v>UN</v>
          </cell>
          <cell r="D298" t="str">
            <v>UN</v>
          </cell>
          <cell r="E298">
            <v>1</v>
          </cell>
          <cell r="F298">
            <v>101</v>
          </cell>
          <cell r="G298" t="str">
            <v>P</v>
          </cell>
          <cell r="H298">
            <v>4</v>
          </cell>
          <cell r="I298">
            <v>20</v>
          </cell>
          <cell r="J298">
            <v>0</v>
          </cell>
          <cell r="K298" t="str">
            <v>N</v>
          </cell>
          <cell r="M298">
            <v>220</v>
          </cell>
          <cell r="N298">
            <v>0</v>
          </cell>
          <cell r="O298">
            <v>1</v>
          </cell>
          <cell r="P298">
            <v>0</v>
          </cell>
          <cell r="Q298" t="str">
            <v>999 999</v>
          </cell>
          <cell r="R298">
            <v>1</v>
          </cell>
          <cell r="S298">
            <v>0</v>
          </cell>
          <cell r="T298">
            <v>40420094110241</v>
          </cell>
          <cell r="V298">
            <v>0</v>
          </cell>
          <cell r="W298">
            <v>2</v>
          </cell>
          <cell r="X298">
            <v>999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"/>
      <sheetName val="A lire"/>
      <sheetName val="Tableau d'actions"/>
      <sheetName val="Indicateurs de suivi"/>
      <sheetName val="Indicateur par thèmes"/>
      <sheetName val="Spécification des indicateurs"/>
      <sheetName val="Configuration"/>
      <sheetName val="Modifications et Validation"/>
      <sheetName val="Aide"/>
      <sheetName val="87201708-FR-005-Tableau de suiv"/>
    </sheetNames>
    <sheetDataSet>
      <sheetData sheetId="0" refreshError="1"/>
      <sheetData sheetId="1" refreshError="1"/>
      <sheetData sheetId="2">
        <row r="5">
          <cell r="B5">
            <v>0</v>
          </cell>
        </row>
      </sheetData>
      <sheetData sheetId="3" refreshError="1"/>
      <sheetData sheetId="4" refreshError="1"/>
      <sheetData sheetId="5" refreshError="1"/>
      <sheetData sheetId="6">
        <row r="3">
          <cell r="B3" t="str">
            <v>Civil</v>
          </cell>
        </row>
      </sheetData>
      <sheetData sheetId="7" refreshError="1"/>
      <sheetData sheetId="8">
        <row r="62">
          <cell r="C62" t="str">
            <v>ALL</v>
          </cell>
        </row>
        <row r="63">
          <cell r="C63" t="str">
            <v>Gestion de projet: A0</v>
          </cell>
        </row>
        <row r="64">
          <cell r="C64" t="str">
            <v>Gestion de projet: A1</v>
          </cell>
        </row>
        <row r="65">
          <cell r="C65" t="str">
            <v>Gestion de projet: A2</v>
          </cell>
        </row>
        <row r="66">
          <cell r="C66" t="str">
            <v>Ingénierie: S0</v>
          </cell>
          <cell r="E66" t="str">
            <v>ALL</v>
          </cell>
        </row>
        <row r="67">
          <cell r="C67" t="str">
            <v>Ingénierie: S1</v>
          </cell>
          <cell r="E67" t="str">
            <v>Hardware</v>
          </cell>
        </row>
        <row r="68">
          <cell r="C68" t="str">
            <v>Ingénierie: S2</v>
          </cell>
          <cell r="E68" t="str">
            <v>Software</v>
          </cell>
        </row>
        <row r="69">
          <cell r="C69" t="str">
            <v>Acquisition: P0</v>
          </cell>
          <cell r="E69" t="str">
            <v>System</v>
          </cell>
        </row>
        <row r="70">
          <cell r="C70" t="str">
            <v>Acquisition: P1</v>
          </cell>
          <cell r="E70" t="str">
            <v>Processing</v>
          </cell>
        </row>
        <row r="71">
          <cell r="C71" t="str">
            <v>Acquisition: P2</v>
          </cell>
        </row>
        <row r="72">
          <cell r="C72" t="str">
            <v>Offre: B0</v>
          </cell>
        </row>
        <row r="73">
          <cell r="C73" t="str">
            <v>Offre: B1</v>
          </cell>
        </row>
        <row r="74">
          <cell r="C74" t="str">
            <v>Offre: B2</v>
          </cell>
        </row>
        <row r="75">
          <cell r="C75" t="str">
            <v>Qualité: Q0</v>
          </cell>
        </row>
        <row r="76">
          <cell r="C76" t="str">
            <v>Qualité: Q1</v>
          </cell>
        </row>
        <row r="77">
          <cell r="C77" t="str">
            <v>Qualité: Q2</v>
          </cell>
        </row>
      </sheetData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s fournisseur au 06-10-09"/>
      <sheetName val="Prévs projet au 06-10-09"/>
      <sheetName val="Prévs article au 06-10-09"/>
      <sheetName val="Prévs segment au 06-10-09"/>
      <sheetName val="Synth segments"/>
      <sheetName val="Requête"/>
      <sheetName val="Fournisseurs"/>
      <sheetName val="PIC-PDP prév"/>
      <sheetName val="PDP pour prévs"/>
      <sheetName val="Réfs croisées"/>
      <sheetName val="Groupes articles"/>
      <sheetName val="Réf Groupe Article"/>
      <sheetName val="Réf pour rang 2"/>
      <sheetName val="Guide"/>
      <sheetName val="Explications volumétri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>
        <row r="1">
          <cell r="A1" t="str">
            <v>Numéro de Fournisseur</v>
          </cell>
        </row>
        <row r="2">
          <cell r="A2" t="str">
            <v>SA7750</v>
          </cell>
        </row>
        <row r="3">
          <cell r="A3" t="str">
            <v>EO2344</v>
          </cell>
        </row>
        <row r="4">
          <cell r="A4" t="str">
            <v>CI1402</v>
          </cell>
        </row>
        <row r="5">
          <cell r="A5" t="str">
            <v>ME5757</v>
          </cell>
        </row>
        <row r="6">
          <cell r="A6" t="str">
            <v>SI8204</v>
          </cell>
        </row>
        <row r="7">
          <cell r="A7" t="str">
            <v>TH9227</v>
          </cell>
        </row>
        <row r="8">
          <cell r="A8" t="str">
            <v>GP3435</v>
          </cell>
        </row>
        <row r="9">
          <cell r="A9" t="str">
            <v>LO5124</v>
          </cell>
        </row>
        <row r="10">
          <cell r="A10" t="str">
            <v>AM0097</v>
          </cell>
        </row>
        <row r="11">
          <cell r="A11" t="str">
            <v>OH6402</v>
          </cell>
        </row>
        <row r="12">
          <cell r="A12" t="str">
            <v>TH9226</v>
          </cell>
        </row>
        <row r="13">
          <cell r="A13" t="str">
            <v>SO8265</v>
          </cell>
        </row>
        <row r="14">
          <cell r="A14" t="str">
            <v>MC5684</v>
          </cell>
        </row>
        <row r="15">
          <cell r="A15" t="str">
            <v>PH6768</v>
          </cell>
        </row>
        <row r="16">
          <cell r="A16" t="str">
            <v>AG0047</v>
          </cell>
        </row>
        <row r="17">
          <cell r="A17" t="str">
            <v>MB5683</v>
          </cell>
        </row>
        <row r="18">
          <cell r="A18" t="str">
            <v>LE4986</v>
          </cell>
        </row>
        <row r="19">
          <cell r="A19" t="str">
            <v>SP8463</v>
          </cell>
        </row>
        <row r="20">
          <cell r="A20" t="str">
            <v>TE8984</v>
          </cell>
        </row>
        <row r="21">
          <cell r="A21" t="str">
            <v>GU3661</v>
          </cell>
        </row>
        <row r="22">
          <cell r="A22" t="str">
            <v>NO6215</v>
          </cell>
        </row>
        <row r="23">
          <cell r="A23" t="str">
            <v>CE1230</v>
          </cell>
        </row>
        <row r="24">
          <cell r="A24" t="str">
            <v>SI8160</v>
          </cell>
        </row>
        <row r="25">
          <cell r="A25" t="str">
            <v>AE0017</v>
          </cell>
        </row>
        <row r="26">
          <cell r="A26" t="str">
            <v>LA4915</v>
          </cell>
        </row>
        <row r="27">
          <cell r="A27" t="str">
            <v>AC0049</v>
          </cell>
        </row>
        <row r="28">
          <cell r="A28" t="str">
            <v>ME5720</v>
          </cell>
        </row>
        <row r="29">
          <cell r="A29" t="str">
            <v>AT0281</v>
          </cell>
        </row>
        <row r="30">
          <cell r="A30" t="str">
            <v>OH6403</v>
          </cell>
        </row>
        <row r="31">
          <cell r="A31" t="str">
            <v>PA6693</v>
          </cell>
        </row>
        <row r="32">
          <cell r="A32" t="str">
            <v>MA5544</v>
          </cell>
        </row>
        <row r="33">
          <cell r="A33" t="str">
            <v>ST8531</v>
          </cell>
        </row>
        <row r="34">
          <cell r="A34" t="str">
            <v>CR1695</v>
          </cell>
        </row>
        <row r="35">
          <cell r="A35" t="str">
            <v>GU3671</v>
          </cell>
        </row>
        <row r="36">
          <cell r="A36" t="str">
            <v>RO7447</v>
          </cell>
        </row>
        <row r="37">
          <cell r="A37" t="str">
            <v>AR0187</v>
          </cell>
        </row>
        <row r="38">
          <cell r="A38" t="str">
            <v>SA7843</v>
          </cell>
        </row>
        <row r="39">
          <cell r="A39" t="str">
            <v>EM2407</v>
          </cell>
        </row>
        <row r="40">
          <cell r="A40" t="str">
            <v>CO1530</v>
          </cell>
        </row>
        <row r="41">
          <cell r="A41" t="str">
            <v>SC7900</v>
          </cell>
        </row>
        <row r="42">
          <cell r="A42" t="str">
            <v>SU8548</v>
          </cell>
        </row>
        <row r="43">
          <cell r="A43" t="str">
            <v>BI0693</v>
          </cell>
        </row>
        <row r="44">
          <cell r="A44" t="str">
            <v>GM3500</v>
          </cell>
        </row>
        <row r="45">
          <cell r="A45" t="str">
            <v>SA7753</v>
          </cell>
        </row>
        <row r="46">
          <cell r="A46" t="str">
            <v>VI9603</v>
          </cell>
        </row>
        <row r="47">
          <cell r="A47" t="str">
            <v>AX0386</v>
          </cell>
        </row>
        <row r="48">
          <cell r="A48" t="str">
            <v>IS4236</v>
          </cell>
        </row>
        <row r="49">
          <cell r="A49" t="str">
            <v>MU6084</v>
          </cell>
        </row>
        <row r="50">
          <cell r="A50" t="str">
            <v>PR7010</v>
          </cell>
        </row>
        <row r="51">
          <cell r="A51" t="str">
            <v>RA7222</v>
          </cell>
        </row>
        <row r="52">
          <cell r="A52" t="str">
            <v>BO0760</v>
          </cell>
        </row>
        <row r="53">
          <cell r="A53" t="str">
            <v>DE2073</v>
          </cell>
        </row>
        <row r="54">
          <cell r="A54" t="str">
            <v>FP3080</v>
          </cell>
        </row>
        <row r="55">
          <cell r="A55" t="str">
            <v>MA5525</v>
          </cell>
        </row>
        <row r="56">
          <cell r="A56" t="str">
            <v>PO6855</v>
          </cell>
        </row>
        <row r="57">
          <cell r="A57" t="str">
            <v>RB7245</v>
          </cell>
        </row>
        <row r="58">
          <cell r="A58" t="str">
            <v>SW8542</v>
          </cell>
        </row>
        <row r="59">
          <cell r="A59" t="str">
            <v>TE9127</v>
          </cell>
        </row>
        <row r="60">
          <cell r="A60" t="str">
            <v>BA0109</v>
          </cell>
        </row>
        <row r="61">
          <cell r="A61" t="str">
            <v>BR0913</v>
          </cell>
        </row>
        <row r="62">
          <cell r="A62" t="str">
            <v>CE0231</v>
          </cell>
        </row>
        <row r="63">
          <cell r="A63" t="str">
            <v>EL2368</v>
          </cell>
        </row>
        <row r="64">
          <cell r="A64" t="str">
            <v>LA4940</v>
          </cell>
        </row>
        <row r="65">
          <cell r="A65" t="str">
            <v>NO6215E</v>
          </cell>
        </row>
        <row r="66">
          <cell r="A66" t="str">
            <v>QE7000</v>
          </cell>
        </row>
        <row r="67">
          <cell r="A67" t="str">
            <v>RA7214</v>
          </cell>
        </row>
        <row r="68">
          <cell r="A68" t="str">
            <v>SF8073</v>
          </cell>
        </row>
        <row r="69">
          <cell r="A69" t="str">
            <v>SP8400</v>
          </cell>
        </row>
        <row r="70">
          <cell r="A70" t="str">
            <v>AS0211</v>
          </cell>
        </row>
        <row r="71">
          <cell r="A71" t="str">
            <v>EU2481</v>
          </cell>
        </row>
        <row r="72">
          <cell r="A72" t="str">
            <v>FA2863</v>
          </cell>
        </row>
        <row r="73">
          <cell r="A73" t="str">
            <v>FL3012</v>
          </cell>
        </row>
        <row r="74">
          <cell r="A74" t="str">
            <v>MO6071</v>
          </cell>
        </row>
        <row r="75">
          <cell r="A75" t="str">
            <v>PO6911</v>
          </cell>
        </row>
        <row r="76">
          <cell r="A76" t="str">
            <v>RM7434</v>
          </cell>
        </row>
        <row r="77">
          <cell r="A77" t="str">
            <v>SM4448</v>
          </cell>
        </row>
        <row r="78">
          <cell r="A78" t="str">
            <v>3B0001</v>
          </cell>
        </row>
        <row r="79">
          <cell r="A79" t="str">
            <v>AV0361</v>
          </cell>
        </row>
        <row r="80">
          <cell r="A80" t="str">
            <v>CI1431</v>
          </cell>
        </row>
        <row r="81">
          <cell r="A81" t="str">
            <v>CN1938</v>
          </cell>
        </row>
        <row r="82">
          <cell r="A82" t="str">
            <v>EN2411</v>
          </cell>
        </row>
        <row r="83">
          <cell r="A83" t="str">
            <v>LE5001</v>
          </cell>
        </row>
        <row r="84">
          <cell r="A84" t="str">
            <v>LE5023</v>
          </cell>
        </row>
        <row r="85">
          <cell r="A85" t="str">
            <v>MA5620</v>
          </cell>
        </row>
        <row r="86">
          <cell r="A86" t="str">
            <v>MO6033</v>
          </cell>
        </row>
        <row r="87">
          <cell r="A87" t="str">
            <v>MU6088</v>
          </cell>
        </row>
        <row r="88">
          <cell r="A88" t="str">
            <v>NI6162</v>
          </cell>
        </row>
        <row r="89">
          <cell r="A89" t="str">
            <v>OP6473</v>
          </cell>
        </row>
        <row r="90">
          <cell r="A90" t="str">
            <v>PO6910</v>
          </cell>
        </row>
        <row r="91">
          <cell r="A91" t="str">
            <v>PR7011</v>
          </cell>
        </row>
        <row r="92">
          <cell r="A92" t="str">
            <v>RH7362</v>
          </cell>
        </row>
        <row r="93">
          <cell r="A93" t="str">
            <v>SF8072</v>
          </cell>
        </row>
        <row r="94">
          <cell r="A94" t="str">
            <v>SU8532</v>
          </cell>
        </row>
        <row r="95">
          <cell r="A95" t="str">
            <v>TE9042</v>
          </cell>
        </row>
        <row r="96">
          <cell r="A96" t="str">
            <v>UN9493</v>
          </cell>
        </row>
        <row r="97">
          <cell r="A97" t="str">
            <v>VA9556</v>
          </cell>
        </row>
        <row r="98">
          <cell r="A98" t="str">
            <v>VI9621</v>
          </cell>
        </row>
        <row r="99">
          <cell r="A99" t="str">
            <v>Numéro de Fournisseur</v>
          </cell>
        </row>
        <row r="100">
          <cell r="A100" t="str">
            <v>AB0018</v>
          </cell>
        </row>
        <row r="101">
          <cell r="A101" t="str">
            <v>AB5801</v>
          </cell>
        </row>
        <row r="102">
          <cell r="A102" t="str">
            <v>AC0002</v>
          </cell>
        </row>
        <row r="103">
          <cell r="A103" t="str">
            <v>AC0006</v>
          </cell>
        </row>
        <row r="104">
          <cell r="A104" t="str">
            <v>AC0015</v>
          </cell>
        </row>
        <row r="105">
          <cell r="A105" t="str">
            <v>AC0016</v>
          </cell>
        </row>
        <row r="106">
          <cell r="A106" t="str">
            <v>AC0031</v>
          </cell>
        </row>
        <row r="107">
          <cell r="A107" t="str">
            <v>AC0032</v>
          </cell>
        </row>
        <row r="108">
          <cell r="A108" t="str">
            <v>AC0059</v>
          </cell>
        </row>
        <row r="109">
          <cell r="A109" t="str">
            <v>AD0011</v>
          </cell>
        </row>
        <row r="110">
          <cell r="A110" t="str">
            <v>AD0012</v>
          </cell>
        </row>
        <row r="111">
          <cell r="A111" t="str">
            <v>AE0019</v>
          </cell>
        </row>
        <row r="112">
          <cell r="A112" t="str">
            <v>AF0020</v>
          </cell>
        </row>
        <row r="113">
          <cell r="A113" t="str">
            <v>AL0051</v>
          </cell>
        </row>
        <row r="114">
          <cell r="A114" t="str">
            <v>AL0052</v>
          </cell>
        </row>
        <row r="115">
          <cell r="A115" t="str">
            <v>AL0055</v>
          </cell>
        </row>
        <row r="116">
          <cell r="A116" t="str">
            <v>AL0063</v>
          </cell>
        </row>
        <row r="117">
          <cell r="A117" t="str">
            <v>AL0065</v>
          </cell>
        </row>
        <row r="118">
          <cell r="A118" t="str">
            <v>AM0099</v>
          </cell>
        </row>
        <row r="119">
          <cell r="A119" t="str">
            <v>AM0103</v>
          </cell>
        </row>
        <row r="120">
          <cell r="A120" t="str">
            <v>AP0173</v>
          </cell>
        </row>
        <row r="121">
          <cell r="A121" t="str">
            <v>AR0191</v>
          </cell>
        </row>
        <row r="122">
          <cell r="A122" t="str">
            <v>AR0196</v>
          </cell>
        </row>
        <row r="123">
          <cell r="A123" t="str">
            <v>AR0197</v>
          </cell>
        </row>
        <row r="124">
          <cell r="A124" t="str">
            <v>AS0232</v>
          </cell>
        </row>
        <row r="125">
          <cell r="A125" t="str">
            <v>AT0265</v>
          </cell>
        </row>
        <row r="126">
          <cell r="A126" t="str">
            <v>AT0275</v>
          </cell>
        </row>
        <row r="127">
          <cell r="A127" t="str">
            <v>AU0330</v>
          </cell>
        </row>
        <row r="128">
          <cell r="A128" t="str">
            <v>AU0363</v>
          </cell>
        </row>
        <row r="129">
          <cell r="A129" t="str">
            <v>AV0351</v>
          </cell>
        </row>
        <row r="130">
          <cell r="A130" t="str">
            <v>AV0360</v>
          </cell>
        </row>
        <row r="131">
          <cell r="A131" t="str">
            <v>AV0381</v>
          </cell>
        </row>
        <row r="132">
          <cell r="A132" t="str">
            <v>AV0382</v>
          </cell>
        </row>
        <row r="133">
          <cell r="A133" t="str">
            <v>BA0510</v>
          </cell>
        </row>
        <row r="134">
          <cell r="A134" t="str">
            <v>BA0513</v>
          </cell>
        </row>
        <row r="135">
          <cell r="A135" t="str">
            <v>BA0526</v>
          </cell>
        </row>
        <row r="136">
          <cell r="A136" t="str">
            <v>BE0572</v>
          </cell>
        </row>
        <row r="137">
          <cell r="A137" t="str">
            <v>BE0605</v>
          </cell>
        </row>
        <row r="138">
          <cell r="A138" t="str">
            <v>BE0611</v>
          </cell>
        </row>
        <row r="139">
          <cell r="A139" t="str">
            <v>BE0643</v>
          </cell>
        </row>
        <row r="140">
          <cell r="A140" t="str">
            <v>BE0650</v>
          </cell>
        </row>
        <row r="141">
          <cell r="A141" t="str">
            <v>BF0672</v>
          </cell>
        </row>
        <row r="142">
          <cell r="A142" t="str">
            <v>BI0695</v>
          </cell>
        </row>
        <row r="143">
          <cell r="A143" t="str">
            <v>BL0716</v>
          </cell>
        </row>
        <row r="144">
          <cell r="A144" t="str">
            <v>BO0746</v>
          </cell>
        </row>
        <row r="145">
          <cell r="A145" t="str">
            <v>BO0760E</v>
          </cell>
        </row>
        <row r="146">
          <cell r="A146" t="str">
            <v>BO0770</v>
          </cell>
        </row>
        <row r="147">
          <cell r="A147" t="str">
            <v>BO0770E</v>
          </cell>
        </row>
        <row r="148">
          <cell r="A148" t="str">
            <v>BO0840</v>
          </cell>
        </row>
        <row r="149">
          <cell r="A149" t="str">
            <v>BR0912</v>
          </cell>
        </row>
        <row r="150">
          <cell r="A150" t="str">
            <v>BR0920</v>
          </cell>
        </row>
        <row r="151">
          <cell r="A151" t="str">
            <v>BR0931</v>
          </cell>
        </row>
        <row r="152">
          <cell r="A152" t="str">
            <v>BR0961</v>
          </cell>
        </row>
        <row r="153">
          <cell r="A153" t="str">
            <v>BU0996</v>
          </cell>
        </row>
        <row r="154">
          <cell r="A154" t="str">
            <v>BU1002</v>
          </cell>
        </row>
        <row r="155">
          <cell r="A155" t="str">
            <v>CA1127</v>
          </cell>
        </row>
        <row r="156">
          <cell r="A156" t="str">
            <v>CA1161</v>
          </cell>
        </row>
        <row r="157">
          <cell r="A157" t="str">
            <v>CE0228</v>
          </cell>
        </row>
        <row r="158">
          <cell r="A158" t="str">
            <v>CE1183</v>
          </cell>
        </row>
        <row r="159">
          <cell r="A159" t="str">
            <v>CE1236</v>
          </cell>
        </row>
        <row r="160">
          <cell r="A160" t="str">
            <v>CG1582</v>
          </cell>
        </row>
        <row r="161">
          <cell r="A161" t="str">
            <v>CG1583</v>
          </cell>
        </row>
        <row r="162">
          <cell r="A162" t="str">
            <v>CH1341</v>
          </cell>
        </row>
        <row r="163">
          <cell r="A163" t="str">
            <v>CH1372</v>
          </cell>
        </row>
        <row r="164">
          <cell r="A164" t="str">
            <v>CI1407</v>
          </cell>
        </row>
        <row r="165">
          <cell r="A165" t="str">
            <v>CI1440</v>
          </cell>
        </row>
        <row r="166">
          <cell r="A166" t="str">
            <v>CL1450</v>
          </cell>
        </row>
        <row r="167">
          <cell r="A167" t="str">
            <v>CM1930</v>
          </cell>
        </row>
        <row r="168">
          <cell r="A168" t="str">
            <v>CO1500</v>
          </cell>
        </row>
        <row r="169">
          <cell r="A169" t="str">
            <v>CO1532</v>
          </cell>
        </row>
        <row r="170">
          <cell r="A170" t="str">
            <v>CO1541</v>
          </cell>
        </row>
        <row r="171">
          <cell r="A171" t="str">
            <v>CO1592</v>
          </cell>
        </row>
        <row r="172">
          <cell r="A172" t="str">
            <v>CO1618</v>
          </cell>
        </row>
        <row r="173">
          <cell r="A173" t="str">
            <v>CO1633</v>
          </cell>
        </row>
        <row r="174">
          <cell r="A174" t="str">
            <v>CO1638</v>
          </cell>
        </row>
        <row r="175">
          <cell r="A175" t="str">
            <v>CO1653</v>
          </cell>
        </row>
        <row r="176">
          <cell r="A176" t="str">
            <v>CR1683</v>
          </cell>
        </row>
        <row r="177">
          <cell r="A177" t="str">
            <v>DA1898</v>
          </cell>
        </row>
        <row r="178">
          <cell r="A178" t="str">
            <v>DE1973</v>
          </cell>
        </row>
        <row r="179">
          <cell r="A179" t="str">
            <v>DE1980</v>
          </cell>
        </row>
        <row r="180">
          <cell r="A180" t="str">
            <v>DE1982</v>
          </cell>
        </row>
        <row r="181">
          <cell r="A181" t="str">
            <v>DE2080</v>
          </cell>
        </row>
        <row r="182">
          <cell r="A182" t="str">
            <v>DI2075</v>
          </cell>
        </row>
        <row r="183">
          <cell r="A183" t="str">
            <v>DI2111</v>
          </cell>
        </row>
        <row r="184">
          <cell r="A184" t="str">
            <v>DI2141</v>
          </cell>
        </row>
        <row r="185">
          <cell r="A185" t="str">
            <v>DI2148</v>
          </cell>
        </row>
        <row r="186">
          <cell r="A186" t="str">
            <v>DZ2333</v>
          </cell>
        </row>
        <row r="187">
          <cell r="A187" t="str">
            <v>ED2391</v>
          </cell>
        </row>
        <row r="188">
          <cell r="A188" t="str">
            <v>EF2401</v>
          </cell>
        </row>
        <row r="189">
          <cell r="A189" t="str">
            <v>EK2370</v>
          </cell>
        </row>
        <row r="190">
          <cell r="A190" t="str">
            <v>EM2417</v>
          </cell>
        </row>
        <row r="191">
          <cell r="A191" t="str">
            <v>EP2395</v>
          </cell>
        </row>
        <row r="192">
          <cell r="A192" t="str">
            <v>EP2397</v>
          </cell>
        </row>
        <row r="193">
          <cell r="A193" t="str">
            <v>ER2463</v>
          </cell>
        </row>
        <row r="194">
          <cell r="A194" t="str">
            <v>ER2471</v>
          </cell>
        </row>
        <row r="195">
          <cell r="A195" t="str">
            <v>ES2445</v>
          </cell>
        </row>
        <row r="196">
          <cell r="A196" t="str">
            <v>ES2454</v>
          </cell>
        </row>
        <row r="197">
          <cell r="A197" t="str">
            <v>EU2485</v>
          </cell>
        </row>
        <row r="198">
          <cell r="A198" t="str">
            <v>EU2508</v>
          </cell>
        </row>
        <row r="199">
          <cell r="A199" t="str">
            <v>EX2501</v>
          </cell>
        </row>
        <row r="200">
          <cell r="A200" t="str">
            <v>FA2890</v>
          </cell>
        </row>
        <row r="201">
          <cell r="A201" t="str">
            <v>FA2900</v>
          </cell>
        </row>
        <row r="202">
          <cell r="A202" t="str">
            <v>FI2947</v>
          </cell>
        </row>
        <row r="203">
          <cell r="A203" t="str">
            <v>FI2950</v>
          </cell>
        </row>
        <row r="204">
          <cell r="A204" t="str">
            <v>FI2950E</v>
          </cell>
        </row>
        <row r="205">
          <cell r="A205" t="str">
            <v>FI2953</v>
          </cell>
        </row>
        <row r="206">
          <cell r="A206" t="str">
            <v>FI3000</v>
          </cell>
        </row>
        <row r="207">
          <cell r="A207" t="str">
            <v>FO3040</v>
          </cell>
        </row>
        <row r="208">
          <cell r="A208" t="str">
            <v>FO3063</v>
          </cell>
        </row>
        <row r="209">
          <cell r="A209" t="str">
            <v>GA3360</v>
          </cell>
        </row>
        <row r="210">
          <cell r="A210" t="str">
            <v>GE3430</v>
          </cell>
        </row>
        <row r="211">
          <cell r="A211" t="str">
            <v>GE3435</v>
          </cell>
        </row>
        <row r="212">
          <cell r="A212" t="str">
            <v>GE3438</v>
          </cell>
        </row>
        <row r="213">
          <cell r="A213" t="str">
            <v>GE6208</v>
          </cell>
        </row>
        <row r="214">
          <cell r="A214" t="str">
            <v>GI3443</v>
          </cell>
        </row>
        <row r="215">
          <cell r="A215" t="str">
            <v>GI3446</v>
          </cell>
        </row>
        <row r="216">
          <cell r="A216" t="str">
            <v>GL3464</v>
          </cell>
        </row>
        <row r="217">
          <cell r="A217" t="str">
            <v>GL3465</v>
          </cell>
        </row>
        <row r="218">
          <cell r="A218" t="str">
            <v>GO3531</v>
          </cell>
        </row>
        <row r="219">
          <cell r="A219" t="str">
            <v>GU3652</v>
          </cell>
        </row>
        <row r="220">
          <cell r="A220" t="str">
            <v>GU3655</v>
          </cell>
        </row>
        <row r="221">
          <cell r="A221" t="str">
            <v>GU3662</v>
          </cell>
        </row>
        <row r="222">
          <cell r="A222" t="str">
            <v>GU3662E</v>
          </cell>
        </row>
        <row r="223">
          <cell r="A223" t="str">
            <v>GU3670</v>
          </cell>
        </row>
        <row r="224">
          <cell r="A224" t="str">
            <v>GU3672</v>
          </cell>
        </row>
        <row r="225">
          <cell r="A225" t="str">
            <v>HA3854</v>
          </cell>
        </row>
        <row r="226">
          <cell r="A226" t="str">
            <v>HE3955</v>
          </cell>
        </row>
        <row r="227">
          <cell r="A227" t="str">
            <v>HO4072</v>
          </cell>
        </row>
        <row r="228">
          <cell r="A228" t="str">
            <v>HY4070</v>
          </cell>
        </row>
        <row r="229">
          <cell r="A229" t="str">
            <v>IM4134</v>
          </cell>
        </row>
        <row r="230">
          <cell r="A230" t="str">
            <v>IN4214</v>
          </cell>
        </row>
        <row r="231">
          <cell r="A231" t="str">
            <v>IN4224</v>
          </cell>
        </row>
        <row r="232">
          <cell r="A232" t="str">
            <v>IS4235</v>
          </cell>
        </row>
        <row r="233">
          <cell r="A233" t="str">
            <v>IS4237</v>
          </cell>
        </row>
        <row r="234">
          <cell r="A234" t="str">
            <v>J24252</v>
          </cell>
        </row>
        <row r="235">
          <cell r="A235" t="str">
            <v>JE4455</v>
          </cell>
        </row>
        <row r="236">
          <cell r="A236" t="str">
            <v>KB4573</v>
          </cell>
        </row>
        <row r="237">
          <cell r="A237" t="str">
            <v>KL4592</v>
          </cell>
        </row>
        <row r="238">
          <cell r="A238" t="str">
            <v>KO4630</v>
          </cell>
        </row>
        <row r="239">
          <cell r="A239" t="str">
            <v>LA4882</v>
          </cell>
        </row>
        <row r="240">
          <cell r="A240" t="str">
            <v>LA4903</v>
          </cell>
        </row>
        <row r="241">
          <cell r="A241" t="str">
            <v>LA4942</v>
          </cell>
        </row>
        <row r="242">
          <cell r="A242" t="str">
            <v>LE4953</v>
          </cell>
        </row>
        <row r="243">
          <cell r="A243" t="str">
            <v>LE5006</v>
          </cell>
        </row>
        <row r="244">
          <cell r="A244" t="str">
            <v>LI5071</v>
          </cell>
        </row>
        <row r="245">
          <cell r="A245" t="str">
            <v>LI5074</v>
          </cell>
        </row>
        <row r="246">
          <cell r="A246" t="str">
            <v>LO5123</v>
          </cell>
        </row>
        <row r="247">
          <cell r="A247" t="str">
            <v>LU5150</v>
          </cell>
        </row>
        <row r="248">
          <cell r="A248" t="str">
            <v>M26050</v>
          </cell>
        </row>
        <row r="249">
          <cell r="A249" t="str">
            <v>MA5404</v>
          </cell>
        </row>
        <row r="250">
          <cell r="A250" t="str">
            <v>MA5482</v>
          </cell>
        </row>
        <row r="251">
          <cell r="A251" t="str">
            <v>MA5501</v>
          </cell>
        </row>
        <row r="252">
          <cell r="A252" t="str">
            <v>MA5545</v>
          </cell>
        </row>
        <row r="253">
          <cell r="A253" t="str">
            <v>MA5652</v>
          </cell>
        </row>
        <row r="254">
          <cell r="A254" t="str">
            <v>MA5676</v>
          </cell>
        </row>
        <row r="255">
          <cell r="A255" t="str">
            <v>MC5685</v>
          </cell>
        </row>
        <row r="256">
          <cell r="A256" t="str">
            <v>MD5714</v>
          </cell>
        </row>
        <row r="257">
          <cell r="A257" t="str">
            <v>ME5719</v>
          </cell>
        </row>
        <row r="258">
          <cell r="A258" t="str">
            <v>ME5731</v>
          </cell>
        </row>
        <row r="259">
          <cell r="A259" t="str">
            <v>ME5735</v>
          </cell>
        </row>
        <row r="260">
          <cell r="A260" t="str">
            <v>ME5736</v>
          </cell>
        </row>
        <row r="261">
          <cell r="A261" t="str">
            <v>ME5761</v>
          </cell>
        </row>
        <row r="262">
          <cell r="A262" t="str">
            <v>ME5850</v>
          </cell>
        </row>
        <row r="263">
          <cell r="A263" t="str">
            <v>MG5801</v>
          </cell>
        </row>
        <row r="264">
          <cell r="A264" t="str">
            <v>MI5932</v>
          </cell>
        </row>
        <row r="265">
          <cell r="A265" t="str">
            <v>MI5952</v>
          </cell>
        </row>
        <row r="266">
          <cell r="A266" t="str">
            <v>MI5953</v>
          </cell>
        </row>
        <row r="267">
          <cell r="A267" t="str">
            <v>MI5970</v>
          </cell>
        </row>
        <row r="268">
          <cell r="A268" t="str">
            <v>MO6070</v>
          </cell>
        </row>
        <row r="269">
          <cell r="A269" t="str">
            <v>MO6074</v>
          </cell>
        </row>
        <row r="270">
          <cell r="A270" t="str">
            <v>MP6073</v>
          </cell>
        </row>
        <row r="271">
          <cell r="A271" t="str">
            <v>MR5480</v>
          </cell>
        </row>
        <row r="272">
          <cell r="A272" t="str">
            <v>MT6080</v>
          </cell>
        </row>
        <row r="273">
          <cell r="A273" t="str">
            <v>MU6090</v>
          </cell>
        </row>
        <row r="274">
          <cell r="A274" t="str">
            <v>MU6092</v>
          </cell>
        </row>
        <row r="275">
          <cell r="A275" t="str">
            <v>NA6106</v>
          </cell>
        </row>
        <row r="276">
          <cell r="A276" t="str">
            <v>NI6152</v>
          </cell>
        </row>
        <row r="277">
          <cell r="A277" t="str">
            <v>NI6153</v>
          </cell>
        </row>
        <row r="278">
          <cell r="A278" t="str">
            <v>NI6161</v>
          </cell>
        </row>
        <row r="279">
          <cell r="A279" t="str">
            <v>NI6170</v>
          </cell>
        </row>
        <row r="280">
          <cell r="A280" t="str">
            <v>NO6180</v>
          </cell>
        </row>
        <row r="281">
          <cell r="A281" t="str">
            <v>NO6212</v>
          </cell>
        </row>
        <row r="282">
          <cell r="A282" t="str">
            <v>OC6348</v>
          </cell>
        </row>
        <row r="283">
          <cell r="A283" t="str">
            <v>OF6358</v>
          </cell>
        </row>
        <row r="284">
          <cell r="A284" t="str">
            <v>OH6404</v>
          </cell>
        </row>
        <row r="285">
          <cell r="A285" t="str">
            <v>OH6405</v>
          </cell>
        </row>
        <row r="286">
          <cell r="A286" t="str">
            <v>OM8358</v>
          </cell>
        </row>
        <row r="287">
          <cell r="A287" t="str">
            <v>OP6517</v>
          </cell>
        </row>
        <row r="288">
          <cell r="A288" t="str">
            <v>OR6505</v>
          </cell>
        </row>
        <row r="289">
          <cell r="A289" t="str">
            <v>OS6530</v>
          </cell>
        </row>
        <row r="290">
          <cell r="A290" t="str">
            <v>OS6531</v>
          </cell>
        </row>
        <row r="291">
          <cell r="A291" t="str">
            <v>PE6723</v>
          </cell>
        </row>
        <row r="292">
          <cell r="A292" t="str">
            <v>PH6760</v>
          </cell>
        </row>
        <row r="293">
          <cell r="A293" t="str">
            <v>PH6778</v>
          </cell>
        </row>
        <row r="294">
          <cell r="A294" t="str">
            <v>PI6820</v>
          </cell>
        </row>
        <row r="295">
          <cell r="A295" t="str">
            <v>PI6820E</v>
          </cell>
        </row>
        <row r="296">
          <cell r="A296" t="str">
            <v>PL6842</v>
          </cell>
        </row>
        <row r="297">
          <cell r="A297" t="str">
            <v>PM6843</v>
          </cell>
        </row>
        <row r="298">
          <cell r="A298" t="str">
            <v>PO6852</v>
          </cell>
        </row>
        <row r="299">
          <cell r="A299" t="str">
            <v>PO6912</v>
          </cell>
        </row>
        <row r="300">
          <cell r="A300" t="str">
            <v>PO6914</v>
          </cell>
        </row>
        <row r="301">
          <cell r="A301" t="str">
            <v>PR6925</v>
          </cell>
        </row>
        <row r="302">
          <cell r="A302" t="str">
            <v>PR6973</v>
          </cell>
        </row>
        <row r="303">
          <cell r="A303" t="str">
            <v>PR7003</v>
          </cell>
        </row>
        <row r="304">
          <cell r="A304" t="str">
            <v>PR7006</v>
          </cell>
        </row>
        <row r="305">
          <cell r="A305" t="str">
            <v>PR7031</v>
          </cell>
        </row>
        <row r="306">
          <cell r="A306" t="str">
            <v>QU7120</v>
          </cell>
        </row>
        <row r="307">
          <cell r="A307" t="str">
            <v>R27190</v>
          </cell>
        </row>
        <row r="308">
          <cell r="A308" t="str">
            <v>RA7216</v>
          </cell>
        </row>
        <row r="309">
          <cell r="A309" t="str">
            <v>RA7241</v>
          </cell>
        </row>
        <row r="310">
          <cell r="A310" t="str">
            <v>RA7253</v>
          </cell>
        </row>
        <row r="311">
          <cell r="A311" t="str">
            <v>RE7271</v>
          </cell>
        </row>
        <row r="312">
          <cell r="A312" t="str">
            <v>RE7296</v>
          </cell>
        </row>
        <row r="313">
          <cell r="A313" t="str">
            <v>RI7395</v>
          </cell>
        </row>
        <row r="314">
          <cell r="A314" t="str">
            <v>RI7422</v>
          </cell>
        </row>
        <row r="315">
          <cell r="A315" t="str">
            <v>RI7423</v>
          </cell>
        </row>
        <row r="316">
          <cell r="A316" t="str">
            <v>RT7498</v>
          </cell>
        </row>
        <row r="317">
          <cell r="A317" t="str">
            <v>RU7492</v>
          </cell>
        </row>
        <row r="318">
          <cell r="A318" t="str">
            <v>SA7710</v>
          </cell>
        </row>
        <row r="319">
          <cell r="A319" t="str">
            <v>SA7735</v>
          </cell>
        </row>
        <row r="320">
          <cell r="A320" t="str">
            <v>SA7750E</v>
          </cell>
        </row>
        <row r="321">
          <cell r="A321" t="str">
            <v>SA7813</v>
          </cell>
        </row>
        <row r="322">
          <cell r="A322" t="str">
            <v>SA7829</v>
          </cell>
        </row>
        <row r="323">
          <cell r="A323" t="str">
            <v>SC7897</v>
          </cell>
        </row>
        <row r="324">
          <cell r="A324" t="str">
            <v>SC7901</v>
          </cell>
        </row>
        <row r="325">
          <cell r="A325" t="str">
            <v>SE7970</v>
          </cell>
        </row>
        <row r="326">
          <cell r="A326" t="str">
            <v>SE7990</v>
          </cell>
        </row>
        <row r="327">
          <cell r="A327" t="str">
            <v>SE8070</v>
          </cell>
        </row>
        <row r="328">
          <cell r="A328" t="str">
            <v>SJ8209</v>
          </cell>
        </row>
        <row r="329">
          <cell r="A329" t="str">
            <v>SO7923</v>
          </cell>
        </row>
        <row r="330">
          <cell r="A330" t="str">
            <v>SO8255</v>
          </cell>
        </row>
        <row r="331">
          <cell r="A331" t="str">
            <v>SO8271</v>
          </cell>
        </row>
        <row r="332">
          <cell r="A332" t="str">
            <v>SO8302</v>
          </cell>
        </row>
        <row r="333">
          <cell r="A333" t="str">
            <v>SO8358</v>
          </cell>
        </row>
        <row r="334">
          <cell r="A334" t="str">
            <v>SO8388</v>
          </cell>
        </row>
        <row r="335">
          <cell r="A335" t="str">
            <v>SO8414</v>
          </cell>
        </row>
        <row r="336">
          <cell r="A336" t="str">
            <v>SP8433</v>
          </cell>
        </row>
        <row r="337">
          <cell r="A337" t="str">
            <v>ST8490</v>
          </cell>
        </row>
        <row r="338">
          <cell r="A338" t="str">
            <v>ST8501</v>
          </cell>
        </row>
        <row r="339">
          <cell r="A339" t="str">
            <v>ST8506</v>
          </cell>
        </row>
        <row r="340">
          <cell r="A340" t="str">
            <v>ST8508</v>
          </cell>
        </row>
        <row r="341">
          <cell r="A341" t="str">
            <v>SU8540</v>
          </cell>
        </row>
        <row r="342">
          <cell r="A342" t="str">
            <v>SU8550</v>
          </cell>
        </row>
        <row r="343">
          <cell r="A343" t="str">
            <v>TA8910</v>
          </cell>
        </row>
        <row r="344">
          <cell r="A344" t="str">
            <v>TA8965</v>
          </cell>
        </row>
        <row r="345">
          <cell r="A345" t="str">
            <v>TE8974</v>
          </cell>
        </row>
        <row r="346">
          <cell r="A346" t="str">
            <v>TE9003</v>
          </cell>
        </row>
        <row r="347">
          <cell r="A347" t="str">
            <v>TE9011</v>
          </cell>
        </row>
        <row r="348">
          <cell r="A348" t="str">
            <v>TE9034</v>
          </cell>
        </row>
        <row r="349">
          <cell r="A349" t="str">
            <v>TE9091</v>
          </cell>
        </row>
        <row r="350">
          <cell r="A350" t="str">
            <v>TE9116</v>
          </cell>
        </row>
        <row r="351">
          <cell r="A351" t="str">
            <v>TE9126</v>
          </cell>
        </row>
        <row r="352">
          <cell r="A352" t="str">
            <v>TH9124</v>
          </cell>
        </row>
        <row r="353">
          <cell r="A353" t="str">
            <v>TH9350</v>
          </cell>
        </row>
        <row r="354">
          <cell r="A354" t="str">
            <v>TO9262</v>
          </cell>
        </row>
        <row r="355">
          <cell r="A355" t="str">
            <v>TO9263E</v>
          </cell>
        </row>
        <row r="356">
          <cell r="A356" t="str">
            <v>TR9308</v>
          </cell>
        </row>
        <row r="357">
          <cell r="A357" t="str">
            <v>TR9318</v>
          </cell>
        </row>
        <row r="358">
          <cell r="A358" t="str">
            <v>TU9371</v>
          </cell>
        </row>
        <row r="359">
          <cell r="A359" t="str">
            <v>UG9461</v>
          </cell>
        </row>
        <row r="360">
          <cell r="A360" t="str">
            <v>UG9466</v>
          </cell>
        </row>
        <row r="361">
          <cell r="A361" t="str">
            <v>UL1000</v>
          </cell>
        </row>
        <row r="362">
          <cell r="A362" t="str">
            <v>UN9500</v>
          </cell>
        </row>
        <row r="363">
          <cell r="A363" t="str">
            <v>US9520</v>
          </cell>
        </row>
        <row r="364">
          <cell r="A364" t="str">
            <v>VA9552</v>
          </cell>
        </row>
        <row r="365">
          <cell r="A365" t="str">
            <v>VA9554</v>
          </cell>
        </row>
        <row r="366">
          <cell r="A366" t="str">
            <v>VE9596</v>
          </cell>
        </row>
        <row r="367">
          <cell r="A367" t="str">
            <v>VI9603E</v>
          </cell>
        </row>
        <row r="368">
          <cell r="A368" t="str">
            <v>VI9623</v>
          </cell>
        </row>
        <row r="369">
          <cell r="A369" t="str">
            <v>ZE9749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88"/>
  <sheetViews>
    <sheetView showGridLines="0" topLeftCell="A91" zoomScale="80" zoomScaleNormal="80" workbookViewId="0">
      <selection activeCell="J15" sqref="J15"/>
    </sheetView>
  </sheetViews>
  <sheetFormatPr baseColWidth="10" defaultRowHeight="12.75"/>
  <cols>
    <col min="1" max="1" width="5.42578125" style="7" customWidth="1"/>
    <col min="2" max="2" width="37.28515625" style="7" customWidth="1"/>
    <col min="3" max="15" width="9.7109375" style="27" customWidth="1"/>
    <col min="16" max="18" width="9.7109375" style="7" customWidth="1"/>
    <col min="19" max="16384" width="11.42578125" style="7"/>
  </cols>
  <sheetData>
    <row r="1" spans="1:29">
      <c r="A1" s="19"/>
      <c r="B1" s="24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9"/>
      <c r="Q1" s="14"/>
    </row>
    <row r="2" spans="1:29" s="3" customFormat="1" ht="17.25" customHeight="1">
      <c r="A2" s="174" t="s">
        <v>40</v>
      </c>
      <c r="B2" s="174"/>
      <c r="C2" s="2"/>
      <c r="D2" s="2"/>
      <c r="E2" s="2"/>
      <c r="F2" s="2"/>
      <c r="G2" s="175" t="s">
        <v>0</v>
      </c>
      <c r="H2" s="176"/>
      <c r="I2" s="177" t="s">
        <v>15</v>
      </c>
      <c r="J2" s="178"/>
      <c r="K2" s="179"/>
      <c r="L2" s="2"/>
      <c r="M2" s="2"/>
      <c r="N2" s="2"/>
      <c r="O2" s="2"/>
      <c r="P2" s="2"/>
      <c r="Q2" s="13"/>
    </row>
    <row r="3" spans="1:29" s="3" customFormat="1" ht="20.25" customHeight="1">
      <c r="A3" s="4"/>
      <c r="B3" s="4"/>
      <c r="C3" s="2"/>
      <c r="D3" s="2"/>
      <c r="E3" s="2"/>
      <c r="F3" s="5"/>
      <c r="G3" s="175" t="s">
        <v>1</v>
      </c>
      <c r="H3" s="176"/>
      <c r="I3" s="177" t="s">
        <v>2</v>
      </c>
      <c r="J3" s="178"/>
      <c r="K3" s="179"/>
      <c r="L3" s="5"/>
      <c r="M3" s="5"/>
      <c r="N3" s="5"/>
      <c r="O3" s="5"/>
      <c r="P3" s="5"/>
      <c r="Q3" s="13"/>
    </row>
    <row r="4" spans="1:29" ht="22.5" customHeight="1">
      <c r="A4" s="4"/>
      <c r="B4" s="21" t="s">
        <v>16</v>
      </c>
      <c r="C4" s="18"/>
      <c r="D4" s="18"/>
      <c r="E4" s="18"/>
      <c r="F4" s="1"/>
      <c r="G4" s="175" t="s">
        <v>3</v>
      </c>
      <c r="H4" s="176"/>
      <c r="I4" s="177" t="s">
        <v>34</v>
      </c>
      <c r="J4" s="178"/>
      <c r="K4" s="179"/>
      <c r="L4" s="5"/>
      <c r="M4" s="5"/>
      <c r="N4" s="5"/>
      <c r="O4" s="5"/>
      <c r="P4" s="17"/>
      <c r="Q4" s="14"/>
    </row>
    <row r="5" spans="1:29" ht="15" customHeight="1">
      <c r="A5" s="19"/>
      <c r="B5" s="25"/>
      <c r="C5" s="18"/>
      <c r="D5" s="18"/>
      <c r="E5" s="18"/>
      <c r="F5" s="18"/>
      <c r="G5" s="183" t="s">
        <v>4</v>
      </c>
      <c r="H5" s="184"/>
      <c r="I5" s="185">
        <f ca="1">TODAY()</f>
        <v>42625</v>
      </c>
      <c r="J5" s="185"/>
      <c r="K5" s="185"/>
      <c r="L5" s="20"/>
      <c r="M5" s="20"/>
      <c r="N5" s="20"/>
      <c r="O5" s="20"/>
      <c r="P5" s="19"/>
      <c r="Q5" s="14"/>
      <c r="S5"/>
    </row>
    <row r="6" spans="1:29" ht="13.5" customHeight="1">
      <c r="A6" s="19"/>
      <c r="B6" s="26"/>
      <c r="C6" s="37"/>
      <c r="D6" s="37"/>
      <c r="E6" s="37"/>
      <c r="F6" s="40"/>
      <c r="G6" s="41"/>
      <c r="H6" s="42"/>
      <c r="I6" s="42"/>
      <c r="J6" s="42"/>
      <c r="K6" s="42"/>
      <c r="L6" s="42"/>
      <c r="M6" s="42"/>
      <c r="N6" s="42"/>
      <c r="O6" s="42"/>
      <c r="P6" s="19"/>
      <c r="Q6" s="14"/>
    </row>
    <row r="7" spans="1:29" ht="20.100000000000001" customHeight="1" thickBot="1">
      <c r="A7" s="89"/>
      <c r="B7" s="64"/>
      <c r="C7" s="90">
        <v>41275</v>
      </c>
      <c r="D7" s="90">
        <v>41306</v>
      </c>
      <c r="E7" s="90">
        <v>41334</v>
      </c>
      <c r="F7" s="90">
        <v>41365</v>
      </c>
      <c r="G7" s="90">
        <v>41395</v>
      </c>
      <c r="H7" s="90">
        <v>41426</v>
      </c>
      <c r="I7" s="90">
        <v>41456</v>
      </c>
      <c r="J7" s="90">
        <v>41487</v>
      </c>
      <c r="K7" s="90">
        <v>41518</v>
      </c>
      <c r="L7" s="90">
        <v>41548</v>
      </c>
      <c r="M7" s="90">
        <v>41579</v>
      </c>
      <c r="N7" s="90">
        <v>41609</v>
      </c>
      <c r="O7" s="90">
        <v>41640</v>
      </c>
      <c r="P7" s="90">
        <v>41671</v>
      </c>
      <c r="Q7" s="90">
        <v>41699</v>
      </c>
      <c r="R7" s="90">
        <v>41730</v>
      </c>
      <c r="S7" s="90">
        <v>41760</v>
      </c>
      <c r="T7" s="90">
        <v>41791</v>
      </c>
      <c r="U7" s="90">
        <v>41821</v>
      </c>
      <c r="V7" s="90">
        <v>41852</v>
      </c>
      <c r="W7" s="65" t="s">
        <v>21</v>
      </c>
    </row>
    <row r="8" spans="1:29" ht="20.100000000000001" customHeight="1" thickTop="1">
      <c r="A8" s="186" t="s">
        <v>5</v>
      </c>
      <c r="B8" s="66" t="s">
        <v>20</v>
      </c>
      <c r="C8" s="67"/>
      <c r="D8" s="67"/>
      <c r="E8" s="67"/>
      <c r="F8" s="68">
        <v>474</v>
      </c>
      <c r="G8" s="68">
        <v>517</v>
      </c>
      <c r="H8" s="68">
        <v>529</v>
      </c>
      <c r="I8" s="68">
        <v>554</v>
      </c>
      <c r="J8" s="68">
        <v>77</v>
      </c>
      <c r="K8" s="68">
        <v>572</v>
      </c>
      <c r="L8" s="68">
        <v>589</v>
      </c>
      <c r="M8" s="68">
        <v>686</v>
      </c>
      <c r="N8" s="68">
        <v>191</v>
      </c>
      <c r="O8" s="68">
        <v>557</v>
      </c>
      <c r="P8" s="68">
        <v>425</v>
      </c>
      <c r="Q8" s="68">
        <v>439</v>
      </c>
      <c r="R8" s="68">
        <v>453</v>
      </c>
      <c r="S8" s="67"/>
      <c r="T8" s="69"/>
      <c r="U8" s="69"/>
      <c r="V8" s="69"/>
      <c r="W8" s="70">
        <f>SUM(K8:P8)</f>
        <v>3020</v>
      </c>
    </row>
    <row r="9" spans="1:29" ht="20.100000000000001" customHeight="1">
      <c r="A9" s="187"/>
      <c r="B9" s="71" t="s">
        <v>22</v>
      </c>
      <c r="C9" s="72"/>
      <c r="D9" s="72"/>
      <c r="E9" s="72"/>
      <c r="F9" s="73">
        <v>376</v>
      </c>
      <c r="G9" s="73">
        <v>442</v>
      </c>
      <c r="H9" s="73">
        <v>408</v>
      </c>
      <c r="I9" s="73">
        <v>465</v>
      </c>
      <c r="J9" s="73">
        <v>63</v>
      </c>
      <c r="K9" s="73">
        <v>468</v>
      </c>
      <c r="L9" s="73">
        <v>475</v>
      </c>
      <c r="M9" s="73">
        <v>575</v>
      </c>
      <c r="N9" s="73">
        <v>163</v>
      </c>
      <c r="O9" s="73">
        <v>451</v>
      </c>
      <c r="P9" s="73">
        <v>368</v>
      </c>
      <c r="Q9" s="73">
        <v>362</v>
      </c>
      <c r="R9" s="73">
        <v>394</v>
      </c>
      <c r="S9" s="72"/>
      <c r="T9" s="74"/>
      <c r="U9" s="74"/>
      <c r="V9" s="74"/>
      <c r="W9" s="75">
        <f>SUM(K9:P9)</f>
        <v>2500</v>
      </c>
    </row>
    <row r="10" spans="1:29" ht="20.100000000000001" customHeight="1">
      <c r="A10" s="187"/>
      <c r="B10" s="71" t="s">
        <v>11</v>
      </c>
      <c r="C10" s="72"/>
      <c r="D10" s="72"/>
      <c r="E10" s="72"/>
      <c r="F10" s="73">
        <v>38</v>
      </c>
      <c r="G10" s="73">
        <v>34</v>
      </c>
      <c r="H10" s="73">
        <v>23</v>
      </c>
      <c r="I10" s="73">
        <v>42</v>
      </c>
      <c r="J10" s="73">
        <v>64</v>
      </c>
      <c r="K10" s="73">
        <v>59</v>
      </c>
      <c r="L10" s="73">
        <v>56</v>
      </c>
      <c r="M10" s="73">
        <v>31</v>
      </c>
      <c r="N10" s="73">
        <v>69</v>
      </c>
      <c r="O10" s="73">
        <v>21</v>
      </c>
      <c r="P10" s="73">
        <v>13</v>
      </c>
      <c r="Q10" s="73">
        <v>22</v>
      </c>
      <c r="R10" s="73">
        <v>22</v>
      </c>
      <c r="S10" s="72"/>
      <c r="T10" s="74"/>
      <c r="U10" s="74"/>
      <c r="V10" s="74"/>
      <c r="W10" s="76">
        <f>AVERAGE(K10:P10)</f>
        <v>41.5</v>
      </c>
    </row>
    <row r="11" spans="1:29" ht="20.100000000000001" customHeight="1">
      <c r="A11" s="187"/>
      <c r="B11" s="71" t="s">
        <v>12</v>
      </c>
      <c r="C11" s="72"/>
      <c r="D11" s="72"/>
      <c r="E11" s="72"/>
      <c r="F11" s="73">
        <v>104</v>
      </c>
      <c r="G11" s="73">
        <v>146</v>
      </c>
      <c r="H11" s="73">
        <v>178</v>
      </c>
      <c r="I11" s="73">
        <v>154</v>
      </c>
      <c r="J11" s="73">
        <v>132</v>
      </c>
      <c r="K11" s="73">
        <v>116</v>
      </c>
      <c r="L11" s="73">
        <v>134</v>
      </c>
      <c r="M11" s="73">
        <v>225</v>
      </c>
      <c r="N11" s="73">
        <v>109</v>
      </c>
      <c r="O11" s="73">
        <v>44</v>
      </c>
      <c r="P11" s="73">
        <v>29</v>
      </c>
      <c r="Q11" s="73">
        <v>38</v>
      </c>
      <c r="R11" s="73">
        <v>52</v>
      </c>
      <c r="S11" s="72"/>
      <c r="T11" s="74"/>
      <c r="U11" s="74"/>
      <c r="V11" s="74"/>
      <c r="W11" s="76">
        <f>AVERAGE(K11:P11)</f>
        <v>109.5</v>
      </c>
    </row>
    <row r="12" spans="1:29" ht="20.100000000000001" customHeight="1">
      <c r="A12" s="187"/>
      <c r="B12" s="71" t="s">
        <v>7</v>
      </c>
      <c r="C12" s="72"/>
      <c r="D12" s="72"/>
      <c r="E12" s="72"/>
      <c r="F12" s="73">
        <v>406</v>
      </c>
      <c r="G12" s="73">
        <v>437</v>
      </c>
      <c r="H12" s="73">
        <v>131</v>
      </c>
      <c r="I12" s="73">
        <v>498</v>
      </c>
      <c r="J12" s="73">
        <v>528</v>
      </c>
      <c r="K12" s="73">
        <v>326</v>
      </c>
      <c r="L12" s="73">
        <v>320</v>
      </c>
      <c r="M12" s="73">
        <v>350</v>
      </c>
      <c r="N12" s="73">
        <v>315</v>
      </c>
      <c r="O12" s="73">
        <v>149</v>
      </c>
      <c r="P12" s="73">
        <v>44</v>
      </c>
      <c r="Q12" s="73">
        <v>75</v>
      </c>
      <c r="R12" s="73">
        <v>105</v>
      </c>
      <c r="S12" s="72"/>
      <c r="T12" s="74"/>
      <c r="U12" s="74"/>
      <c r="V12" s="74"/>
      <c r="W12" s="76">
        <f>AVERAGE(K12:P12)</f>
        <v>250.66666666666666</v>
      </c>
    </row>
    <row r="13" spans="1:29" ht="20.100000000000001" customHeight="1">
      <c r="A13" s="187"/>
      <c r="B13" s="77" t="s">
        <v>38</v>
      </c>
      <c r="C13" s="72"/>
      <c r="D13" s="72"/>
      <c r="E13" s="72"/>
      <c r="F13" s="78">
        <f t="shared" ref="F13:R13" si="0">F9/(F8+F11)</f>
        <v>0.65051903114186849</v>
      </c>
      <c r="G13" s="78">
        <f t="shared" si="0"/>
        <v>0.66666666666666663</v>
      </c>
      <c r="H13" s="78">
        <f t="shared" si="0"/>
        <v>0.57708628005657714</v>
      </c>
      <c r="I13" s="78">
        <f t="shared" si="0"/>
        <v>0.65677966101694918</v>
      </c>
      <c r="J13" s="78">
        <f t="shared" si="0"/>
        <v>0.30143540669856461</v>
      </c>
      <c r="K13" s="78">
        <f t="shared" si="0"/>
        <v>0.68023255813953487</v>
      </c>
      <c r="L13" s="78">
        <f t="shared" si="0"/>
        <v>0.65698478561549101</v>
      </c>
      <c r="M13" s="78">
        <f t="shared" si="0"/>
        <v>0.63117453347969266</v>
      </c>
      <c r="N13" s="78">
        <f t="shared" si="0"/>
        <v>0.54333333333333333</v>
      </c>
      <c r="O13" s="78">
        <f t="shared" si="0"/>
        <v>0.75041597337770383</v>
      </c>
      <c r="P13" s="78">
        <f t="shared" si="0"/>
        <v>0.81057268722466957</v>
      </c>
      <c r="Q13" s="78">
        <f t="shared" si="0"/>
        <v>0.75890985324947591</v>
      </c>
      <c r="R13" s="78">
        <f t="shared" si="0"/>
        <v>0.78019801980198022</v>
      </c>
      <c r="S13" s="72"/>
      <c r="T13" s="74"/>
      <c r="U13" s="74"/>
      <c r="V13" s="74"/>
      <c r="W13" s="79">
        <f>W9/W8</f>
        <v>0.82781456953642385</v>
      </c>
    </row>
    <row r="14" spans="1:29" ht="20.100000000000001" customHeight="1">
      <c r="A14" s="187"/>
      <c r="B14" s="77" t="s">
        <v>39</v>
      </c>
      <c r="C14" s="72"/>
      <c r="D14" s="72"/>
      <c r="E14" s="72"/>
      <c r="F14" s="78">
        <v>0.61477688368690564</v>
      </c>
      <c r="G14" s="78">
        <v>0.62613403570383375</v>
      </c>
      <c r="H14" s="78">
        <v>0.62483564645726808</v>
      </c>
      <c r="I14" s="78">
        <v>0.62899332670736907</v>
      </c>
      <c r="J14" s="78">
        <v>0.62657683486238536</v>
      </c>
      <c r="K14" s="78">
        <v>0.63494562106468233</v>
      </c>
      <c r="L14" s="78">
        <v>0.63259594882729209</v>
      </c>
      <c r="M14" s="78">
        <v>0.63259594882729209</v>
      </c>
      <c r="N14" s="78">
        <v>0.61799999999999999</v>
      </c>
      <c r="O14" s="78">
        <v>0.63200000000000001</v>
      </c>
      <c r="P14" s="78">
        <v>0.64700000000000002</v>
      </c>
      <c r="Q14" s="78">
        <v>0.65800000000000003</v>
      </c>
      <c r="R14" s="78">
        <f>SUM(G9:R9)/(SUM(G8:R8)+SUM(G11:R11))</f>
        <v>0.66714655917074572</v>
      </c>
      <c r="S14" s="72"/>
      <c r="T14" s="74"/>
      <c r="U14" s="74"/>
      <c r="V14" s="74"/>
      <c r="W14" s="79"/>
    </row>
    <row r="15" spans="1:29" ht="20.100000000000001" customHeight="1" thickBot="1">
      <c r="A15" s="187"/>
      <c r="B15" s="80" t="s">
        <v>6</v>
      </c>
      <c r="C15" s="81">
        <v>0.9</v>
      </c>
      <c r="D15" s="81"/>
      <c r="E15" s="81"/>
      <c r="F15" s="81">
        <v>0.9</v>
      </c>
      <c r="G15" s="81">
        <v>0.9</v>
      </c>
      <c r="H15" s="81">
        <v>0.9</v>
      </c>
      <c r="I15" s="81">
        <v>0.9</v>
      </c>
      <c r="J15" s="81">
        <v>0.9</v>
      </c>
      <c r="K15" s="81">
        <v>0.9</v>
      </c>
      <c r="L15" s="81">
        <v>0.9</v>
      </c>
      <c r="M15" s="81">
        <v>0.9</v>
      </c>
      <c r="N15" s="81">
        <v>0.9</v>
      </c>
      <c r="O15" s="81">
        <v>0.9</v>
      </c>
      <c r="P15" s="81">
        <v>0.9</v>
      </c>
      <c r="Q15" s="81">
        <v>0.9</v>
      </c>
      <c r="R15" s="81">
        <v>0.9</v>
      </c>
      <c r="S15" s="81">
        <v>0.9</v>
      </c>
      <c r="T15" s="81">
        <v>0.9</v>
      </c>
      <c r="U15" s="81">
        <v>0.9</v>
      </c>
      <c r="V15" s="81">
        <v>0.9</v>
      </c>
      <c r="W15" s="82">
        <v>0.9</v>
      </c>
    </row>
    <row r="16" spans="1:29" ht="20.100000000000001" customHeight="1" thickTop="1">
      <c r="A16" s="187"/>
      <c r="B16" s="83" t="s">
        <v>33</v>
      </c>
      <c r="C16" s="84">
        <v>0.7</v>
      </c>
      <c r="D16" s="84"/>
      <c r="E16" s="84"/>
      <c r="F16" s="84">
        <v>0.7</v>
      </c>
      <c r="G16" s="84">
        <v>0.7</v>
      </c>
      <c r="H16" s="84">
        <v>0.7</v>
      </c>
      <c r="I16" s="84">
        <v>0.7</v>
      </c>
      <c r="J16" s="84">
        <v>0.7</v>
      </c>
      <c r="K16" s="84">
        <v>0.7</v>
      </c>
      <c r="L16" s="84">
        <v>0.7</v>
      </c>
      <c r="M16" s="84">
        <v>0.7</v>
      </c>
      <c r="N16" s="84">
        <v>0.7</v>
      </c>
      <c r="O16" s="84">
        <v>0.7</v>
      </c>
      <c r="P16" s="84">
        <v>0.7</v>
      </c>
      <c r="Q16" s="84">
        <v>0.7</v>
      </c>
      <c r="R16" s="84">
        <v>0.7</v>
      </c>
      <c r="S16" s="84">
        <v>0.7</v>
      </c>
      <c r="T16" s="84">
        <v>0.7</v>
      </c>
      <c r="U16" s="84">
        <v>0.7</v>
      </c>
      <c r="V16" s="84">
        <v>0.7</v>
      </c>
      <c r="W16" s="85"/>
      <c r="AC16" s="53">
        <v>0.6</v>
      </c>
    </row>
    <row r="17" spans="1:29" ht="20.100000000000001" customHeight="1">
      <c r="A17" s="187"/>
      <c r="B17" s="86" t="s">
        <v>29</v>
      </c>
      <c r="C17" s="87">
        <v>0.1</v>
      </c>
      <c r="D17" s="87"/>
      <c r="E17" s="87"/>
      <c r="F17" s="87">
        <v>0.1</v>
      </c>
      <c r="G17" s="87">
        <v>0.1</v>
      </c>
      <c r="H17" s="87">
        <v>0.1</v>
      </c>
      <c r="I17" s="87">
        <v>0.1</v>
      </c>
      <c r="J17" s="87">
        <v>0.1</v>
      </c>
      <c r="K17" s="87">
        <v>0.1</v>
      </c>
      <c r="L17" s="87">
        <v>0.1</v>
      </c>
      <c r="M17" s="87">
        <v>0.1</v>
      </c>
      <c r="N17" s="87">
        <v>0.1</v>
      </c>
      <c r="O17" s="87">
        <v>0.1</v>
      </c>
      <c r="P17" s="87">
        <v>0.1</v>
      </c>
      <c r="Q17" s="87">
        <v>0.1</v>
      </c>
      <c r="R17" s="87">
        <v>0.1</v>
      </c>
      <c r="S17" s="87">
        <v>0.1</v>
      </c>
      <c r="T17" s="87">
        <v>0.1</v>
      </c>
      <c r="U17" s="87">
        <v>0.1</v>
      </c>
      <c r="V17" s="87">
        <v>0.1</v>
      </c>
      <c r="W17" s="88"/>
      <c r="AC17" s="54">
        <v>0.15</v>
      </c>
    </row>
    <row r="18" spans="1:29" ht="20.100000000000001" customHeight="1">
      <c r="A18" s="187"/>
      <c r="B18" s="86" t="s">
        <v>30</v>
      </c>
      <c r="C18" s="87">
        <v>7.0000000000000007E-2</v>
      </c>
      <c r="D18" s="87"/>
      <c r="E18" s="87"/>
      <c r="F18" s="87">
        <v>7.0000000000000007E-2</v>
      </c>
      <c r="G18" s="87">
        <v>7.0000000000000007E-2</v>
      </c>
      <c r="H18" s="87">
        <v>7.0000000000000007E-2</v>
      </c>
      <c r="I18" s="87">
        <v>7.0000000000000007E-2</v>
      </c>
      <c r="J18" s="87">
        <v>7.0000000000000007E-2</v>
      </c>
      <c r="K18" s="87">
        <v>7.0000000000000007E-2</v>
      </c>
      <c r="L18" s="87">
        <v>7.0000000000000007E-2</v>
      </c>
      <c r="M18" s="87">
        <v>7.0000000000000007E-2</v>
      </c>
      <c r="N18" s="87">
        <v>7.0000000000000007E-2</v>
      </c>
      <c r="O18" s="87">
        <v>7.0000000000000007E-2</v>
      </c>
      <c r="P18" s="87">
        <v>7.0000000000000007E-2</v>
      </c>
      <c r="Q18" s="87">
        <v>7.0000000000000007E-2</v>
      </c>
      <c r="R18" s="87">
        <v>7.0000000000000007E-2</v>
      </c>
      <c r="S18" s="87">
        <v>7.0000000000000007E-2</v>
      </c>
      <c r="T18" s="87">
        <v>7.0000000000000007E-2</v>
      </c>
      <c r="U18" s="87">
        <v>7.0000000000000007E-2</v>
      </c>
      <c r="V18" s="87">
        <v>7.0000000000000007E-2</v>
      </c>
      <c r="W18" s="88"/>
      <c r="AC18" s="54">
        <v>0.08</v>
      </c>
    </row>
    <row r="19" spans="1:29" ht="20.100000000000001" customHeight="1">
      <c r="A19" s="187"/>
      <c r="B19" s="86" t="s">
        <v>31</v>
      </c>
      <c r="C19" s="87">
        <v>0.08</v>
      </c>
      <c r="D19" s="87"/>
      <c r="E19" s="87"/>
      <c r="F19" s="87">
        <v>0.08</v>
      </c>
      <c r="G19" s="87">
        <v>0.08</v>
      </c>
      <c r="H19" s="87">
        <v>0.08</v>
      </c>
      <c r="I19" s="87">
        <v>0.08</v>
      </c>
      <c r="J19" s="87">
        <v>0.08</v>
      </c>
      <c r="K19" s="87">
        <v>0.08</v>
      </c>
      <c r="L19" s="87">
        <v>0.08</v>
      </c>
      <c r="M19" s="87">
        <v>0.08</v>
      </c>
      <c r="N19" s="87">
        <v>0.08</v>
      </c>
      <c r="O19" s="87">
        <v>0.08</v>
      </c>
      <c r="P19" s="87">
        <v>0.08</v>
      </c>
      <c r="Q19" s="87">
        <v>0.08</v>
      </c>
      <c r="R19" s="87">
        <v>0.08</v>
      </c>
      <c r="S19" s="87">
        <v>0.08</v>
      </c>
      <c r="T19" s="87">
        <v>0.08</v>
      </c>
      <c r="U19" s="87">
        <v>0.08</v>
      </c>
      <c r="V19" s="87">
        <v>0.08</v>
      </c>
      <c r="W19" s="88"/>
      <c r="AC19" s="54">
        <v>7.0000000000000007E-2</v>
      </c>
    </row>
    <row r="20" spans="1:29" ht="20.100000000000001" customHeight="1">
      <c r="A20" s="187"/>
      <c r="B20" s="86" t="s">
        <v>32</v>
      </c>
      <c r="C20" s="87">
        <v>0.05</v>
      </c>
      <c r="D20" s="87"/>
      <c r="E20" s="87"/>
      <c r="F20" s="87">
        <v>0.05</v>
      </c>
      <c r="G20" s="87">
        <v>0.05</v>
      </c>
      <c r="H20" s="87">
        <v>0.05</v>
      </c>
      <c r="I20" s="87">
        <v>0.05</v>
      </c>
      <c r="J20" s="87">
        <v>0.05</v>
      </c>
      <c r="K20" s="87">
        <v>0.05</v>
      </c>
      <c r="L20" s="87">
        <v>0.05</v>
      </c>
      <c r="M20" s="87">
        <v>0.05</v>
      </c>
      <c r="N20" s="87">
        <v>0.05</v>
      </c>
      <c r="O20" s="87">
        <v>0.05</v>
      </c>
      <c r="P20" s="87">
        <v>0.05</v>
      </c>
      <c r="Q20" s="87">
        <v>0.05</v>
      </c>
      <c r="R20" s="87">
        <v>0.05</v>
      </c>
      <c r="S20" s="87">
        <v>0.05</v>
      </c>
      <c r="T20" s="87">
        <v>0.05</v>
      </c>
      <c r="U20" s="87">
        <v>0.05</v>
      </c>
      <c r="V20" s="87">
        <v>0.05</v>
      </c>
      <c r="W20" s="88"/>
      <c r="AC20" s="54">
        <v>0.1</v>
      </c>
    </row>
    <row r="21" spans="1:29" ht="20.100000000000001" customHeight="1">
      <c r="A21" s="23"/>
      <c r="B21" s="11" t="s">
        <v>36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29" ht="20.100000000000001" customHeight="1">
      <c r="A22" s="9"/>
      <c r="B22" s="8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22"/>
      <c r="Q22" s="14"/>
    </row>
    <row r="23" spans="1:29" ht="20.100000000000001" customHeight="1">
      <c r="A23" s="43"/>
      <c r="B23" s="45"/>
      <c r="C23" s="63">
        <v>41275</v>
      </c>
      <c r="D23" s="63">
        <v>41306</v>
      </c>
      <c r="E23" s="63">
        <v>41334</v>
      </c>
      <c r="F23" s="63">
        <v>41365</v>
      </c>
      <c r="G23" s="63">
        <v>41395</v>
      </c>
      <c r="H23" s="63">
        <v>41426</v>
      </c>
      <c r="I23" s="63">
        <v>41456</v>
      </c>
      <c r="J23" s="63">
        <v>41487</v>
      </c>
      <c r="K23" s="63">
        <v>41518</v>
      </c>
      <c r="L23" s="63">
        <v>41548</v>
      </c>
      <c r="M23" s="63">
        <v>41579</v>
      </c>
      <c r="N23" s="63">
        <v>41609</v>
      </c>
      <c r="O23" s="63">
        <v>41640</v>
      </c>
      <c r="P23" s="63">
        <v>41671</v>
      </c>
      <c r="Q23" s="63">
        <v>41699</v>
      </c>
      <c r="R23" s="63">
        <v>41730</v>
      </c>
      <c r="S23" s="63">
        <v>41760</v>
      </c>
      <c r="T23" s="63">
        <v>41791</v>
      </c>
      <c r="U23" s="63">
        <v>41821</v>
      </c>
      <c r="V23" s="63">
        <v>41852</v>
      </c>
      <c r="W23" s="55" t="s">
        <v>43</v>
      </c>
    </row>
    <row r="24" spans="1:29" ht="19.5" customHeight="1">
      <c r="A24" s="180" t="s">
        <v>8</v>
      </c>
      <c r="B24" s="44" t="s">
        <v>14</v>
      </c>
      <c r="C24" s="55">
        <v>553</v>
      </c>
      <c r="D24" s="55">
        <v>477</v>
      </c>
      <c r="E24" s="55">
        <v>604</v>
      </c>
      <c r="F24" s="55">
        <v>635</v>
      </c>
      <c r="G24" s="55">
        <v>476</v>
      </c>
      <c r="H24" s="55">
        <v>727</v>
      </c>
      <c r="I24" s="55">
        <v>751</v>
      </c>
      <c r="J24" s="59">
        <v>351</v>
      </c>
      <c r="K24" s="55">
        <v>695</v>
      </c>
      <c r="L24" s="55">
        <v>754</v>
      </c>
      <c r="M24" s="55">
        <v>667</v>
      </c>
      <c r="N24" s="55">
        <v>513</v>
      </c>
      <c r="O24" s="55">
        <v>750</v>
      </c>
      <c r="P24" s="55">
        <v>580</v>
      </c>
      <c r="Q24" s="55">
        <v>667</v>
      </c>
      <c r="R24" s="55">
        <v>936</v>
      </c>
      <c r="S24" s="55">
        <v>504</v>
      </c>
      <c r="T24" s="55">
        <v>667</v>
      </c>
      <c r="U24" s="55"/>
      <c r="V24" s="55"/>
      <c r="W24" s="46">
        <f>SUM(L24:Q24)</f>
        <v>3931</v>
      </c>
    </row>
    <row r="25" spans="1:29" ht="19.5" customHeight="1">
      <c r="A25" s="181"/>
      <c r="B25" s="44" t="s">
        <v>19</v>
      </c>
      <c r="C25" s="55">
        <v>131826</v>
      </c>
      <c r="D25" s="55">
        <v>136596</v>
      </c>
      <c r="E25" s="55">
        <v>160418.57999999999</v>
      </c>
      <c r="F25" s="55">
        <v>201010</v>
      </c>
      <c r="G25" s="55">
        <v>102293</v>
      </c>
      <c r="H25" s="55">
        <v>162176</v>
      </c>
      <c r="I25" s="55">
        <v>186330</v>
      </c>
      <c r="J25" s="59">
        <v>67144</v>
      </c>
      <c r="K25" s="55">
        <v>236452</v>
      </c>
      <c r="L25" s="55">
        <v>145209</v>
      </c>
      <c r="M25" s="55">
        <v>179355</v>
      </c>
      <c r="N25" s="55">
        <v>247580</v>
      </c>
      <c r="O25" s="55">
        <v>269450</v>
      </c>
      <c r="P25" s="55">
        <v>189586</v>
      </c>
      <c r="Q25" s="55">
        <v>208907</v>
      </c>
      <c r="R25" s="55">
        <v>299437</v>
      </c>
      <c r="S25" s="55">
        <v>98857</v>
      </c>
      <c r="T25" s="55">
        <v>245513</v>
      </c>
      <c r="U25" s="55"/>
      <c r="V25" s="55"/>
      <c r="W25" s="46">
        <f>SUM(L25:Q25)</f>
        <v>1240087</v>
      </c>
    </row>
    <row r="26" spans="1:29" ht="22.5">
      <c r="A26" s="181"/>
      <c r="B26" s="47" t="s">
        <v>18</v>
      </c>
      <c r="C26" s="55">
        <v>19</v>
      </c>
      <c r="D26" s="55">
        <v>23</v>
      </c>
      <c r="E26" s="55">
        <v>21</v>
      </c>
      <c r="F26" s="55">
        <v>38</v>
      </c>
      <c r="G26" s="55">
        <v>25</v>
      </c>
      <c r="H26" s="55">
        <v>47</v>
      </c>
      <c r="I26" s="55">
        <v>52</v>
      </c>
      <c r="J26" s="55">
        <v>13</v>
      </c>
      <c r="K26" s="55">
        <v>45</v>
      </c>
      <c r="L26" s="55">
        <v>38</v>
      </c>
      <c r="M26" s="55">
        <v>33</v>
      </c>
      <c r="N26" s="55">
        <v>52</v>
      </c>
      <c r="O26" s="55">
        <v>36</v>
      </c>
      <c r="P26" s="55">
        <v>52</v>
      </c>
      <c r="Q26" s="55">
        <v>45</v>
      </c>
      <c r="R26" s="55">
        <v>50</v>
      </c>
      <c r="S26" s="55">
        <v>23</v>
      </c>
      <c r="T26" s="55">
        <v>36</v>
      </c>
      <c r="U26" s="55"/>
      <c r="V26" s="55"/>
      <c r="W26" s="46">
        <f>SUM(F26:R26)</f>
        <v>526</v>
      </c>
    </row>
    <row r="27" spans="1:29" ht="19.5" customHeight="1">
      <c r="A27" s="181"/>
      <c r="B27" s="44" t="s">
        <v>17</v>
      </c>
      <c r="C27" s="55">
        <v>1485</v>
      </c>
      <c r="D27" s="55">
        <v>2341</v>
      </c>
      <c r="E27" s="55">
        <v>3827</v>
      </c>
      <c r="F27" s="55">
        <v>2503</v>
      </c>
      <c r="G27" s="55">
        <v>3777</v>
      </c>
      <c r="H27" s="55">
        <v>1504</v>
      </c>
      <c r="I27" s="55">
        <v>1057</v>
      </c>
      <c r="J27" s="55">
        <v>209</v>
      </c>
      <c r="K27" s="55">
        <v>1989</v>
      </c>
      <c r="L27" s="55">
        <v>783</v>
      </c>
      <c r="M27" s="55">
        <v>2618</v>
      </c>
      <c r="N27" s="55">
        <v>1093</v>
      </c>
      <c r="O27" s="55">
        <v>1366</v>
      </c>
      <c r="P27" s="55">
        <v>1362</v>
      </c>
      <c r="Q27" s="55">
        <v>1850</v>
      </c>
      <c r="R27" s="55">
        <v>1815</v>
      </c>
      <c r="S27" s="55">
        <v>1939</v>
      </c>
      <c r="T27" s="55">
        <v>2956</v>
      </c>
      <c r="U27" s="45"/>
      <c r="V27" s="45"/>
      <c r="W27" s="46">
        <f>SUM(L27:Q27)</f>
        <v>9072</v>
      </c>
    </row>
    <row r="28" spans="1:29" ht="19.5" customHeight="1">
      <c r="A28" s="181"/>
      <c r="B28" s="48" t="s">
        <v>64</v>
      </c>
      <c r="C28" s="60">
        <f t="shared" ref="C28:E29" si="1">(C24-C26)/C24</f>
        <v>0.96564195298372513</v>
      </c>
      <c r="D28" s="60">
        <f t="shared" si="1"/>
        <v>0.95178197064989523</v>
      </c>
      <c r="E28" s="60">
        <f t="shared" si="1"/>
        <v>0.96523178807947019</v>
      </c>
      <c r="F28" s="60">
        <f t="shared" ref="F28:T28" si="2">(F24-F26)/F24</f>
        <v>0.9401574803149606</v>
      </c>
      <c r="G28" s="60">
        <f t="shared" si="2"/>
        <v>0.94747899159663862</v>
      </c>
      <c r="H28" s="60">
        <f t="shared" si="2"/>
        <v>0.93535075653370015</v>
      </c>
      <c r="I28" s="60">
        <f t="shared" si="2"/>
        <v>0.93075898801597867</v>
      </c>
      <c r="J28" s="60">
        <f t="shared" si="2"/>
        <v>0.96296296296296291</v>
      </c>
      <c r="K28" s="60">
        <f t="shared" si="2"/>
        <v>0.93525179856115104</v>
      </c>
      <c r="L28" s="61">
        <f t="shared" si="2"/>
        <v>0.9496021220159151</v>
      </c>
      <c r="M28" s="61">
        <f t="shared" si="2"/>
        <v>0.95052473763118439</v>
      </c>
      <c r="N28" s="61">
        <f t="shared" si="2"/>
        <v>0.89863547758284601</v>
      </c>
      <c r="O28" s="61">
        <f t="shared" si="2"/>
        <v>0.95199999999999996</v>
      </c>
      <c r="P28" s="61">
        <f t="shared" si="2"/>
        <v>0.91034482758620694</v>
      </c>
      <c r="Q28" s="61">
        <f t="shared" si="2"/>
        <v>0.93253373313343324</v>
      </c>
      <c r="R28" s="61">
        <f>(R24-R26)/R24</f>
        <v>0.94658119658119655</v>
      </c>
      <c r="S28" s="61">
        <f t="shared" si="2"/>
        <v>0.95436507936507942</v>
      </c>
      <c r="T28" s="61">
        <f t="shared" si="2"/>
        <v>0.94602698650674666</v>
      </c>
      <c r="U28" s="61"/>
      <c r="V28" s="61"/>
      <c r="W28" s="49">
        <f>(W24-W26)/W24</f>
        <v>0.86619180870007628</v>
      </c>
    </row>
    <row r="29" spans="1:29" ht="19.5" customHeight="1">
      <c r="A29" s="181"/>
      <c r="B29" s="48" t="s">
        <v>13</v>
      </c>
      <c r="C29" s="62">
        <f t="shared" si="1"/>
        <v>0.9887351508807064</v>
      </c>
      <c r="D29" s="62">
        <f t="shared" si="1"/>
        <v>0.98286187004011827</v>
      </c>
      <c r="E29" s="62">
        <f t="shared" si="1"/>
        <v>0.97614366116443618</v>
      </c>
      <c r="F29" s="62">
        <f t="shared" ref="F29:T29" si="3">(F25-F27)/F25</f>
        <v>0.98754788318989106</v>
      </c>
      <c r="G29" s="62">
        <f t="shared" si="3"/>
        <v>0.9630766523613542</v>
      </c>
      <c r="H29" s="62">
        <f t="shared" si="3"/>
        <v>0.99072612470402521</v>
      </c>
      <c r="I29" s="62">
        <f t="shared" si="3"/>
        <v>0.99432726882412925</v>
      </c>
      <c r="J29" s="62">
        <f t="shared" si="3"/>
        <v>0.9968872870249017</v>
      </c>
      <c r="K29" s="62">
        <f t="shared" si="3"/>
        <v>0.99158814473973578</v>
      </c>
      <c r="L29" s="62">
        <f t="shared" si="3"/>
        <v>0.99460777224552199</v>
      </c>
      <c r="M29" s="62">
        <f t="shared" si="3"/>
        <v>0.98540325053664524</v>
      </c>
      <c r="N29" s="62">
        <f t="shared" si="3"/>
        <v>0.99558526536876968</v>
      </c>
      <c r="O29" s="62">
        <f t="shared" si="3"/>
        <v>0.99493041380590086</v>
      </c>
      <c r="P29" s="62">
        <f t="shared" si="3"/>
        <v>0.99281592522654627</v>
      </c>
      <c r="Q29" s="62">
        <f t="shared" si="3"/>
        <v>0.99114438482195422</v>
      </c>
      <c r="R29" s="62">
        <f t="shared" si="3"/>
        <v>0.99393862481924411</v>
      </c>
      <c r="S29" s="62">
        <f t="shared" si="3"/>
        <v>0.98038580980608359</v>
      </c>
      <c r="T29" s="62">
        <f t="shared" si="3"/>
        <v>0.98795990436351644</v>
      </c>
      <c r="U29" s="62"/>
      <c r="V29" s="62"/>
      <c r="W29" s="56">
        <f>(W25-W27)/W25</f>
        <v>0.99268438424078309</v>
      </c>
    </row>
    <row r="30" spans="1:29" ht="19.5" customHeight="1">
      <c r="A30" s="181"/>
      <c r="B30" s="48" t="s">
        <v>42</v>
      </c>
      <c r="C30" s="55"/>
      <c r="D30" s="55"/>
      <c r="E30" s="55"/>
      <c r="F30" s="62">
        <v>0.95324107793153678</v>
      </c>
      <c r="G30" s="62">
        <v>0.95218356772760915</v>
      </c>
      <c r="H30" s="62">
        <v>0.95106132075471694</v>
      </c>
      <c r="I30" s="62">
        <v>0.94866589327146167</v>
      </c>
      <c r="J30" s="62">
        <v>0.9488122171945701</v>
      </c>
      <c r="K30" s="62">
        <v>0.94807205178722209</v>
      </c>
      <c r="L30" s="62">
        <v>0.94729580573951433</v>
      </c>
      <c r="M30" s="62">
        <v>0.94879999999999998</v>
      </c>
      <c r="N30" s="62">
        <v>0.94399999999999995</v>
      </c>
      <c r="O30" s="62">
        <v>0.94299999999999995</v>
      </c>
      <c r="P30" s="62">
        <v>0.93899999999999995</v>
      </c>
      <c r="Q30" s="62">
        <v>0.93700000000000006</v>
      </c>
      <c r="R30" s="62">
        <f>(SUM(G24:R24)-SUM(G26:R26))/SUM(G24:R24)</f>
        <v>0.93796873013855342</v>
      </c>
      <c r="S30" s="45"/>
      <c r="T30" s="45"/>
      <c r="U30" s="45"/>
      <c r="V30" s="45"/>
      <c r="W30" s="56"/>
    </row>
    <row r="31" spans="1:29" ht="19.5" customHeight="1">
      <c r="A31" s="181"/>
      <c r="B31" s="50" t="s">
        <v>9</v>
      </c>
      <c r="C31" s="57">
        <v>0.95</v>
      </c>
      <c r="D31" s="57">
        <v>0.95</v>
      </c>
      <c r="E31" s="57">
        <v>0.95</v>
      </c>
      <c r="F31" s="57">
        <v>0.95</v>
      </c>
      <c r="G31" s="57">
        <v>0.95</v>
      </c>
      <c r="H31" s="57">
        <v>0.95</v>
      </c>
      <c r="I31" s="57">
        <v>0.95</v>
      </c>
      <c r="J31" s="57">
        <v>0.95</v>
      </c>
      <c r="K31" s="57">
        <v>0.95</v>
      </c>
      <c r="L31" s="57">
        <v>0.95</v>
      </c>
      <c r="M31" s="57">
        <v>0.95</v>
      </c>
      <c r="N31" s="57">
        <v>0.95</v>
      </c>
      <c r="O31" s="57">
        <v>0.95</v>
      </c>
      <c r="P31" s="57">
        <v>0.95</v>
      </c>
      <c r="Q31" s="57">
        <v>0.95</v>
      </c>
      <c r="R31" s="57">
        <v>0.95</v>
      </c>
      <c r="S31" s="57">
        <v>0.95</v>
      </c>
      <c r="T31" s="57">
        <v>0.95</v>
      </c>
      <c r="U31" s="57">
        <v>0.95</v>
      </c>
      <c r="V31" s="57">
        <v>0.95</v>
      </c>
      <c r="W31" s="57">
        <v>0.95</v>
      </c>
    </row>
    <row r="32" spans="1:29" s="14" customFormat="1" ht="21.75" customHeight="1">
      <c r="A32" s="181"/>
      <c r="B32" s="51" t="s">
        <v>28</v>
      </c>
      <c r="C32" s="58">
        <v>0.7</v>
      </c>
      <c r="D32" s="58">
        <v>0.7</v>
      </c>
      <c r="E32" s="58">
        <v>0.7</v>
      </c>
      <c r="F32" s="58">
        <v>0.7</v>
      </c>
      <c r="G32" s="58">
        <v>0.7</v>
      </c>
      <c r="H32" s="58">
        <v>0.7</v>
      </c>
      <c r="I32" s="58">
        <v>0.7</v>
      </c>
      <c r="J32" s="58">
        <v>0.7</v>
      </c>
      <c r="K32" s="58">
        <v>0.7</v>
      </c>
      <c r="L32" s="58">
        <v>0.7</v>
      </c>
      <c r="M32" s="58">
        <v>0.7</v>
      </c>
      <c r="N32" s="58">
        <v>0.7</v>
      </c>
      <c r="O32" s="58">
        <v>0.7</v>
      </c>
      <c r="P32" s="58">
        <v>0.7</v>
      </c>
      <c r="Q32" s="58">
        <v>0.7</v>
      </c>
      <c r="R32" s="58">
        <v>0.7</v>
      </c>
      <c r="S32" s="58">
        <v>0.7</v>
      </c>
      <c r="T32" s="58">
        <v>0.7</v>
      </c>
      <c r="U32" s="58">
        <v>0.7</v>
      </c>
      <c r="V32" s="58">
        <v>0.7</v>
      </c>
      <c r="W32" s="58">
        <v>0.7</v>
      </c>
      <c r="AC32" s="52">
        <v>0.68</v>
      </c>
    </row>
    <row r="33" spans="1:29" s="14" customFormat="1" ht="21.75" customHeight="1">
      <c r="A33" s="181"/>
      <c r="B33" s="51" t="s">
        <v>29</v>
      </c>
      <c r="C33" s="58">
        <v>0.1</v>
      </c>
      <c r="D33" s="58">
        <v>0.1</v>
      </c>
      <c r="E33" s="58">
        <v>0.1</v>
      </c>
      <c r="F33" s="58">
        <v>0.1</v>
      </c>
      <c r="G33" s="58">
        <v>0.1</v>
      </c>
      <c r="H33" s="58">
        <v>0.1</v>
      </c>
      <c r="I33" s="58">
        <v>0.1</v>
      </c>
      <c r="J33" s="58">
        <v>0.1</v>
      </c>
      <c r="K33" s="58">
        <v>0.1</v>
      </c>
      <c r="L33" s="58">
        <v>0.1</v>
      </c>
      <c r="M33" s="58">
        <v>0.1</v>
      </c>
      <c r="N33" s="58">
        <v>0.1</v>
      </c>
      <c r="O33" s="58">
        <v>0.1</v>
      </c>
      <c r="P33" s="58">
        <v>0.1</v>
      </c>
      <c r="Q33" s="58">
        <v>0.1</v>
      </c>
      <c r="R33" s="58">
        <v>0.1</v>
      </c>
      <c r="S33" s="58">
        <v>0.1</v>
      </c>
      <c r="T33" s="58">
        <v>0.1</v>
      </c>
      <c r="U33" s="58">
        <v>0.1</v>
      </c>
      <c r="V33" s="58">
        <v>0.1</v>
      </c>
      <c r="W33" s="58">
        <v>0.1</v>
      </c>
      <c r="AC33" s="52">
        <v>0.21</v>
      </c>
    </row>
    <row r="34" spans="1:29" s="14" customFormat="1" ht="21.75" customHeight="1">
      <c r="A34" s="181"/>
      <c r="B34" s="51" t="s">
        <v>30</v>
      </c>
      <c r="C34" s="58">
        <v>7.0000000000000007E-2</v>
      </c>
      <c r="D34" s="58">
        <v>7.0000000000000007E-2</v>
      </c>
      <c r="E34" s="58">
        <v>7.0000000000000007E-2</v>
      </c>
      <c r="F34" s="58">
        <v>7.0000000000000007E-2</v>
      </c>
      <c r="G34" s="58">
        <v>7.0000000000000007E-2</v>
      </c>
      <c r="H34" s="58">
        <v>7.0000000000000007E-2</v>
      </c>
      <c r="I34" s="58">
        <v>7.0000000000000007E-2</v>
      </c>
      <c r="J34" s="58">
        <v>7.0000000000000007E-2</v>
      </c>
      <c r="K34" s="58">
        <v>7.0000000000000007E-2</v>
      </c>
      <c r="L34" s="58">
        <v>7.0000000000000007E-2</v>
      </c>
      <c r="M34" s="58">
        <v>7.0000000000000007E-2</v>
      </c>
      <c r="N34" s="58">
        <v>7.0000000000000007E-2</v>
      </c>
      <c r="O34" s="58">
        <v>7.0000000000000007E-2</v>
      </c>
      <c r="P34" s="58">
        <v>7.0000000000000007E-2</v>
      </c>
      <c r="Q34" s="58">
        <v>7.0000000000000007E-2</v>
      </c>
      <c r="R34" s="58">
        <v>7.0000000000000007E-2</v>
      </c>
      <c r="S34" s="58">
        <v>7.0000000000000007E-2</v>
      </c>
      <c r="T34" s="58">
        <v>7.0000000000000007E-2</v>
      </c>
      <c r="U34" s="58">
        <v>7.0000000000000007E-2</v>
      </c>
      <c r="V34" s="58">
        <v>7.0000000000000007E-2</v>
      </c>
      <c r="W34" s="58">
        <v>7.0000000000000007E-2</v>
      </c>
      <c r="AC34" s="52">
        <v>4.4999999999999998E-2</v>
      </c>
    </row>
    <row r="35" spans="1:29" s="14" customFormat="1" ht="21.75" customHeight="1">
      <c r="A35" s="181"/>
      <c r="B35" s="51" t="s">
        <v>31</v>
      </c>
      <c r="C35" s="58">
        <v>0.08</v>
      </c>
      <c r="D35" s="58">
        <v>0.08</v>
      </c>
      <c r="E35" s="58">
        <v>0.08</v>
      </c>
      <c r="F35" s="58">
        <v>0.08</v>
      </c>
      <c r="G35" s="58">
        <v>0.08</v>
      </c>
      <c r="H35" s="58">
        <v>0.08</v>
      </c>
      <c r="I35" s="58">
        <v>0.08</v>
      </c>
      <c r="J35" s="58">
        <v>0.08</v>
      </c>
      <c r="K35" s="58">
        <v>0.08</v>
      </c>
      <c r="L35" s="58">
        <v>0.08</v>
      </c>
      <c r="M35" s="58">
        <v>0.08</v>
      </c>
      <c r="N35" s="58">
        <v>0.08</v>
      </c>
      <c r="O35" s="58">
        <v>0.08</v>
      </c>
      <c r="P35" s="58">
        <v>0.08</v>
      </c>
      <c r="Q35" s="58">
        <v>0.08</v>
      </c>
      <c r="R35" s="58">
        <v>0.08</v>
      </c>
      <c r="S35" s="58">
        <v>0.08</v>
      </c>
      <c r="T35" s="58">
        <v>0.08</v>
      </c>
      <c r="U35" s="58">
        <v>0.08</v>
      </c>
      <c r="V35" s="58">
        <v>0.08</v>
      </c>
      <c r="W35" s="58">
        <v>0.08</v>
      </c>
      <c r="AC35" s="52">
        <v>3.5000000000000003E-2</v>
      </c>
    </row>
    <row r="36" spans="1:29" s="14" customFormat="1" ht="21.75" customHeight="1">
      <c r="A36" s="182"/>
      <c r="B36" s="51" t="s">
        <v>32</v>
      </c>
      <c r="C36" s="58">
        <v>0.05</v>
      </c>
      <c r="D36" s="58">
        <v>0.05</v>
      </c>
      <c r="E36" s="58">
        <v>0.05</v>
      </c>
      <c r="F36" s="58">
        <v>0.05</v>
      </c>
      <c r="G36" s="58">
        <v>0.05</v>
      </c>
      <c r="H36" s="58">
        <v>0.05</v>
      </c>
      <c r="I36" s="58">
        <v>0.05</v>
      </c>
      <c r="J36" s="58">
        <v>0.05</v>
      </c>
      <c r="K36" s="58">
        <v>0.05</v>
      </c>
      <c r="L36" s="58">
        <v>0.05</v>
      </c>
      <c r="M36" s="58">
        <v>0.05</v>
      </c>
      <c r="N36" s="58">
        <v>0.05</v>
      </c>
      <c r="O36" s="58">
        <v>0.05</v>
      </c>
      <c r="P36" s="58">
        <v>0.05</v>
      </c>
      <c r="Q36" s="58">
        <v>0.05</v>
      </c>
      <c r="R36" s="58">
        <v>0.05</v>
      </c>
      <c r="S36" s="58">
        <v>0.05</v>
      </c>
      <c r="T36" s="58">
        <v>0.05</v>
      </c>
      <c r="U36" s="58">
        <v>0.05</v>
      </c>
      <c r="V36" s="58">
        <v>0.05</v>
      </c>
      <c r="W36" s="58">
        <v>0.05</v>
      </c>
      <c r="AC36" s="52">
        <v>0.03</v>
      </c>
    </row>
    <row r="37" spans="1:29" s="14" customFormat="1" ht="21.75" customHeight="1">
      <c r="A37" s="10"/>
      <c r="B37" s="38" t="s">
        <v>37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</row>
    <row r="38" spans="1:29">
      <c r="A38" s="19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9"/>
      <c r="Q38" s="14"/>
    </row>
    <row r="39" spans="1:29" ht="15.75">
      <c r="A39" s="19"/>
      <c r="B39" s="39" t="s">
        <v>41</v>
      </c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9"/>
      <c r="Q39" s="14"/>
    </row>
    <row r="40" spans="1:29">
      <c r="A40" s="19"/>
      <c r="B40" s="19"/>
      <c r="C40" s="18"/>
      <c r="D40" s="18"/>
      <c r="E40" s="18"/>
      <c r="F40" s="18"/>
      <c r="G40" s="18"/>
      <c r="H40" s="29"/>
      <c r="I40" s="18"/>
      <c r="J40" s="18"/>
      <c r="K40" s="18"/>
      <c r="L40" s="18"/>
      <c r="M40" s="18"/>
      <c r="N40" s="18"/>
      <c r="O40" s="18"/>
      <c r="P40" s="19"/>
      <c r="Q40" s="14"/>
    </row>
    <row r="41" spans="1:29">
      <c r="A41" s="19"/>
      <c r="B41" s="19"/>
      <c r="C41" s="18"/>
      <c r="D41" s="18"/>
      <c r="E41" s="18"/>
      <c r="F41" s="18"/>
      <c r="G41" s="18"/>
      <c r="H41" s="30"/>
      <c r="I41" s="18"/>
      <c r="J41" s="18"/>
      <c r="K41" s="18"/>
      <c r="L41" s="18"/>
      <c r="M41" s="18"/>
      <c r="N41" s="18"/>
      <c r="O41" s="18"/>
      <c r="P41" s="19"/>
      <c r="Q41" s="14"/>
    </row>
    <row r="42" spans="1:29">
      <c r="A42" s="19"/>
      <c r="B42" s="19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9"/>
      <c r="Q42" s="14"/>
    </row>
    <row r="43" spans="1:29" ht="12.75" customHeight="1">
      <c r="A43" s="19"/>
      <c r="B43" s="19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9"/>
      <c r="Q43" s="14"/>
    </row>
    <row r="44" spans="1:29">
      <c r="A44" s="19"/>
      <c r="B44" s="19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9"/>
      <c r="Q44" s="14"/>
    </row>
    <row r="45" spans="1:29">
      <c r="A45" s="19"/>
      <c r="B45" s="19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9"/>
      <c r="Q45" s="14"/>
    </row>
    <row r="46" spans="1:29">
      <c r="A46" s="19"/>
      <c r="B46" s="19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9"/>
      <c r="Q46" s="14"/>
    </row>
    <row r="47" spans="1:29">
      <c r="A47" s="19"/>
      <c r="B47" s="19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9"/>
      <c r="Q47" s="14"/>
    </row>
    <row r="48" spans="1:29">
      <c r="A48" s="19"/>
      <c r="B48" s="19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9"/>
      <c r="Q48" s="14"/>
    </row>
    <row r="49" spans="1:17">
      <c r="A49" s="19"/>
      <c r="B49" s="19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9"/>
      <c r="Q49" s="14"/>
    </row>
    <row r="50" spans="1:17">
      <c r="A50" s="19"/>
      <c r="B50" s="19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9"/>
      <c r="Q50" s="14"/>
    </row>
    <row r="51" spans="1:17">
      <c r="A51" s="19"/>
      <c r="B51" s="19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9"/>
      <c r="Q51" s="14"/>
    </row>
    <row r="52" spans="1:17">
      <c r="A52" s="19"/>
      <c r="B52" s="19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9"/>
      <c r="Q52" s="14"/>
    </row>
    <row r="53" spans="1:17">
      <c r="A53" s="19"/>
      <c r="B53" s="19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9"/>
      <c r="Q53" s="14"/>
    </row>
    <row r="54" spans="1:17">
      <c r="A54" s="19"/>
      <c r="B54" s="19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9"/>
      <c r="Q54" s="14"/>
    </row>
    <row r="55" spans="1:17">
      <c r="A55" s="19"/>
      <c r="B55" s="19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9"/>
      <c r="Q55" s="14"/>
    </row>
    <row r="56" spans="1:17" ht="20.25">
      <c r="A56" s="19"/>
      <c r="B56" s="31"/>
      <c r="C56" s="32"/>
      <c r="D56" s="32"/>
      <c r="E56" s="32"/>
      <c r="F56" s="33"/>
      <c r="G56" s="33"/>
      <c r="H56" s="33"/>
      <c r="I56" s="33"/>
      <c r="J56" s="33"/>
      <c r="K56" s="18"/>
      <c r="L56" s="18"/>
      <c r="M56" s="18"/>
      <c r="N56" s="18"/>
      <c r="O56" s="18"/>
      <c r="P56" s="19"/>
      <c r="Q56" s="14"/>
    </row>
    <row r="57" spans="1:17">
      <c r="A57" s="19"/>
      <c r="B57" s="19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9"/>
      <c r="Q57" s="14"/>
    </row>
    <row r="58" spans="1:17">
      <c r="A58" s="19"/>
      <c r="B58" s="19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9"/>
      <c r="Q58" s="14"/>
    </row>
    <row r="59" spans="1:17">
      <c r="A59" s="19"/>
      <c r="B59" s="19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9"/>
      <c r="Q59" s="14"/>
    </row>
    <row r="60" spans="1:17">
      <c r="A60" s="19"/>
      <c r="B60" s="19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9"/>
      <c r="Q60" s="14"/>
    </row>
    <row r="61" spans="1:17">
      <c r="A61" s="19"/>
      <c r="C61" s="34"/>
      <c r="D61" s="34"/>
      <c r="E61" s="34"/>
      <c r="F61" s="34"/>
      <c r="G61" s="34"/>
      <c r="H61" s="18"/>
      <c r="I61" s="18"/>
      <c r="J61" s="18"/>
      <c r="K61" s="18"/>
      <c r="L61" s="18"/>
      <c r="M61" s="18"/>
      <c r="N61" s="18"/>
      <c r="O61" s="18"/>
      <c r="P61" s="19"/>
      <c r="Q61" s="14"/>
    </row>
    <row r="62" spans="1:17">
      <c r="A62" s="19"/>
      <c r="B62" s="19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9"/>
      <c r="Q62" s="14"/>
    </row>
    <row r="63" spans="1:17">
      <c r="A63" s="19"/>
      <c r="B63" s="19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9"/>
      <c r="Q63" s="14"/>
    </row>
    <row r="64" spans="1:17">
      <c r="A64" s="19"/>
      <c r="B64" s="19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9"/>
      <c r="Q64" s="14"/>
    </row>
    <row r="65" spans="1:17">
      <c r="A65" s="19"/>
      <c r="B65" s="19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9"/>
      <c r="Q65" s="14"/>
    </row>
    <row r="66" spans="1:17">
      <c r="A66" s="19"/>
      <c r="B66" s="19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9"/>
      <c r="Q66" s="14"/>
    </row>
    <row r="67" spans="1:17">
      <c r="A67" s="19"/>
      <c r="B67" s="19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9"/>
      <c r="Q67" s="14"/>
    </row>
    <row r="68" spans="1:17">
      <c r="A68" s="19"/>
      <c r="B68" s="19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9"/>
      <c r="Q68" s="14"/>
    </row>
    <row r="69" spans="1:17">
      <c r="A69" s="19"/>
      <c r="B69" s="19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9"/>
      <c r="Q69" s="14"/>
    </row>
    <row r="70" spans="1:17">
      <c r="A70" s="19"/>
      <c r="B70" s="19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9"/>
      <c r="Q70" s="14"/>
    </row>
    <row r="71" spans="1:17" ht="12.75" customHeight="1">
      <c r="A71" s="19"/>
      <c r="B71" s="28" t="s">
        <v>10</v>
      </c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9"/>
      <c r="Q71" s="14"/>
    </row>
    <row r="72" spans="1:17">
      <c r="A72" s="19"/>
      <c r="B72" s="19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9"/>
      <c r="Q72" s="14"/>
    </row>
    <row r="73" spans="1:17">
      <c r="A73" s="19"/>
      <c r="B73" s="19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9"/>
      <c r="Q73" s="14"/>
    </row>
    <row r="74" spans="1:17">
      <c r="A74" s="12"/>
      <c r="B74" s="12"/>
      <c r="C74" s="20"/>
      <c r="D74" s="20"/>
      <c r="E74" s="20"/>
      <c r="F74" s="20"/>
      <c r="G74" s="20"/>
      <c r="H74" s="20"/>
      <c r="I74" s="35"/>
      <c r="J74" s="35"/>
      <c r="K74" s="20"/>
      <c r="L74" s="36"/>
      <c r="M74" s="20"/>
      <c r="N74" s="20"/>
      <c r="O74" s="20"/>
      <c r="P74" s="12"/>
      <c r="Q74" s="14"/>
    </row>
    <row r="75" spans="1:17">
      <c r="A75" s="12"/>
      <c r="B75" s="12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12"/>
      <c r="Q75" s="14"/>
    </row>
    <row r="76" spans="1:17">
      <c r="A76" s="12"/>
      <c r="B76" s="12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12"/>
      <c r="Q76" s="14"/>
    </row>
    <row r="77" spans="1:17">
      <c r="A77" s="12"/>
      <c r="B77" s="12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12"/>
      <c r="Q77" s="14"/>
    </row>
    <row r="78" spans="1:17">
      <c r="A78" s="12"/>
      <c r="B78" s="12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12"/>
      <c r="Q78" s="14"/>
    </row>
    <row r="79" spans="1:17">
      <c r="A79" s="12"/>
      <c r="B79" s="12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12"/>
      <c r="Q79" s="14"/>
    </row>
    <row r="80" spans="1:17">
      <c r="A80" s="12"/>
      <c r="B80" s="12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12"/>
      <c r="Q80" s="14"/>
    </row>
    <row r="81" spans="1:17">
      <c r="A81" s="12"/>
      <c r="B81" s="12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12"/>
      <c r="Q81" s="14"/>
    </row>
    <row r="82" spans="1:17">
      <c r="A82" s="12"/>
      <c r="B82" s="12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12"/>
      <c r="Q82" s="14"/>
    </row>
    <row r="83" spans="1:17">
      <c r="A83" s="12"/>
      <c r="B83" s="12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12"/>
      <c r="Q83" s="14"/>
    </row>
    <row r="84" spans="1:17">
      <c r="A84" s="12"/>
      <c r="B84" s="12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12"/>
      <c r="Q84" s="14"/>
    </row>
    <row r="85" spans="1:17">
      <c r="A85" s="12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14"/>
    </row>
    <row r="86" spans="1:17"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Q86" s="14"/>
    </row>
    <row r="88" spans="1:17" ht="15.75">
      <c r="B88" s="39" t="s">
        <v>44</v>
      </c>
    </row>
  </sheetData>
  <mergeCells count="11">
    <mergeCell ref="A24:A36"/>
    <mergeCell ref="G4:H4"/>
    <mergeCell ref="I4:K4"/>
    <mergeCell ref="G5:H5"/>
    <mergeCell ref="I5:K5"/>
    <mergeCell ref="A8:A20"/>
    <mergeCell ref="A2:B2"/>
    <mergeCell ref="G2:H2"/>
    <mergeCell ref="I2:K2"/>
    <mergeCell ref="G3:H3"/>
    <mergeCell ref="I3:K3"/>
  </mergeCells>
  <phoneticPr fontId="0" type="noConversion"/>
  <pageMargins left="0.39" right="0.15" top="0.53" bottom="0.49" header="0.16" footer="0.4921259845"/>
  <pageSetup paperSize="9" scale="6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U486"/>
  <sheetViews>
    <sheetView tabSelected="1" zoomScale="80" zoomScaleNormal="80" workbookViewId="0">
      <selection activeCell="K21" sqref="K21"/>
    </sheetView>
  </sheetViews>
  <sheetFormatPr baseColWidth="10" defaultRowHeight="12.75"/>
  <cols>
    <col min="2" max="2" width="32.28515625" bestFit="1" customWidth="1"/>
    <col min="3" max="6" width="9.28515625" customWidth="1"/>
    <col min="7" max="7" width="10" style="106" bestFit="1" customWidth="1"/>
    <col min="8" max="26" width="9.28515625" customWidth="1"/>
    <col min="27" max="32" width="10.5703125" bestFit="1" customWidth="1"/>
    <col min="33" max="38" width="10.5703125" style="106" bestFit="1" customWidth="1"/>
    <col min="39" max="39" width="10.140625" bestFit="1" customWidth="1"/>
  </cols>
  <sheetData>
    <row r="1" spans="1:47" s="106" customFormat="1">
      <c r="Z1" s="120"/>
      <c r="AU1" s="92" t="s">
        <v>442</v>
      </c>
    </row>
    <row r="2" spans="1:47">
      <c r="Z2" s="120"/>
      <c r="AU2" s="106" t="s">
        <v>414</v>
      </c>
    </row>
    <row r="3" spans="1:47" ht="18">
      <c r="A3" s="188" t="s">
        <v>132</v>
      </c>
      <c r="B3" s="188"/>
      <c r="Z3" s="120"/>
      <c r="AU3" s="106" t="s">
        <v>169</v>
      </c>
    </row>
    <row r="4" spans="1:47">
      <c r="Z4" s="120"/>
      <c r="AU4" s="106" t="s">
        <v>81</v>
      </c>
    </row>
    <row r="5" spans="1:47">
      <c r="Z5" s="120"/>
      <c r="AU5" s="106" t="s">
        <v>35</v>
      </c>
    </row>
    <row r="6" spans="1:47">
      <c r="Z6" s="120"/>
      <c r="AU6" s="106" t="s">
        <v>170</v>
      </c>
    </row>
    <row r="7" spans="1:47" ht="13.5" thickBot="1">
      <c r="Z7" s="120"/>
      <c r="AU7" s="106" t="s">
        <v>171</v>
      </c>
    </row>
    <row r="8" spans="1:47" ht="19.5" thickTop="1" thickBot="1">
      <c r="A8" s="93"/>
      <c r="B8" s="134" t="s">
        <v>540</v>
      </c>
      <c r="C8" s="121">
        <v>41640</v>
      </c>
      <c r="D8" s="122">
        <v>41671</v>
      </c>
      <c r="E8" s="122">
        <v>41699</v>
      </c>
      <c r="F8" s="122">
        <v>41730</v>
      </c>
      <c r="G8" s="122">
        <v>41760</v>
      </c>
      <c r="H8" s="122">
        <v>41791</v>
      </c>
      <c r="I8" s="122">
        <v>41821</v>
      </c>
      <c r="J8" s="122">
        <v>41852</v>
      </c>
      <c r="K8" s="122">
        <v>41883</v>
      </c>
      <c r="L8" s="122">
        <v>41913</v>
      </c>
      <c r="M8" s="122">
        <v>41944</v>
      </c>
      <c r="N8" s="156">
        <v>41974</v>
      </c>
      <c r="O8" s="122">
        <v>42005</v>
      </c>
      <c r="P8" s="122">
        <v>42036</v>
      </c>
      <c r="Q8" s="122">
        <v>42064</v>
      </c>
      <c r="R8" s="122">
        <v>42095</v>
      </c>
      <c r="S8" s="122">
        <v>42125</v>
      </c>
      <c r="T8" s="122">
        <v>42156</v>
      </c>
      <c r="U8" s="122">
        <v>42186</v>
      </c>
      <c r="V8" s="122">
        <v>42217</v>
      </c>
      <c r="W8" s="122">
        <v>42248</v>
      </c>
      <c r="X8" s="122">
        <v>42278</v>
      </c>
      <c r="Y8" s="122">
        <v>42309</v>
      </c>
      <c r="Z8" s="123">
        <v>42339</v>
      </c>
      <c r="AA8" s="122">
        <v>42370</v>
      </c>
      <c r="AB8" s="122">
        <v>42401</v>
      </c>
      <c r="AC8" s="122">
        <v>42430</v>
      </c>
      <c r="AD8" s="122">
        <v>42461</v>
      </c>
      <c r="AE8" s="122">
        <v>42491</v>
      </c>
      <c r="AF8" s="122">
        <v>42522</v>
      </c>
      <c r="AG8" s="122">
        <v>42552</v>
      </c>
      <c r="AH8" s="122">
        <v>42583</v>
      </c>
      <c r="AI8" s="122">
        <v>42614</v>
      </c>
      <c r="AJ8" s="122">
        <v>42644</v>
      </c>
      <c r="AK8" s="122">
        <v>42675</v>
      </c>
      <c r="AL8" s="127">
        <v>42705</v>
      </c>
      <c r="AM8" s="128" t="s">
        <v>133</v>
      </c>
      <c r="AU8" s="106" t="s">
        <v>65</v>
      </c>
    </row>
    <row r="9" spans="1:47" ht="16.5" thickTop="1" thickBot="1">
      <c r="A9" s="189" t="s">
        <v>10</v>
      </c>
      <c r="B9" s="104" t="s">
        <v>134</v>
      </c>
      <c r="C9" s="135">
        <v>0</v>
      </c>
      <c r="D9" s="105">
        <v>0</v>
      </c>
      <c r="E9" s="105">
        <v>0</v>
      </c>
      <c r="F9" s="105">
        <v>0</v>
      </c>
      <c r="G9" s="105">
        <v>0</v>
      </c>
      <c r="H9" s="105">
        <v>4</v>
      </c>
      <c r="I9" s="105">
        <v>4</v>
      </c>
      <c r="J9" s="105">
        <v>1</v>
      </c>
      <c r="K9" s="105">
        <v>0</v>
      </c>
      <c r="L9" s="105">
        <v>0</v>
      </c>
      <c r="M9" s="105">
        <v>0</v>
      </c>
      <c r="N9" s="157">
        <v>1</v>
      </c>
      <c r="O9" s="162">
        <v>0</v>
      </c>
      <c r="P9" s="105">
        <v>0</v>
      </c>
      <c r="Q9" s="105">
        <v>0</v>
      </c>
      <c r="R9" s="105">
        <v>0</v>
      </c>
      <c r="S9" s="105">
        <v>0</v>
      </c>
      <c r="T9" s="105">
        <v>4</v>
      </c>
      <c r="U9" s="105">
        <v>4</v>
      </c>
      <c r="V9" s="105">
        <v>1</v>
      </c>
      <c r="W9" s="105">
        <v>0</v>
      </c>
      <c r="X9" s="105">
        <v>0</v>
      </c>
      <c r="Y9" s="105">
        <v>0</v>
      </c>
      <c r="Z9" s="157">
        <v>1</v>
      </c>
      <c r="AA9" s="162">
        <v>0</v>
      </c>
      <c r="AB9" s="105">
        <v>0</v>
      </c>
      <c r="AC9" s="105">
        <v>0</v>
      </c>
      <c r="AD9" s="105">
        <v>0</v>
      </c>
      <c r="AE9" s="105">
        <v>0</v>
      </c>
      <c r="AF9" s="105">
        <v>4</v>
      </c>
      <c r="AG9" s="105">
        <v>4</v>
      </c>
      <c r="AH9" s="105">
        <v>1</v>
      </c>
      <c r="AI9" s="105">
        <v>0</v>
      </c>
      <c r="AJ9" s="105">
        <v>0</v>
      </c>
      <c r="AK9" s="105">
        <v>0</v>
      </c>
      <c r="AL9" s="102">
        <v>1</v>
      </c>
      <c r="AM9" s="129">
        <f>AVERAGE(AA9:AL9)</f>
        <v>0.83333333333333337</v>
      </c>
      <c r="AU9" s="91" t="s">
        <v>467</v>
      </c>
    </row>
    <row r="10" spans="1:47" ht="15.75" thickTop="1" thickBot="1">
      <c r="A10" s="190"/>
      <c r="B10" s="104" t="s">
        <v>135</v>
      </c>
      <c r="C10" s="136">
        <v>0</v>
      </c>
      <c r="D10" s="103">
        <v>0</v>
      </c>
      <c r="E10" s="103">
        <v>0</v>
      </c>
      <c r="F10" s="103">
        <v>0</v>
      </c>
      <c r="G10" s="103">
        <v>0</v>
      </c>
      <c r="H10" s="103">
        <v>42</v>
      </c>
      <c r="I10" s="103">
        <v>20</v>
      </c>
      <c r="J10" s="103">
        <v>40</v>
      </c>
      <c r="K10" s="103">
        <v>0</v>
      </c>
      <c r="L10" s="103">
        <v>0</v>
      </c>
      <c r="M10" s="103">
        <v>0</v>
      </c>
      <c r="N10" s="158">
        <v>10</v>
      </c>
      <c r="O10" s="163">
        <v>0</v>
      </c>
      <c r="P10" s="103">
        <v>0</v>
      </c>
      <c r="Q10" s="103">
        <v>0</v>
      </c>
      <c r="R10" s="103">
        <v>0</v>
      </c>
      <c r="S10" s="103">
        <v>0</v>
      </c>
      <c r="T10" s="103">
        <v>42</v>
      </c>
      <c r="U10" s="103">
        <v>20</v>
      </c>
      <c r="V10" s="103">
        <v>40</v>
      </c>
      <c r="W10" s="103">
        <v>0</v>
      </c>
      <c r="X10" s="103">
        <v>0</v>
      </c>
      <c r="Y10" s="103">
        <v>0</v>
      </c>
      <c r="Z10" s="158">
        <v>10</v>
      </c>
      <c r="AA10" s="163">
        <v>0</v>
      </c>
      <c r="AB10" s="103">
        <v>0</v>
      </c>
      <c r="AC10" s="103">
        <v>0</v>
      </c>
      <c r="AD10" s="103">
        <v>0</v>
      </c>
      <c r="AE10" s="103">
        <v>0</v>
      </c>
      <c r="AF10" s="103">
        <v>42</v>
      </c>
      <c r="AG10" s="103">
        <v>20</v>
      </c>
      <c r="AH10" s="103">
        <v>40</v>
      </c>
      <c r="AI10" s="103">
        <v>0</v>
      </c>
      <c r="AJ10" s="103">
        <v>0</v>
      </c>
      <c r="AK10" s="103">
        <v>0</v>
      </c>
      <c r="AL10" s="137">
        <v>10</v>
      </c>
      <c r="AM10" s="130">
        <f t="shared" ref="AM10:AM18" si="0">AVERAGE(AA10:AL10)</f>
        <v>9.3333333333333339</v>
      </c>
      <c r="AU10" s="106" t="s">
        <v>172</v>
      </c>
    </row>
    <row r="11" spans="1:47" ht="15.75" thickTop="1" thickBot="1">
      <c r="A11" s="190"/>
      <c r="B11" s="104" t="s">
        <v>136</v>
      </c>
      <c r="C11" s="138">
        <v>0</v>
      </c>
      <c r="D11" s="116">
        <v>0</v>
      </c>
      <c r="E11" s="116">
        <v>0</v>
      </c>
      <c r="F11" s="116">
        <v>0</v>
      </c>
      <c r="G11" s="116">
        <v>0</v>
      </c>
      <c r="H11" s="116">
        <v>0</v>
      </c>
      <c r="I11" s="116">
        <v>1</v>
      </c>
      <c r="J11" s="116">
        <v>0</v>
      </c>
      <c r="K11" s="116">
        <v>0</v>
      </c>
      <c r="L11" s="116">
        <v>0</v>
      </c>
      <c r="M11" s="116">
        <v>0</v>
      </c>
      <c r="N11" s="159">
        <v>0</v>
      </c>
      <c r="O11" s="164">
        <v>0</v>
      </c>
      <c r="P11" s="116">
        <v>0</v>
      </c>
      <c r="Q11" s="116">
        <v>0</v>
      </c>
      <c r="R11" s="116">
        <v>0</v>
      </c>
      <c r="S11" s="116">
        <v>0</v>
      </c>
      <c r="T11" s="116">
        <v>0</v>
      </c>
      <c r="U11" s="116">
        <v>1</v>
      </c>
      <c r="V11" s="116">
        <v>0</v>
      </c>
      <c r="W11" s="116">
        <v>0</v>
      </c>
      <c r="X11" s="116">
        <v>0</v>
      </c>
      <c r="Y11" s="116">
        <v>0</v>
      </c>
      <c r="Z11" s="159">
        <v>0</v>
      </c>
      <c r="AA11" s="164">
        <v>0</v>
      </c>
      <c r="AB11" s="116">
        <v>0</v>
      </c>
      <c r="AC11" s="116">
        <v>0</v>
      </c>
      <c r="AD11" s="116">
        <v>0</v>
      </c>
      <c r="AE11" s="116">
        <v>0</v>
      </c>
      <c r="AF11" s="116">
        <v>0</v>
      </c>
      <c r="AG11" s="116">
        <v>1</v>
      </c>
      <c r="AH11" s="116">
        <v>0</v>
      </c>
      <c r="AI11" s="116">
        <v>0</v>
      </c>
      <c r="AJ11" s="116">
        <v>0</v>
      </c>
      <c r="AK11" s="116">
        <v>0</v>
      </c>
      <c r="AL11" s="139">
        <v>0</v>
      </c>
      <c r="AM11" s="130">
        <f>AVERAGE(AA11:AL11)</f>
        <v>8.3333333333333329E-2</v>
      </c>
      <c r="AU11" s="106" t="s">
        <v>122</v>
      </c>
    </row>
    <row r="12" spans="1:47" ht="16.5" thickTop="1" thickBot="1">
      <c r="A12" s="190"/>
      <c r="B12" s="104" t="s">
        <v>137</v>
      </c>
      <c r="C12" s="138">
        <v>0</v>
      </c>
      <c r="D12" s="116">
        <v>0</v>
      </c>
      <c r="E12" s="116">
        <v>0</v>
      </c>
      <c r="F12" s="116">
        <v>0</v>
      </c>
      <c r="G12" s="116">
        <v>0</v>
      </c>
      <c r="H12" s="116">
        <v>0</v>
      </c>
      <c r="I12" s="116">
        <v>2</v>
      </c>
      <c r="J12" s="116">
        <v>0</v>
      </c>
      <c r="K12" s="116">
        <v>0</v>
      </c>
      <c r="L12" s="116">
        <v>0</v>
      </c>
      <c r="M12" s="116">
        <v>0</v>
      </c>
      <c r="N12" s="159">
        <v>0</v>
      </c>
      <c r="O12" s="164">
        <v>0</v>
      </c>
      <c r="P12" s="116">
        <v>0</v>
      </c>
      <c r="Q12" s="116">
        <v>0</v>
      </c>
      <c r="R12" s="116">
        <v>0</v>
      </c>
      <c r="S12" s="116">
        <v>0</v>
      </c>
      <c r="T12" s="116">
        <v>0</v>
      </c>
      <c r="U12" s="116">
        <v>2</v>
      </c>
      <c r="V12" s="116">
        <v>0</v>
      </c>
      <c r="W12" s="116">
        <v>0</v>
      </c>
      <c r="X12" s="116">
        <v>0</v>
      </c>
      <c r="Y12" s="116">
        <v>0</v>
      </c>
      <c r="Z12" s="159">
        <v>0</v>
      </c>
      <c r="AA12" s="164">
        <v>0</v>
      </c>
      <c r="AB12" s="116">
        <v>0</v>
      </c>
      <c r="AC12" s="116">
        <v>0</v>
      </c>
      <c r="AD12" s="116">
        <v>0</v>
      </c>
      <c r="AE12" s="116">
        <v>0</v>
      </c>
      <c r="AF12" s="116">
        <v>0</v>
      </c>
      <c r="AG12" s="116">
        <v>2</v>
      </c>
      <c r="AH12" s="116">
        <v>0</v>
      </c>
      <c r="AI12" s="116">
        <v>0</v>
      </c>
      <c r="AJ12" s="116">
        <v>0</v>
      </c>
      <c r="AK12" s="116">
        <v>0</v>
      </c>
      <c r="AL12" s="139">
        <v>0</v>
      </c>
      <c r="AM12" s="130">
        <f>AVERAGE(AA12:AL12)</f>
        <v>0.16666666666666666</v>
      </c>
      <c r="AU12" s="91" t="s">
        <v>500</v>
      </c>
    </row>
    <row r="13" spans="1:47" ht="14.25" thickTop="1" thickBot="1">
      <c r="A13" s="190"/>
      <c r="B13" s="98" t="s">
        <v>143</v>
      </c>
      <c r="C13" s="124" t="e">
        <v>#DIV/0!</v>
      </c>
      <c r="D13" s="101" t="e">
        <v>#DIV/0!</v>
      </c>
      <c r="E13" s="101" t="e">
        <v>#DIV/0!</v>
      </c>
      <c r="F13" s="101" t="e">
        <v>#DIV/0!</v>
      </c>
      <c r="G13" s="101" t="e">
        <v>#DIV/0!</v>
      </c>
      <c r="H13" s="101">
        <v>1</v>
      </c>
      <c r="I13" s="112">
        <v>0.75</v>
      </c>
      <c r="J13" s="112">
        <v>1</v>
      </c>
      <c r="K13" s="112" t="e">
        <v>#DIV/0!</v>
      </c>
      <c r="L13" s="112" t="e">
        <v>#DIV/0!</v>
      </c>
      <c r="M13" s="112" t="e">
        <v>#DIV/0!</v>
      </c>
      <c r="N13" s="113">
        <v>1</v>
      </c>
      <c r="O13" s="170" t="e">
        <v>#DIV/0!</v>
      </c>
      <c r="P13" s="112" t="e">
        <v>#DIV/0!</v>
      </c>
      <c r="Q13" s="112" t="e">
        <v>#DIV/0!</v>
      </c>
      <c r="R13" s="112" t="e">
        <v>#DIV/0!</v>
      </c>
      <c r="S13" s="112" t="e">
        <v>#DIV/0!</v>
      </c>
      <c r="T13" s="112">
        <v>1</v>
      </c>
      <c r="U13" s="112">
        <v>0.75</v>
      </c>
      <c r="V13" s="112">
        <v>1</v>
      </c>
      <c r="W13" s="112" t="e">
        <v>#DIV/0!</v>
      </c>
      <c r="X13" s="112" t="e">
        <v>#DIV/0!</v>
      </c>
      <c r="Y13" s="112" t="e">
        <v>#DIV/0!</v>
      </c>
      <c r="Z13" s="113">
        <v>1</v>
      </c>
      <c r="AA13" s="165" t="e">
        <v>#DIV/0!</v>
      </c>
      <c r="AB13" s="101" t="e">
        <v>#DIV/0!</v>
      </c>
      <c r="AC13" s="101" t="e">
        <v>#DIV/0!</v>
      </c>
      <c r="AD13" s="101" t="e">
        <v>#DIV/0!</v>
      </c>
      <c r="AE13" s="101" t="e">
        <v>#DIV/0!</v>
      </c>
      <c r="AF13" s="101">
        <v>1</v>
      </c>
      <c r="AG13" s="101">
        <v>0.75</v>
      </c>
      <c r="AH13" s="101">
        <v>1</v>
      </c>
      <c r="AI13" s="101" t="e">
        <v>#DIV/0!</v>
      </c>
      <c r="AJ13" s="101" t="e">
        <v>#DIV/0!</v>
      </c>
      <c r="AK13" s="101" t="e">
        <v>#DIV/0!</v>
      </c>
      <c r="AL13" s="140">
        <v>1</v>
      </c>
      <c r="AM13" s="131" t="e">
        <f t="shared" si="0"/>
        <v>#DIV/0!</v>
      </c>
      <c r="AU13" s="106" t="s">
        <v>354</v>
      </c>
    </row>
    <row r="14" spans="1:47" ht="14.25" thickTop="1" thickBot="1">
      <c r="A14" s="190"/>
      <c r="B14" s="98" t="s">
        <v>138</v>
      </c>
      <c r="C14" s="125" t="e">
        <v>#DIV/0!</v>
      </c>
      <c r="D14" s="100" t="e">
        <v>#DIV/0!</v>
      </c>
      <c r="E14" s="100" t="e">
        <v>#DIV/0!</v>
      </c>
      <c r="F14" s="100" t="e">
        <v>#DIV/0!</v>
      </c>
      <c r="G14" s="100" t="e">
        <v>#DIV/0!</v>
      </c>
      <c r="H14" s="100">
        <v>1</v>
      </c>
      <c r="I14" s="100">
        <v>0.875</v>
      </c>
      <c r="J14" s="100">
        <v>0.88888888888888884</v>
      </c>
      <c r="K14" s="100">
        <v>0.88888888888888884</v>
      </c>
      <c r="L14" s="100">
        <v>0.88888888888888884</v>
      </c>
      <c r="M14" s="100">
        <v>0.88888888888888884</v>
      </c>
      <c r="N14" s="109">
        <v>0.83333333333333337</v>
      </c>
      <c r="O14" s="166" t="e">
        <v>#DIV/0!</v>
      </c>
      <c r="P14" s="100" t="e">
        <v>#DIV/0!</v>
      </c>
      <c r="Q14" s="100" t="e">
        <v>#DIV/0!</v>
      </c>
      <c r="R14" s="100" t="e">
        <v>#DIV/0!</v>
      </c>
      <c r="S14" s="100" t="e">
        <v>#DIV/0!</v>
      </c>
      <c r="T14" s="100">
        <v>1</v>
      </c>
      <c r="U14" s="100">
        <v>0.875</v>
      </c>
      <c r="V14" s="100">
        <v>0.88888888888888884</v>
      </c>
      <c r="W14" s="100">
        <v>0.88888888888888884</v>
      </c>
      <c r="X14" s="100">
        <v>0.88888888888888884</v>
      </c>
      <c r="Y14" s="100">
        <v>0.88888888888888884</v>
      </c>
      <c r="Z14" s="109">
        <v>0.83333333333333337</v>
      </c>
      <c r="AA14" s="166" t="e">
        <v>#DIV/0!</v>
      </c>
      <c r="AB14" s="100" t="e">
        <v>#DIV/0!</v>
      </c>
      <c r="AC14" s="100" t="e">
        <v>#DIV/0!</v>
      </c>
      <c r="AD14" s="100" t="e">
        <v>#DIV/0!</v>
      </c>
      <c r="AE14" s="100" t="e">
        <v>#DIV/0!</v>
      </c>
      <c r="AF14" s="100">
        <v>1</v>
      </c>
      <c r="AG14" s="100">
        <v>0.875</v>
      </c>
      <c r="AH14" s="100">
        <v>0.88888888888888884</v>
      </c>
      <c r="AI14" s="100">
        <v>0.88888888888888884</v>
      </c>
      <c r="AJ14" s="100">
        <v>0.88888888888888884</v>
      </c>
      <c r="AK14" s="100">
        <v>0.88888888888888884</v>
      </c>
      <c r="AL14" s="141">
        <v>0.83333333333333337</v>
      </c>
      <c r="AM14" s="131" t="e">
        <f t="shared" si="0"/>
        <v>#DIV/0!</v>
      </c>
      <c r="AU14" s="106" t="s">
        <v>107</v>
      </c>
    </row>
    <row r="15" spans="1:47" ht="16.5" thickTop="1" thickBot="1">
      <c r="A15" s="190"/>
      <c r="B15" s="95" t="s">
        <v>139</v>
      </c>
      <c r="C15" s="142">
        <v>0.95</v>
      </c>
      <c r="D15" s="143">
        <v>0.95</v>
      </c>
      <c r="E15" s="143">
        <v>0.95</v>
      </c>
      <c r="F15" s="99">
        <v>0.95</v>
      </c>
      <c r="G15" s="99">
        <v>1.95</v>
      </c>
      <c r="H15" s="99">
        <v>0.95</v>
      </c>
      <c r="I15" s="99">
        <v>0.95</v>
      </c>
      <c r="J15" s="99">
        <v>0.95</v>
      </c>
      <c r="K15" s="99">
        <v>0.95</v>
      </c>
      <c r="L15" s="99">
        <v>0.95</v>
      </c>
      <c r="M15" s="99">
        <v>0.95</v>
      </c>
      <c r="N15" s="110">
        <v>0.95</v>
      </c>
      <c r="O15" s="171">
        <v>0.95</v>
      </c>
      <c r="P15" s="99">
        <v>0.95</v>
      </c>
      <c r="Q15" s="99">
        <v>0.95</v>
      </c>
      <c r="R15" s="99">
        <v>0.95</v>
      </c>
      <c r="S15" s="99">
        <v>1.95</v>
      </c>
      <c r="T15" s="99">
        <v>0.95</v>
      </c>
      <c r="U15" s="99">
        <v>0.95</v>
      </c>
      <c r="V15" s="99">
        <v>0.95</v>
      </c>
      <c r="W15" s="99">
        <v>0.95</v>
      </c>
      <c r="X15" s="99">
        <v>0.95</v>
      </c>
      <c r="Y15" s="99">
        <v>0.95</v>
      </c>
      <c r="Z15" s="110">
        <v>0.95</v>
      </c>
      <c r="AA15" s="167">
        <v>0.95</v>
      </c>
      <c r="AB15" s="144">
        <v>0.95</v>
      </c>
      <c r="AC15" s="144">
        <v>0.95</v>
      </c>
      <c r="AD15" s="144">
        <v>0.95</v>
      </c>
      <c r="AE15" s="144">
        <v>1.95</v>
      </c>
      <c r="AF15" s="144">
        <v>0.95</v>
      </c>
      <c r="AG15" s="144">
        <v>0.95</v>
      </c>
      <c r="AH15" s="144">
        <v>0.95</v>
      </c>
      <c r="AI15" s="144">
        <v>0.95</v>
      </c>
      <c r="AJ15" s="144">
        <v>0.95</v>
      </c>
      <c r="AK15" s="144">
        <v>0.95</v>
      </c>
      <c r="AL15" s="145">
        <v>0.95</v>
      </c>
      <c r="AM15" s="132">
        <f t="shared" si="0"/>
        <v>1.033333333333333</v>
      </c>
      <c r="AU15" s="91" t="s">
        <v>450</v>
      </c>
    </row>
    <row r="16" spans="1:47" ht="14.25" thickTop="1" thickBot="1">
      <c r="A16" s="190"/>
      <c r="B16" s="98" t="s">
        <v>142</v>
      </c>
      <c r="C16" s="146" t="e">
        <v>#DIV/0!</v>
      </c>
      <c r="D16" s="147" t="e">
        <v>#DIV/0!</v>
      </c>
      <c r="E16" s="147" t="e">
        <v>#DIV/0!</v>
      </c>
      <c r="F16" s="147" t="e">
        <v>#DIV/0!</v>
      </c>
      <c r="G16" s="147" t="e">
        <v>#DIV/0!</v>
      </c>
      <c r="H16" s="147">
        <v>0</v>
      </c>
      <c r="I16" s="147">
        <v>0.1</v>
      </c>
      <c r="J16" s="147">
        <v>0</v>
      </c>
      <c r="K16" s="147" t="e">
        <v>#DIV/0!</v>
      </c>
      <c r="L16" s="147" t="e">
        <v>#DIV/0!</v>
      </c>
      <c r="M16" s="147" t="e">
        <v>#DIV/0!</v>
      </c>
      <c r="N16" s="160">
        <v>0</v>
      </c>
      <c r="O16" s="172" t="e">
        <v>#DIV/0!</v>
      </c>
      <c r="P16" s="147" t="e">
        <v>#DIV/0!</v>
      </c>
      <c r="Q16" s="147" t="e">
        <v>#DIV/0!</v>
      </c>
      <c r="R16" s="147" t="e">
        <v>#DIV/0!</v>
      </c>
      <c r="S16" s="147" t="e">
        <v>#DIV/0!</v>
      </c>
      <c r="T16" s="147">
        <v>0</v>
      </c>
      <c r="U16" s="147">
        <v>0.1</v>
      </c>
      <c r="V16" s="147">
        <v>0</v>
      </c>
      <c r="W16" s="147" t="e">
        <v>#DIV/0!</v>
      </c>
      <c r="X16" s="147" t="e">
        <v>#DIV/0!</v>
      </c>
      <c r="Y16" s="147" t="e">
        <v>#DIV/0!</v>
      </c>
      <c r="Z16" s="160">
        <v>0</v>
      </c>
      <c r="AA16" s="168" t="e">
        <v>#DIV/0!</v>
      </c>
      <c r="AB16" s="148" t="e">
        <v>#DIV/0!</v>
      </c>
      <c r="AC16" s="148" t="e">
        <v>#DIV/0!</v>
      </c>
      <c r="AD16" s="148" t="e">
        <v>#DIV/0!</v>
      </c>
      <c r="AE16" s="148" t="e">
        <v>#DIV/0!</v>
      </c>
      <c r="AF16" s="148">
        <v>0</v>
      </c>
      <c r="AG16" s="148">
        <v>0.1</v>
      </c>
      <c r="AH16" s="148">
        <v>0</v>
      </c>
      <c r="AI16" s="148" t="e">
        <v>#DIV/0!</v>
      </c>
      <c r="AJ16" s="148" t="e">
        <v>#DIV/0!</v>
      </c>
      <c r="AK16" s="148" t="e">
        <v>#DIV/0!</v>
      </c>
      <c r="AL16" s="149">
        <v>0</v>
      </c>
      <c r="AM16" s="131" t="e">
        <f t="shared" si="0"/>
        <v>#DIV/0!</v>
      </c>
      <c r="AU16" s="106" t="s">
        <v>66</v>
      </c>
    </row>
    <row r="17" spans="1:47" ht="14.25" thickTop="1" thickBot="1">
      <c r="A17" s="190"/>
      <c r="B17" s="98" t="s">
        <v>141</v>
      </c>
      <c r="C17" s="146" t="e">
        <v>#DIV/0!</v>
      </c>
      <c r="D17" s="147" t="e">
        <v>#DIV/0!</v>
      </c>
      <c r="E17" s="147" t="e">
        <v>#DIV/0!</v>
      </c>
      <c r="F17" s="147" t="e">
        <v>#DIV/0!</v>
      </c>
      <c r="G17" s="147" t="e">
        <v>#DIV/0!</v>
      </c>
      <c r="H17" s="147">
        <v>0</v>
      </c>
      <c r="I17" s="147">
        <v>3.2258064516129031E-2</v>
      </c>
      <c r="J17" s="147">
        <v>1.9607843137254902E-2</v>
      </c>
      <c r="K17" s="147">
        <v>1.9607843137254902E-2</v>
      </c>
      <c r="L17" s="147">
        <v>1.9607843137254902E-2</v>
      </c>
      <c r="M17" s="147">
        <v>1.9607843137254902E-2</v>
      </c>
      <c r="N17" s="160">
        <v>2.8571428571428571E-2</v>
      </c>
      <c r="O17" s="172" t="e">
        <v>#DIV/0!</v>
      </c>
      <c r="P17" s="147" t="e">
        <v>#DIV/0!</v>
      </c>
      <c r="Q17" s="147" t="e">
        <v>#DIV/0!</v>
      </c>
      <c r="R17" s="147" t="e">
        <v>#DIV/0!</v>
      </c>
      <c r="S17" s="147" t="e">
        <v>#DIV/0!</v>
      </c>
      <c r="T17" s="147">
        <v>0</v>
      </c>
      <c r="U17" s="147">
        <v>3.2258064516129031E-2</v>
      </c>
      <c r="V17" s="147">
        <v>1.9607843137254902E-2</v>
      </c>
      <c r="W17" s="147">
        <v>1.9607843137254902E-2</v>
      </c>
      <c r="X17" s="147">
        <v>1.9607843137254902E-2</v>
      </c>
      <c r="Y17" s="147">
        <v>1.9607843137254902E-2</v>
      </c>
      <c r="Z17" s="160">
        <v>2.8571428571428571E-2</v>
      </c>
      <c r="AA17" s="168" t="e">
        <v>#DIV/0!</v>
      </c>
      <c r="AB17" s="148" t="e">
        <v>#DIV/0!</v>
      </c>
      <c r="AC17" s="148" t="e">
        <v>#DIV/0!</v>
      </c>
      <c r="AD17" s="148" t="e">
        <v>#DIV/0!</v>
      </c>
      <c r="AE17" s="148" t="e">
        <v>#DIV/0!</v>
      </c>
      <c r="AF17" s="148">
        <v>0</v>
      </c>
      <c r="AG17" s="148">
        <v>3.2258064516129031E-2</v>
      </c>
      <c r="AH17" s="148">
        <v>1.9607843137254902E-2</v>
      </c>
      <c r="AI17" s="148">
        <v>1.9607843137254902E-2</v>
      </c>
      <c r="AJ17" s="148">
        <v>1.9607843137254902E-2</v>
      </c>
      <c r="AK17" s="148">
        <v>1.9607843137254902E-2</v>
      </c>
      <c r="AL17" s="149">
        <v>2.8571428571428571E-2</v>
      </c>
      <c r="AM17" s="131" t="e">
        <f t="shared" si="0"/>
        <v>#DIV/0!</v>
      </c>
      <c r="AU17" s="106" t="s">
        <v>173</v>
      </c>
    </row>
    <row r="18" spans="1:47" ht="14.25" thickTop="1" thickBot="1">
      <c r="A18" s="191"/>
      <c r="B18" s="97" t="s">
        <v>140</v>
      </c>
      <c r="C18" s="126">
        <v>0.03</v>
      </c>
      <c r="D18" s="96">
        <v>0.03</v>
      </c>
      <c r="E18" s="96">
        <v>0.03</v>
      </c>
      <c r="F18" s="96">
        <v>0.03</v>
      </c>
      <c r="G18" s="96">
        <v>0.03</v>
      </c>
      <c r="H18" s="96">
        <v>0.03</v>
      </c>
      <c r="I18" s="96">
        <v>0.03</v>
      </c>
      <c r="J18" s="96">
        <v>0.03</v>
      </c>
      <c r="K18" s="96">
        <v>0.03</v>
      </c>
      <c r="L18" s="96">
        <v>0.03</v>
      </c>
      <c r="M18" s="96">
        <v>0.03</v>
      </c>
      <c r="N18" s="111">
        <v>0.03</v>
      </c>
      <c r="O18" s="173">
        <v>0.03</v>
      </c>
      <c r="P18" s="96">
        <v>0.03</v>
      </c>
      <c r="Q18" s="96">
        <v>0.03</v>
      </c>
      <c r="R18" s="96">
        <v>0.03</v>
      </c>
      <c r="S18" s="96">
        <v>0.03</v>
      </c>
      <c r="T18" s="96">
        <v>0.03</v>
      </c>
      <c r="U18" s="96">
        <v>0.03</v>
      </c>
      <c r="V18" s="96">
        <v>0.03</v>
      </c>
      <c r="W18" s="96">
        <v>0.03</v>
      </c>
      <c r="X18" s="96">
        <v>0.03</v>
      </c>
      <c r="Y18" s="96">
        <v>0.03</v>
      </c>
      <c r="Z18" s="111">
        <v>0.03</v>
      </c>
      <c r="AA18" s="169">
        <v>0.03</v>
      </c>
      <c r="AB18" s="150">
        <v>0.03</v>
      </c>
      <c r="AC18" s="150">
        <v>0.03</v>
      </c>
      <c r="AD18" s="150">
        <v>0.03</v>
      </c>
      <c r="AE18" s="150">
        <v>0.03</v>
      </c>
      <c r="AF18" s="150">
        <v>0.03</v>
      </c>
      <c r="AG18" s="150">
        <v>0.03</v>
      </c>
      <c r="AH18" s="150">
        <v>0.03</v>
      </c>
      <c r="AI18" s="150">
        <v>0.03</v>
      </c>
      <c r="AJ18" s="150">
        <v>0.03</v>
      </c>
      <c r="AK18" s="150">
        <v>0.03</v>
      </c>
      <c r="AL18" s="151">
        <v>0.03</v>
      </c>
      <c r="AM18" s="133">
        <f t="shared" si="0"/>
        <v>3.0000000000000009E-2</v>
      </c>
      <c r="AU18" s="106" t="s">
        <v>312</v>
      </c>
    </row>
    <row r="19" spans="1:47" ht="13.5" thickTop="1">
      <c r="Z19" s="120"/>
      <c r="AU19" s="106" t="s">
        <v>174</v>
      </c>
    </row>
    <row r="20" spans="1:47">
      <c r="Z20" s="120"/>
      <c r="AU20" s="106" t="s">
        <v>175</v>
      </c>
    </row>
    <row r="21" spans="1:47">
      <c r="Z21" s="120"/>
      <c r="AU21" s="106" t="s">
        <v>348</v>
      </c>
    </row>
    <row r="22" spans="1:47" ht="15">
      <c r="Z22" s="120"/>
      <c r="AU22" s="91" t="s">
        <v>504</v>
      </c>
    </row>
    <row r="23" spans="1:47" ht="15">
      <c r="Z23" s="120"/>
      <c r="AU23" s="91" t="s">
        <v>496</v>
      </c>
    </row>
    <row r="24" spans="1:47">
      <c r="AU24" s="106" t="s">
        <v>402</v>
      </c>
    </row>
    <row r="25" spans="1:47">
      <c r="AU25" s="106" t="s">
        <v>77</v>
      </c>
    </row>
    <row r="26" spans="1:47" ht="15">
      <c r="AU26" s="91" t="s">
        <v>461</v>
      </c>
    </row>
    <row r="27" spans="1:47">
      <c r="AU27" s="106" t="s">
        <v>370</v>
      </c>
    </row>
    <row r="28" spans="1:47">
      <c r="AU28" s="106" t="s">
        <v>176</v>
      </c>
    </row>
    <row r="29" spans="1:47">
      <c r="AU29" s="106" t="s">
        <v>177</v>
      </c>
    </row>
    <row r="30" spans="1:47" ht="15">
      <c r="AU30" s="91" t="s">
        <v>534</v>
      </c>
    </row>
    <row r="31" spans="1:47">
      <c r="AU31" s="106" t="s">
        <v>359</v>
      </c>
    </row>
    <row r="32" spans="1:47">
      <c r="AU32" s="106" t="s">
        <v>398</v>
      </c>
    </row>
    <row r="33" spans="47:47" ht="15">
      <c r="AU33" s="91" t="s">
        <v>532</v>
      </c>
    </row>
    <row r="34" spans="47:47">
      <c r="AU34" s="106" t="s">
        <v>399</v>
      </c>
    </row>
    <row r="35" spans="47:47">
      <c r="AU35" s="106" t="s">
        <v>178</v>
      </c>
    </row>
    <row r="36" spans="47:47" ht="15">
      <c r="AU36" s="91" t="s">
        <v>475</v>
      </c>
    </row>
    <row r="37" spans="47:47">
      <c r="AU37" s="106" t="s">
        <v>326</v>
      </c>
    </row>
    <row r="38" spans="47:47" ht="15">
      <c r="AU38" s="91" t="s">
        <v>478</v>
      </c>
    </row>
    <row r="39" spans="47:47" ht="15">
      <c r="AU39" s="91" t="s">
        <v>483</v>
      </c>
    </row>
    <row r="40" spans="47:47" ht="15">
      <c r="AU40" s="91" t="s">
        <v>524</v>
      </c>
    </row>
    <row r="41" spans="47:47">
      <c r="AU41" s="106" t="s">
        <v>179</v>
      </c>
    </row>
    <row r="42" spans="47:47">
      <c r="AU42" s="106" t="s">
        <v>54</v>
      </c>
    </row>
    <row r="43" spans="47:47">
      <c r="AU43" s="106" t="s">
        <v>268</v>
      </c>
    </row>
    <row r="44" spans="47:47" ht="15">
      <c r="AU44" s="91" t="s">
        <v>484</v>
      </c>
    </row>
    <row r="45" spans="47:47">
      <c r="AU45" s="106" t="s">
        <v>282</v>
      </c>
    </row>
    <row r="46" spans="47:47">
      <c r="AU46" s="106" t="s">
        <v>332</v>
      </c>
    </row>
    <row r="47" spans="47:47">
      <c r="AU47" s="106" t="s">
        <v>180</v>
      </c>
    </row>
    <row r="48" spans="47:47">
      <c r="AU48" s="106" t="s">
        <v>161</v>
      </c>
    </row>
    <row r="49" spans="47:47">
      <c r="AU49" s="106" t="s">
        <v>344</v>
      </c>
    </row>
    <row r="50" spans="47:47">
      <c r="AU50" s="106" t="s">
        <v>365</v>
      </c>
    </row>
    <row r="51" spans="47:47">
      <c r="AU51" s="106" t="s">
        <v>181</v>
      </c>
    </row>
    <row r="52" spans="47:47">
      <c r="AU52" s="106" t="s">
        <v>407</v>
      </c>
    </row>
    <row r="53" spans="47:47">
      <c r="AU53" s="106" t="s">
        <v>149</v>
      </c>
    </row>
    <row r="54" spans="47:47" ht="15">
      <c r="AU54" s="91" t="s">
        <v>513</v>
      </c>
    </row>
    <row r="55" spans="47:47">
      <c r="AU55" s="106" t="s">
        <v>328</v>
      </c>
    </row>
    <row r="56" spans="47:47" ht="15">
      <c r="AU56" s="91" t="s">
        <v>481</v>
      </c>
    </row>
    <row r="57" spans="47:47">
      <c r="AU57" s="106" t="s">
        <v>89</v>
      </c>
    </row>
    <row r="58" spans="47:47">
      <c r="AU58" s="106" t="s">
        <v>23</v>
      </c>
    </row>
    <row r="59" spans="47:47" ht="15">
      <c r="AU59" s="91" t="s">
        <v>155</v>
      </c>
    </row>
    <row r="60" spans="47:47">
      <c r="AU60" s="106" t="s">
        <v>182</v>
      </c>
    </row>
    <row r="61" spans="47:47">
      <c r="AU61" s="106" t="s">
        <v>183</v>
      </c>
    </row>
    <row r="62" spans="47:47">
      <c r="AU62" s="106" t="s">
        <v>184</v>
      </c>
    </row>
    <row r="63" spans="47:47">
      <c r="AU63" s="106" t="s">
        <v>114</v>
      </c>
    </row>
    <row r="64" spans="47:47">
      <c r="AU64" s="106" t="s">
        <v>128</v>
      </c>
    </row>
    <row r="65" spans="47:47" ht="15">
      <c r="AU65" s="91" t="s">
        <v>498</v>
      </c>
    </row>
    <row r="66" spans="47:47">
      <c r="AU66" s="106" t="s">
        <v>271</v>
      </c>
    </row>
    <row r="67" spans="47:47">
      <c r="AU67" s="106" t="s">
        <v>338</v>
      </c>
    </row>
    <row r="68" spans="47:47" ht="15">
      <c r="AU68" s="91" t="s">
        <v>443</v>
      </c>
    </row>
    <row r="69" spans="47:47">
      <c r="AU69" s="106" t="s">
        <v>124</v>
      </c>
    </row>
    <row r="70" spans="47:47" ht="15">
      <c r="AU70" s="91" t="s">
        <v>528</v>
      </c>
    </row>
    <row r="71" spans="47:47" ht="15">
      <c r="AU71" s="91" t="s">
        <v>465</v>
      </c>
    </row>
    <row r="72" spans="47:47">
      <c r="AU72" s="106" t="s">
        <v>55</v>
      </c>
    </row>
    <row r="73" spans="47:47">
      <c r="AU73" s="106" t="s">
        <v>397</v>
      </c>
    </row>
    <row r="74" spans="47:47" ht="15">
      <c r="AU74" s="91" t="s">
        <v>509</v>
      </c>
    </row>
    <row r="75" spans="47:47">
      <c r="AU75" s="106" t="s">
        <v>289</v>
      </c>
    </row>
    <row r="76" spans="47:47" ht="15">
      <c r="AU76" s="91" t="s">
        <v>512</v>
      </c>
    </row>
    <row r="77" spans="47:47">
      <c r="AU77" s="106" t="s">
        <v>421</v>
      </c>
    </row>
    <row r="78" spans="47:47">
      <c r="AU78" s="106" t="s">
        <v>372</v>
      </c>
    </row>
    <row r="79" spans="47:47">
      <c r="AU79" s="106" t="s">
        <v>185</v>
      </c>
    </row>
    <row r="80" spans="47:47">
      <c r="AU80" s="106" t="s">
        <v>186</v>
      </c>
    </row>
    <row r="81" spans="47:47" ht="15">
      <c r="AU81" s="91" t="s">
        <v>505</v>
      </c>
    </row>
    <row r="82" spans="47:47">
      <c r="AU82" s="106" t="s">
        <v>297</v>
      </c>
    </row>
    <row r="83" spans="47:47">
      <c r="AU83" s="106" t="s">
        <v>391</v>
      </c>
    </row>
    <row r="84" spans="47:47">
      <c r="AU84" s="106" t="s">
        <v>320</v>
      </c>
    </row>
    <row r="85" spans="47:47">
      <c r="AU85" s="106" t="s">
        <v>187</v>
      </c>
    </row>
    <row r="86" spans="47:47">
      <c r="AU86" s="106" t="s">
        <v>285</v>
      </c>
    </row>
    <row r="87" spans="47:47">
      <c r="AU87" s="106" t="s">
        <v>188</v>
      </c>
    </row>
    <row r="88" spans="47:47">
      <c r="AU88" s="106" t="s">
        <v>351</v>
      </c>
    </row>
    <row r="89" spans="47:47">
      <c r="AU89" s="106" t="s">
        <v>26</v>
      </c>
    </row>
    <row r="90" spans="47:47" ht="15">
      <c r="AU90" s="91" t="s">
        <v>499</v>
      </c>
    </row>
    <row r="91" spans="47:47">
      <c r="AU91" s="106" t="s">
        <v>67</v>
      </c>
    </row>
    <row r="92" spans="47:47">
      <c r="AU92" s="106" t="s">
        <v>189</v>
      </c>
    </row>
    <row r="93" spans="47:47">
      <c r="AU93" s="106" t="s">
        <v>190</v>
      </c>
    </row>
    <row r="94" spans="47:47">
      <c r="AU94" s="106" t="s">
        <v>191</v>
      </c>
    </row>
    <row r="95" spans="47:47">
      <c r="AU95" s="106" t="s">
        <v>411</v>
      </c>
    </row>
    <row r="96" spans="47:47">
      <c r="AU96" s="106" t="s">
        <v>90</v>
      </c>
    </row>
    <row r="97" spans="47:47">
      <c r="AU97" s="106" t="s">
        <v>419</v>
      </c>
    </row>
    <row r="98" spans="47:47">
      <c r="AU98" s="106" t="s">
        <v>68</v>
      </c>
    </row>
    <row r="99" spans="47:47">
      <c r="AU99" s="106" t="s">
        <v>347</v>
      </c>
    </row>
    <row r="100" spans="47:47">
      <c r="AU100" s="106" t="s">
        <v>392</v>
      </c>
    </row>
    <row r="101" spans="47:47">
      <c r="AU101" s="106" t="s">
        <v>316</v>
      </c>
    </row>
    <row r="102" spans="47:47">
      <c r="AU102" s="106" t="s">
        <v>192</v>
      </c>
    </row>
    <row r="103" spans="47:47">
      <c r="AU103" s="106" t="s">
        <v>341</v>
      </c>
    </row>
    <row r="104" spans="47:47">
      <c r="AU104" s="106" t="s">
        <v>426</v>
      </c>
    </row>
    <row r="105" spans="47:47">
      <c r="AU105" s="106" t="s">
        <v>318</v>
      </c>
    </row>
    <row r="106" spans="47:47">
      <c r="AU106" s="106" t="s">
        <v>385</v>
      </c>
    </row>
    <row r="107" spans="47:47">
      <c r="AU107" s="106" t="s">
        <v>193</v>
      </c>
    </row>
    <row r="108" spans="47:47">
      <c r="AU108" s="106" t="s">
        <v>343</v>
      </c>
    </row>
    <row r="109" spans="47:47">
      <c r="AU109" s="106" t="s">
        <v>363</v>
      </c>
    </row>
    <row r="110" spans="47:47">
      <c r="AU110" s="106" t="s">
        <v>307</v>
      </c>
    </row>
    <row r="111" spans="47:47">
      <c r="AU111" s="106" t="s">
        <v>194</v>
      </c>
    </row>
    <row r="112" spans="47:47">
      <c r="AU112" s="106" t="s">
        <v>313</v>
      </c>
    </row>
    <row r="113" spans="47:47" ht="15">
      <c r="AU113" s="91" t="s">
        <v>482</v>
      </c>
    </row>
    <row r="114" spans="47:47">
      <c r="AU114" s="106" t="s">
        <v>356</v>
      </c>
    </row>
    <row r="115" spans="47:47">
      <c r="AU115" s="106" t="s">
        <v>165</v>
      </c>
    </row>
    <row r="116" spans="47:47">
      <c r="AU116" s="106" t="s">
        <v>195</v>
      </c>
    </row>
    <row r="117" spans="47:47">
      <c r="AU117" s="106" t="s">
        <v>196</v>
      </c>
    </row>
    <row r="118" spans="47:47">
      <c r="AU118" s="106" t="s">
        <v>197</v>
      </c>
    </row>
    <row r="119" spans="47:47">
      <c r="AU119" s="106" t="s">
        <v>198</v>
      </c>
    </row>
    <row r="120" spans="47:47">
      <c r="AU120" s="106" t="s">
        <v>199</v>
      </c>
    </row>
    <row r="121" spans="47:47">
      <c r="AU121" s="106" t="s">
        <v>337</v>
      </c>
    </row>
    <row r="122" spans="47:47">
      <c r="AU122" s="106" t="s">
        <v>432</v>
      </c>
    </row>
    <row r="123" spans="47:47">
      <c r="AU123" s="106" t="s">
        <v>301</v>
      </c>
    </row>
    <row r="124" spans="47:47">
      <c r="AU124" s="106" t="s">
        <v>418</v>
      </c>
    </row>
    <row r="125" spans="47:47" ht="15">
      <c r="AU125" s="91" t="s">
        <v>494</v>
      </c>
    </row>
    <row r="126" spans="47:47">
      <c r="AU126" s="106" t="s">
        <v>200</v>
      </c>
    </row>
    <row r="127" spans="47:47">
      <c r="AU127" s="106" t="s">
        <v>292</v>
      </c>
    </row>
    <row r="128" spans="47:47">
      <c r="AU128" s="106" t="s">
        <v>201</v>
      </c>
    </row>
    <row r="129" spans="47:47">
      <c r="AU129" s="106" t="s">
        <v>202</v>
      </c>
    </row>
    <row r="130" spans="47:47">
      <c r="AU130" s="106" t="s">
        <v>203</v>
      </c>
    </row>
    <row r="131" spans="47:47" ht="15">
      <c r="AU131" s="91" t="s">
        <v>522</v>
      </c>
    </row>
    <row r="132" spans="47:47">
      <c r="AU132" s="106" t="s">
        <v>275</v>
      </c>
    </row>
    <row r="133" spans="47:47">
      <c r="AU133" s="106" t="s">
        <v>56</v>
      </c>
    </row>
    <row r="134" spans="47:47">
      <c r="AU134" s="106" t="s">
        <v>121</v>
      </c>
    </row>
    <row r="135" spans="47:47">
      <c r="AU135" s="106" t="s">
        <v>204</v>
      </c>
    </row>
    <row r="136" spans="47:47">
      <c r="AU136" s="106" t="s">
        <v>205</v>
      </c>
    </row>
    <row r="137" spans="47:47">
      <c r="AU137" s="106" t="s">
        <v>376</v>
      </c>
    </row>
    <row r="138" spans="47:47">
      <c r="AU138" s="106" t="s">
        <v>274</v>
      </c>
    </row>
    <row r="139" spans="47:47">
      <c r="AU139" s="106" t="s">
        <v>387</v>
      </c>
    </row>
    <row r="140" spans="47:47">
      <c r="AU140" s="106" t="s">
        <v>144</v>
      </c>
    </row>
    <row r="141" spans="47:47" ht="15">
      <c r="AU141" s="91" t="s">
        <v>146</v>
      </c>
    </row>
    <row r="142" spans="47:47" ht="15">
      <c r="AU142" s="91" t="s">
        <v>457</v>
      </c>
    </row>
    <row r="143" spans="47:47" ht="15">
      <c r="AU143" s="91" t="s">
        <v>456</v>
      </c>
    </row>
    <row r="144" spans="47:47">
      <c r="AU144" s="106" t="s">
        <v>111</v>
      </c>
    </row>
    <row r="145" spans="47:47">
      <c r="AU145" s="106" t="s">
        <v>425</v>
      </c>
    </row>
    <row r="146" spans="47:47" ht="15">
      <c r="AU146" s="91" t="s">
        <v>466</v>
      </c>
    </row>
    <row r="147" spans="47:47" ht="15">
      <c r="AU147" s="91" t="s">
        <v>474</v>
      </c>
    </row>
    <row r="148" spans="47:47" ht="15">
      <c r="AU148" s="91" t="s">
        <v>535</v>
      </c>
    </row>
    <row r="149" spans="47:47">
      <c r="AU149" s="106" t="s">
        <v>364</v>
      </c>
    </row>
    <row r="150" spans="47:47" ht="15">
      <c r="AU150" s="91" t="s">
        <v>515</v>
      </c>
    </row>
    <row r="151" spans="47:47" ht="15">
      <c r="AU151" s="91" t="s">
        <v>441</v>
      </c>
    </row>
    <row r="152" spans="47:47" ht="15">
      <c r="AU152" s="91" t="s">
        <v>448</v>
      </c>
    </row>
    <row r="153" spans="47:47">
      <c r="AU153" s="106" t="s">
        <v>102</v>
      </c>
    </row>
    <row r="154" spans="47:47" ht="15">
      <c r="AU154" s="91" t="s">
        <v>464</v>
      </c>
    </row>
    <row r="155" spans="47:47">
      <c r="AU155" s="106" t="s">
        <v>206</v>
      </c>
    </row>
    <row r="156" spans="47:47">
      <c r="AU156" s="106" t="s">
        <v>207</v>
      </c>
    </row>
    <row r="157" spans="47:47">
      <c r="AU157" s="106" t="s">
        <v>380</v>
      </c>
    </row>
    <row r="158" spans="47:47">
      <c r="AU158" s="106" t="s">
        <v>208</v>
      </c>
    </row>
    <row r="159" spans="47:47">
      <c r="AU159" s="106" t="s">
        <v>422</v>
      </c>
    </row>
    <row r="160" spans="47:47">
      <c r="AU160" s="106" t="s">
        <v>303</v>
      </c>
    </row>
    <row r="161" spans="47:47" ht="15">
      <c r="AU161" s="91" t="s">
        <v>127</v>
      </c>
    </row>
    <row r="162" spans="47:47" ht="15">
      <c r="AU162" s="91" t="s">
        <v>151</v>
      </c>
    </row>
    <row r="163" spans="47:47">
      <c r="AU163" s="106" t="s">
        <v>281</v>
      </c>
    </row>
    <row r="164" spans="47:47">
      <c r="AU164" s="106" t="s">
        <v>88</v>
      </c>
    </row>
    <row r="165" spans="47:47" ht="15">
      <c r="AU165" s="91" t="s">
        <v>514</v>
      </c>
    </row>
    <row r="166" spans="47:47">
      <c r="AU166" s="106" t="s">
        <v>388</v>
      </c>
    </row>
    <row r="167" spans="47:47">
      <c r="AU167" s="106" t="s">
        <v>99</v>
      </c>
    </row>
    <row r="168" spans="47:47">
      <c r="AU168" s="106" t="s">
        <v>306</v>
      </c>
    </row>
    <row r="169" spans="47:47">
      <c r="AU169" s="106" t="s">
        <v>57</v>
      </c>
    </row>
    <row r="170" spans="47:47">
      <c r="AU170" s="106" t="s">
        <v>50</v>
      </c>
    </row>
    <row r="171" spans="47:47" ht="15">
      <c r="AU171" s="91" t="s">
        <v>495</v>
      </c>
    </row>
    <row r="172" spans="47:47">
      <c r="AU172" s="106" t="s">
        <v>409</v>
      </c>
    </row>
    <row r="173" spans="47:47">
      <c r="AU173" s="106" t="s">
        <v>209</v>
      </c>
    </row>
    <row r="174" spans="47:47">
      <c r="AU174" s="106" t="s">
        <v>374</v>
      </c>
    </row>
    <row r="175" spans="47:47">
      <c r="AU175" s="106" t="s">
        <v>428</v>
      </c>
    </row>
    <row r="176" spans="47:47">
      <c r="AU176" s="106" t="s">
        <v>429</v>
      </c>
    </row>
    <row r="177" spans="47:47">
      <c r="AU177" s="106" t="s">
        <v>299</v>
      </c>
    </row>
    <row r="178" spans="47:47">
      <c r="AU178" s="106" t="s">
        <v>427</v>
      </c>
    </row>
    <row r="179" spans="47:47">
      <c r="AU179" s="106" t="s">
        <v>210</v>
      </c>
    </row>
    <row r="180" spans="47:47">
      <c r="AU180" s="106" t="s">
        <v>403</v>
      </c>
    </row>
    <row r="181" spans="47:47">
      <c r="AU181" s="106" t="s">
        <v>58</v>
      </c>
    </row>
    <row r="182" spans="47:47">
      <c r="AU182" s="106" t="s">
        <v>378</v>
      </c>
    </row>
    <row r="183" spans="47:47">
      <c r="AU183" s="106" t="s">
        <v>59</v>
      </c>
    </row>
    <row r="184" spans="47:47">
      <c r="AU184" s="106" t="s">
        <v>211</v>
      </c>
    </row>
    <row r="185" spans="47:47" ht="15">
      <c r="AU185" s="91" t="s">
        <v>510</v>
      </c>
    </row>
    <row r="186" spans="47:47">
      <c r="AU186" s="106" t="s">
        <v>330</v>
      </c>
    </row>
    <row r="187" spans="47:47">
      <c r="AU187" s="106" t="s">
        <v>115</v>
      </c>
    </row>
    <row r="188" spans="47:47" ht="15">
      <c r="AU188" s="91" t="s">
        <v>472</v>
      </c>
    </row>
    <row r="189" spans="47:47">
      <c r="AU189" s="106" t="s">
        <v>105</v>
      </c>
    </row>
    <row r="190" spans="47:47">
      <c r="AU190" s="106" t="s">
        <v>106</v>
      </c>
    </row>
    <row r="191" spans="47:47" ht="15">
      <c r="AU191" s="91" t="s">
        <v>167</v>
      </c>
    </row>
    <row r="192" spans="47:47">
      <c r="AU192" s="106" t="s">
        <v>212</v>
      </c>
    </row>
    <row r="193" spans="47:47" ht="15">
      <c r="AU193" s="91" t="s">
        <v>463</v>
      </c>
    </row>
    <row r="194" spans="47:47">
      <c r="AU194" s="106" t="s">
        <v>213</v>
      </c>
    </row>
    <row r="195" spans="47:47">
      <c r="AU195" s="106" t="s">
        <v>362</v>
      </c>
    </row>
    <row r="196" spans="47:47">
      <c r="AU196" s="106" t="s">
        <v>375</v>
      </c>
    </row>
    <row r="197" spans="47:47">
      <c r="AU197" s="106" t="s">
        <v>214</v>
      </c>
    </row>
    <row r="198" spans="47:47">
      <c r="AU198" s="106" t="s">
        <v>352</v>
      </c>
    </row>
    <row r="199" spans="47:47">
      <c r="AU199" s="106" t="s">
        <v>310</v>
      </c>
    </row>
    <row r="200" spans="47:47">
      <c r="AU200" s="106" t="s">
        <v>371</v>
      </c>
    </row>
    <row r="201" spans="47:47">
      <c r="AU201" s="106" t="s">
        <v>319</v>
      </c>
    </row>
    <row r="202" spans="47:47" ht="15">
      <c r="AU202" s="91" t="s">
        <v>437</v>
      </c>
    </row>
    <row r="203" spans="47:47">
      <c r="AU203" s="106" t="s">
        <v>215</v>
      </c>
    </row>
    <row r="204" spans="47:47" ht="15">
      <c r="AU204" s="91" t="s">
        <v>162</v>
      </c>
    </row>
    <row r="205" spans="47:47">
      <c r="AU205" s="106" t="s">
        <v>82</v>
      </c>
    </row>
    <row r="206" spans="47:47" ht="15">
      <c r="AU206" s="91" t="s">
        <v>452</v>
      </c>
    </row>
    <row r="207" spans="47:47">
      <c r="AU207" s="106" t="s">
        <v>290</v>
      </c>
    </row>
    <row r="208" spans="47:47">
      <c r="AU208" s="106" t="s">
        <v>377</v>
      </c>
    </row>
    <row r="209" spans="47:47">
      <c r="AU209" s="106" t="s">
        <v>216</v>
      </c>
    </row>
    <row r="210" spans="47:47">
      <c r="AU210" s="106" t="s">
        <v>311</v>
      </c>
    </row>
    <row r="211" spans="47:47">
      <c r="AU211" s="106" t="s">
        <v>147</v>
      </c>
    </row>
    <row r="212" spans="47:47">
      <c r="AU212" s="106" t="s">
        <v>85</v>
      </c>
    </row>
    <row r="213" spans="47:47">
      <c r="AU213" s="106" t="s">
        <v>350</v>
      </c>
    </row>
    <row r="214" spans="47:47">
      <c r="AU214" s="106" t="s">
        <v>367</v>
      </c>
    </row>
    <row r="215" spans="47:47">
      <c r="AU215" s="106" t="s">
        <v>46</v>
      </c>
    </row>
    <row r="216" spans="47:47" ht="15">
      <c r="AU216" s="91" t="s">
        <v>154</v>
      </c>
    </row>
    <row r="217" spans="47:47" ht="15">
      <c r="AU217" s="91" t="s">
        <v>519</v>
      </c>
    </row>
    <row r="218" spans="47:47">
      <c r="AU218" s="106" t="s">
        <v>279</v>
      </c>
    </row>
    <row r="219" spans="47:47" ht="15">
      <c r="AU219" s="91" t="s">
        <v>480</v>
      </c>
    </row>
    <row r="220" spans="47:47">
      <c r="AU220" s="106" t="s">
        <v>334</v>
      </c>
    </row>
    <row r="221" spans="47:47">
      <c r="AU221" s="106" t="s">
        <v>410</v>
      </c>
    </row>
    <row r="222" spans="47:47" ht="15">
      <c r="AU222" s="91" t="s">
        <v>158</v>
      </c>
    </row>
    <row r="223" spans="47:47" ht="15">
      <c r="AU223" s="91" t="s">
        <v>440</v>
      </c>
    </row>
    <row r="224" spans="47:47">
      <c r="AU224" s="106" t="s">
        <v>153</v>
      </c>
    </row>
    <row r="225" spans="47:47" ht="15">
      <c r="AU225" s="91" t="s">
        <v>451</v>
      </c>
    </row>
    <row r="226" spans="47:47">
      <c r="AU226" s="106" t="s">
        <v>217</v>
      </c>
    </row>
    <row r="227" spans="47:47" ht="15">
      <c r="AU227" s="91" t="s">
        <v>159</v>
      </c>
    </row>
    <row r="228" spans="47:47">
      <c r="AU228" s="106" t="s">
        <v>218</v>
      </c>
    </row>
    <row r="229" spans="47:47">
      <c r="AU229" s="106" t="s">
        <v>405</v>
      </c>
    </row>
    <row r="230" spans="47:47" ht="15">
      <c r="AU230" s="91" t="s">
        <v>454</v>
      </c>
    </row>
    <row r="231" spans="47:47">
      <c r="AU231" s="106" t="s">
        <v>219</v>
      </c>
    </row>
    <row r="232" spans="47:47">
      <c r="AU232" s="106" t="s">
        <v>346</v>
      </c>
    </row>
    <row r="233" spans="47:47">
      <c r="AU233" s="106" t="s">
        <v>284</v>
      </c>
    </row>
    <row r="234" spans="47:47">
      <c r="AU234" s="106" t="s">
        <v>401</v>
      </c>
    </row>
    <row r="235" spans="47:47">
      <c r="AU235" s="106" t="s">
        <v>368</v>
      </c>
    </row>
    <row r="236" spans="47:47">
      <c r="AU236" s="106" t="s">
        <v>220</v>
      </c>
    </row>
    <row r="237" spans="47:47">
      <c r="AU237" s="106" t="s">
        <v>276</v>
      </c>
    </row>
    <row r="238" spans="47:47" ht="15">
      <c r="AU238" s="91" t="s">
        <v>531</v>
      </c>
    </row>
    <row r="239" spans="47:47">
      <c r="AU239" s="106" t="s">
        <v>45</v>
      </c>
    </row>
    <row r="240" spans="47:47">
      <c r="AU240" s="106" t="s">
        <v>221</v>
      </c>
    </row>
    <row r="241" spans="47:47">
      <c r="AU241" s="106" t="s">
        <v>222</v>
      </c>
    </row>
    <row r="242" spans="47:47">
      <c r="AU242" s="106" t="s">
        <v>60</v>
      </c>
    </row>
    <row r="243" spans="47:47">
      <c r="AU243" s="106" t="s">
        <v>395</v>
      </c>
    </row>
    <row r="244" spans="47:47">
      <c r="AU244" s="106" t="s">
        <v>223</v>
      </c>
    </row>
    <row r="245" spans="47:47">
      <c r="AU245" s="106" t="s">
        <v>417</v>
      </c>
    </row>
    <row r="246" spans="47:47">
      <c r="AU246" s="106" t="s">
        <v>404</v>
      </c>
    </row>
    <row r="247" spans="47:47">
      <c r="AU247" s="106" t="s">
        <v>69</v>
      </c>
    </row>
    <row r="248" spans="47:47">
      <c r="AU248" s="106" t="s">
        <v>383</v>
      </c>
    </row>
    <row r="249" spans="47:47">
      <c r="AU249" s="106" t="s">
        <v>53</v>
      </c>
    </row>
    <row r="250" spans="47:47">
      <c r="AU250" s="106" t="s">
        <v>93</v>
      </c>
    </row>
    <row r="251" spans="47:47">
      <c r="AU251" s="106" t="s">
        <v>70</v>
      </c>
    </row>
    <row r="252" spans="47:47" ht="15">
      <c r="AU252" s="91" t="s">
        <v>131</v>
      </c>
    </row>
    <row r="253" spans="47:47" ht="15">
      <c r="AU253" s="91" t="s">
        <v>520</v>
      </c>
    </row>
    <row r="254" spans="47:47" ht="15">
      <c r="AU254" s="91" t="s">
        <v>27</v>
      </c>
    </row>
    <row r="255" spans="47:47">
      <c r="AU255" s="106" t="s">
        <v>116</v>
      </c>
    </row>
    <row r="256" spans="47:47">
      <c r="AU256" s="106" t="s">
        <v>224</v>
      </c>
    </row>
    <row r="257" spans="47:47">
      <c r="AU257" s="106" t="s">
        <v>424</v>
      </c>
    </row>
    <row r="258" spans="47:47" ht="15">
      <c r="AU258" s="91" t="s">
        <v>160</v>
      </c>
    </row>
    <row r="259" spans="47:47">
      <c r="AU259" s="106" t="s">
        <v>157</v>
      </c>
    </row>
    <row r="260" spans="47:47">
      <c r="AU260" s="106" t="s">
        <v>322</v>
      </c>
    </row>
    <row r="261" spans="47:47">
      <c r="AU261" s="106" t="s">
        <v>309</v>
      </c>
    </row>
    <row r="262" spans="47:47">
      <c r="AU262" s="106" t="s">
        <v>358</v>
      </c>
    </row>
    <row r="263" spans="47:47">
      <c r="AU263" s="106" t="s">
        <v>225</v>
      </c>
    </row>
    <row r="264" spans="47:47">
      <c r="AU264" s="106" t="s">
        <v>304</v>
      </c>
    </row>
    <row r="265" spans="47:47">
      <c r="AU265" s="106" t="s">
        <v>394</v>
      </c>
    </row>
    <row r="266" spans="47:47">
      <c r="AU266" s="106" t="s">
        <v>305</v>
      </c>
    </row>
    <row r="267" spans="47:47" ht="15">
      <c r="AU267" s="91" t="s">
        <v>444</v>
      </c>
    </row>
    <row r="268" spans="47:47">
      <c r="AU268" s="106" t="s">
        <v>61</v>
      </c>
    </row>
    <row r="269" spans="47:47">
      <c r="AU269" s="106" t="s">
        <v>342</v>
      </c>
    </row>
    <row r="270" spans="47:47">
      <c r="AU270" s="106" t="s">
        <v>331</v>
      </c>
    </row>
    <row r="271" spans="47:47">
      <c r="AU271" s="106" t="s">
        <v>86</v>
      </c>
    </row>
    <row r="272" spans="47:47">
      <c r="AU272" s="106" t="s">
        <v>325</v>
      </c>
    </row>
    <row r="273" spans="47:47">
      <c r="AU273" s="106" t="s">
        <v>80</v>
      </c>
    </row>
    <row r="274" spans="47:47" ht="15">
      <c r="AU274" s="91" t="s">
        <v>460</v>
      </c>
    </row>
    <row r="275" spans="47:47">
      <c r="AU275" s="106" t="s">
        <v>226</v>
      </c>
    </row>
    <row r="276" spans="47:47">
      <c r="AU276" s="106" t="s">
        <v>83</v>
      </c>
    </row>
    <row r="277" spans="47:47" ht="15">
      <c r="AU277" s="91" t="s">
        <v>91</v>
      </c>
    </row>
    <row r="278" spans="47:47" ht="15">
      <c r="AU278" s="91" t="s">
        <v>529</v>
      </c>
    </row>
    <row r="279" spans="47:47">
      <c r="AU279" s="106" t="s">
        <v>413</v>
      </c>
    </row>
    <row r="280" spans="47:47">
      <c r="AU280" s="106" t="s">
        <v>227</v>
      </c>
    </row>
    <row r="281" spans="47:47">
      <c r="AU281" s="106" t="s">
        <v>25</v>
      </c>
    </row>
    <row r="282" spans="47:47">
      <c r="AU282" s="106" t="s">
        <v>110</v>
      </c>
    </row>
    <row r="283" spans="47:47">
      <c r="AU283" s="106" t="s">
        <v>228</v>
      </c>
    </row>
    <row r="284" spans="47:47">
      <c r="AU284" s="106" t="s">
        <v>125</v>
      </c>
    </row>
    <row r="285" spans="47:47">
      <c r="AU285" s="106" t="s">
        <v>108</v>
      </c>
    </row>
    <row r="286" spans="47:47">
      <c r="AU286" s="106" t="s">
        <v>431</v>
      </c>
    </row>
    <row r="287" spans="47:47">
      <c r="AU287" s="106" t="s">
        <v>386</v>
      </c>
    </row>
    <row r="288" spans="47:47" ht="15">
      <c r="AU288" s="91" t="s">
        <v>489</v>
      </c>
    </row>
    <row r="289" spans="47:47" ht="15">
      <c r="AU289" s="91" t="s">
        <v>533</v>
      </c>
    </row>
    <row r="290" spans="47:47">
      <c r="AU290" s="106" t="s">
        <v>229</v>
      </c>
    </row>
    <row r="291" spans="47:47">
      <c r="AU291" s="106" t="s">
        <v>230</v>
      </c>
    </row>
    <row r="292" spans="47:47" ht="15">
      <c r="AU292" s="91" t="s">
        <v>473</v>
      </c>
    </row>
    <row r="293" spans="47:47" ht="15">
      <c r="AU293" s="91" t="s">
        <v>511</v>
      </c>
    </row>
    <row r="294" spans="47:47">
      <c r="AU294" s="106" t="s">
        <v>389</v>
      </c>
    </row>
    <row r="295" spans="47:47">
      <c r="AU295" s="106" t="s">
        <v>231</v>
      </c>
    </row>
    <row r="296" spans="47:47" ht="15">
      <c r="AU296" s="91" t="s">
        <v>459</v>
      </c>
    </row>
    <row r="297" spans="47:47">
      <c r="AU297" s="106" t="s">
        <v>113</v>
      </c>
    </row>
    <row r="298" spans="47:47">
      <c r="AU298" s="106" t="s">
        <v>118</v>
      </c>
    </row>
    <row r="299" spans="47:47">
      <c r="AU299" s="106" t="s">
        <v>232</v>
      </c>
    </row>
    <row r="300" spans="47:47">
      <c r="AU300" s="106" t="s">
        <v>51</v>
      </c>
    </row>
    <row r="301" spans="47:47">
      <c r="AU301" s="106" t="s">
        <v>308</v>
      </c>
    </row>
    <row r="302" spans="47:47">
      <c r="AU302" s="106" t="s">
        <v>445</v>
      </c>
    </row>
    <row r="303" spans="47:47">
      <c r="AU303" s="106" t="s">
        <v>269</v>
      </c>
    </row>
    <row r="304" spans="47:47">
      <c r="AU304" s="106" t="s">
        <v>406</v>
      </c>
    </row>
    <row r="305" spans="47:47" ht="15">
      <c r="AU305" s="91" t="s">
        <v>491</v>
      </c>
    </row>
    <row r="306" spans="47:47">
      <c r="AU306" s="106" t="s">
        <v>233</v>
      </c>
    </row>
    <row r="307" spans="47:47">
      <c r="AU307" s="106" t="s">
        <v>49</v>
      </c>
    </row>
    <row r="308" spans="47:47" ht="15">
      <c r="AU308" s="91" t="s">
        <v>462</v>
      </c>
    </row>
    <row r="309" spans="47:47" ht="15">
      <c r="AU309" s="91" t="s">
        <v>453</v>
      </c>
    </row>
    <row r="310" spans="47:47">
      <c r="AU310" s="106" t="s">
        <v>234</v>
      </c>
    </row>
    <row r="311" spans="47:47" ht="15">
      <c r="AU311" s="91" t="s">
        <v>485</v>
      </c>
    </row>
    <row r="312" spans="47:47">
      <c r="AU312" s="106" t="s">
        <v>123</v>
      </c>
    </row>
    <row r="313" spans="47:47" ht="15">
      <c r="AU313" s="91" t="s">
        <v>490</v>
      </c>
    </row>
    <row r="314" spans="47:47">
      <c r="AU314" s="106" t="s">
        <v>235</v>
      </c>
    </row>
    <row r="315" spans="47:47">
      <c r="AU315" s="106" t="s">
        <v>369</v>
      </c>
    </row>
    <row r="316" spans="47:47">
      <c r="AU316" s="106" t="s">
        <v>315</v>
      </c>
    </row>
    <row r="317" spans="47:47">
      <c r="AU317" s="106" t="s">
        <v>416</v>
      </c>
    </row>
    <row r="318" spans="47:47">
      <c r="AU318" s="106" t="s">
        <v>126</v>
      </c>
    </row>
    <row r="319" spans="47:47">
      <c r="AU319" s="106" t="s">
        <v>336</v>
      </c>
    </row>
    <row r="320" spans="47:47" ht="15">
      <c r="AU320" s="91" t="s">
        <v>508</v>
      </c>
    </row>
    <row r="321" spans="47:47">
      <c r="AU321" s="106" t="s">
        <v>87</v>
      </c>
    </row>
    <row r="322" spans="47:47" ht="15">
      <c r="AU322" s="91" t="s">
        <v>150</v>
      </c>
    </row>
    <row r="323" spans="47:47">
      <c r="AU323" s="106" t="s">
        <v>236</v>
      </c>
    </row>
    <row r="324" spans="47:47" ht="15">
      <c r="AU324" s="91" t="s">
        <v>525</v>
      </c>
    </row>
    <row r="325" spans="47:47">
      <c r="AU325" s="106" t="s">
        <v>272</v>
      </c>
    </row>
    <row r="326" spans="47:47" ht="15">
      <c r="AU326" s="91" t="s">
        <v>458</v>
      </c>
    </row>
    <row r="327" spans="47:47">
      <c r="AU327" s="106" t="s">
        <v>237</v>
      </c>
    </row>
    <row r="328" spans="47:47" ht="15">
      <c r="AU328" s="91" t="s">
        <v>492</v>
      </c>
    </row>
    <row r="329" spans="47:47">
      <c r="AU329" s="106" t="s">
        <v>101</v>
      </c>
    </row>
    <row r="330" spans="47:47">
      <c r="AU330" s="106" t="s">
        <v>423</v>
      </c>
    </row>
    <row r="331" spans="47:47">
      <c r="AU331" s="106" t="s">
        <v>382</v>
      </c>
    </row>
    <row r="332" spans="47:47">
      <c r="AU332" s="106" t="s">
        <v>238</v>
      </c>
    </row>
    <row r="333" spans="47:47">
      <c r="AU333" s="106" t="s">
        <v>95</v>
      </c>
    </row>
    <row r="334" spans="47:47" ht="15">
      <c r="AU334" s="91" t="s">
        <v>166</v>
      </c>
    </row>
    <row r="335" spans="47:47">
      <c r="AU335" s="106" t="s">
        <v>239</v>
      </c>
    </row>
    <row r="336" spans="47:47">
      <c r="AU336" s="106" t="s">
        <v>314</v>
      </c>
    </row>
    <row r="337" spans="47:47">
      <c r="AU337" s="106" t="s">
        <v>324</v>
      </c>
    </row>
    <row r="338" spans="47:47">
      <c r="AU338" s="106" t="s">
        <v>434</v>
      </c>
    </row>
    <row r="339" spans="47:47" ht="15">
      <c r="AU339" s="91" t="s">
        <v>469</v>
      </c>
    </row>
    <row r="340" spans="47:47" ht="15">
      <c r="AU340" s="91" t="s">
        <v>517</v>
      </c>
    </row>
    <row r="341" spans="47:47">
      <c r="AU341" s="106" t="s">
        <v>71</v>
      </c>
    </row>
    <row r="342" spans="47:47" ht="15">
      <c r="AU342" s="91" t="s">
        <v>523</v>
      </c>
    </row>
    <row r="343" spans="47:47">
      <c r="AU343" s="106" t="s">
        <v>345</v>
      </c>
    </row>
    <row r="344" spans="47:47">
      <c r="AU344" s="106" t="s">
        <v>296</v>
      </c>
    </row>
    <row r="345" spans="47:47" ht="15">
      <c r="AU345" s="91" t="s">
        <v>145</v>
      </c>
    </row>
    <row r="346" spans="47:47">
      <c r="AU346" s="106" t="s">
        <v>240</v>
      </c>
    </row>
    <row r="347" spans="47:47">
      <c r="AU347" s="106" t="s">
        <v>241</v>
      </c>
    </row>
    <row r="348" spans="47:47">
      <c r="AU348" s="106" t="s">
        <v>300</v>
      </c>
    </row>
    <row r="349" spans="47:47" ht="15">
      <c r="AU349" s="91" t="s">
        <v>156</v>
      </c>
    </row>
    <row r="350" spans="47:47">
      <c r="AU350" s="106" t="s">
        <v>97</v>
      </c>
    </row>
    <row r="351" spans="47:47">
      <c r="AU351" s="106" t="s">
        <v>48</v>
      </c>
    </row>
    <row r="352" spans="47:47">
      <c r="AU352" s="106" t="s">
        <v>357</v>
      </c>
    </row>
    <row r="353" spans="47:47" ht="15">
      <c r="AU353" s="91" t="s">
        <v>486</v>
      </c>
    </row>
    <row r="354" spans="47:47">
      <c r="AU354" s="106" t="s">
        <v>242</v>
      </c>
    </row>
    <row r="355" spans="47:47" ht="15">
      <c r="AU355" s="91" t="s">
        <v>479</v>
      </c>
    </row>
    <row r="356" spans="47:47">
      <c r="AU356" s="106" t="s">
        <v>294</v>
      </c>
    </row>
    <row r="357" spans="47:47" ht="15">
      <c r="AU357" s="91" t="s">
        <v>536</v>
      </c>
    </row>
    <row r="358" spans="47:47">
      <c r="AU358" s="106" t="s">
        <v>243</v>
      </c>
    </row>
    <row r="359" spans="47:47">
      <c r="AU359" s="106" t="s">
        <v>103</v>
      </c>
    </row>
    <row r="360" spans="47:47">
      <c r="AU360" s="106" t="s">
        <v>92</v>
      </c>
    </row>
    <row r="361" spans="47:47" ht="15">
      <c r="AU361" s="91" t="s">
        <v>530</v>
      </c>
    </row>
    <row r="362" spans="47:47">
      <c r="AU362" s="106" t="s">
        <v>270</v>
      </c>
    </row>
    <row r="363" spans="47:47">
      <c r="AU363" s="106" t="s">
        <v>446</v>
      </c>
    </row>
    <row r="364" spans="47:47">
      <c r="AU364" s="106" t="s">
        <v>355</v>
      </c>
    </row>
    <row r="365" spans="47:47">
      <c r="AU365" s="106" t="s">
        <v>244</v>
      </c>
    </row>
    <row r="366" spans="47:47" ht="15">
      <c r="AU366" s="91" t="s">
        <v>501</v>
      </c>
    </row>
    <row r="367" spans="47:47">
      <c r="AU367" s="106" t="s">
        <v>245</v>
      </c>
    </row>
    <row r="368" spans="47:47">
      <c r="AU368" s="106" t="s">
        <v>73</v>
      </c>
    </row>
    <row r="369" spans="47:47">
      <c r="AU369" s="106" t="s">
        <v>96</v>
      </c>
    </row>
    <row r="370" spans="47:47" ht="15">
      <c r="AU370" s="91" t="s">
        <v>447</v>
      </c>
    </row>
    <row r="371" spans="47:47">
      <c r="AU371" s="106" t="s">
        <v>52</v>
      </c>
    </row>
    <row r="372" spans="47:47">
      <c r="AU372" s="106" t="s">
        <v>396</v>
      </c>
    </row>
    <row r="373" spans="47:47">
      <c r="AU373" s="106" t="s">
        <v>390</v>
      </c>
    </row>
    <row r="374" spans="47:47" ht="15">
      <c r="AU374" s="91" t="s">
        <v>526</v>
      </c>
    </row>
    <row r="375" spans="47:47">
      <c r="AU375" s="106" t="s">
        <v>273</v>
      </c>
    </row>
    <row r="376" spans="47:47">
      <c r="AU376" s="106" t="s">
        <v>353</v>
      </c>
    </row>
    <row r="377" spans="47:47">
      <c r="AU377" s="106" t="s">
        <v>408</v>
      </c>
    </row>
    <row r="378" spans="47:47" ht="15">
      <c r="AU378" s="91" t="s">
        <v>488</v>
      </c>
    </row>
    <row r="379" spans="47:47">
      <c r="AU379" s="106" t="s">
        <v>246</v>
      </c>
    </row>
    <row r="380" spans="47:47">
      <c r="AU380" s="106" t="s">
        <v>247</v>
      </c>
    </row>
    <row r="381" spans="47:47">
      <c r="AU381" s="106" t="s">
        <v>72</v>
      </c>
    </row>
    <row r="382" spans="47:47">
      <c r="AU382" s="106" t="s">
        <v>94</v>
      </c>
    </row>
    <row r="383" spans="47:47">
      <c r="AU383" s="106" t="s">
        <v>288</v>
      </c>
    </row>
    <row r="384" spans="47:47">
      <c r="AU384" s="106" t="s">
        <v>339</v>
      </c>
    </row>
    <row r="385" spans="47:47">
      <c r="AU385" s="106" t="s">
        <v>248</v>
      </c>
    </row>
    <row r="386" spans="47:47">
      <c r="AU386" s="106" t="s">
        <v>340</v>
      </c>
    </row>
    <row r="387" spans="47:47">
      <c r="AU387" s="106" t="s">
        <v>415</v>
      </c>
    </row>
    <row r="388" spans="47:47">
      <c r="AU388" s="106" t="s">
        <v>278</v>
      </c>
    </row>
    <row r="389" spans="47:47">
      <c r="AU389" s="106" t="s">
        <v>249</v>
      </c>
    </row>
    <row r="390" spans="47:47">
      <c r="AU390" s="106" t="s">
        <v>120</v>
      </c>
    </row>
    <row r="391" spans="47:47">
      <c r="AU391" s="106" t="s">
        <v>349</v>
      </c>
    </row>
    <row r="392" spans="47:47">
      <c r="AU392" s="106" t="s">
        <v>433</v>
      </c>
    </row>
    <row r="393" spans="47:47">
      <c r="AU393" s="106" t="s">
        <v>287</v>
      </c>
    </row>
    <row r="394" spans="47:47">
      <c r="AU394" s="106" t="s">
        <v>317</v>
      </c>
    </row>
    <row r="395" spans="47:47" ht="15">
      <c r="AU395" s="91" t="s">
        <v>493</v>
      </c>
    </row>
    <row r="396" spans="47:47">
      <c r="AU396" s="106" t="s">
        <v>79</v>
      </c>
    </row>
    <row r="397" spans="47:47" ht="15">
      <c r="AU397" s="91" t="s">
        <v>521</v>
      </c>
    </row>
    <row r="398" spans="47:47">
      <c r="AU398" s="106" t="s">
        <v>250</v>
      </c>
    </row>
    <row r="399" spans="47:47">
      <c r="AU399" s="106" t="s">
        <v>366</v>
      </c>
    </row>
    <row r="400" spans="47:47">
      <c r="AU400" s="106" t="s">
        <v>98</v>
      </c>
    </row>
    <row r="401" spans="47:47">
      <c r="AU401" s="106" t="s">
        <v>373</v>
      </c>
    </row>
    <row r="402" spans="47:47" ht="15">
      <c r="AU402" s="91" t="s">
        <v>497</v>
      </c>
    </row>
    <row r="403" spans="47:47">
      <c r="AU403" s="106" t="s">
        <v>251</v>
      </c>
    </row>
    <row r="404" spans="47:47" ht="15">
      <c r="AU404" s="91" t="s">
        <v>152</v>
      </c>
    </row>
    <row r="405" spans="47:47">
      <c r="AU405" s="106" t="s">
        <v>430</v>
      </c>
    </row>
    <row r="406" spans="47:47">
      <c r="AU406" s="106" t="s">
        <v>360</v>
      </c>
    </row>
    <row r="407" spans="47:47" ht="15">
      <c r="AU407" s="91" t="s">
        <v>468</v>
      </c>
    </row>
    <row r="408" spans="47:47">
      <c r="AU408" s="106" t="s">
        <v>420</v>
      </c>
    </row>
    <row r="409" spans="47:47" ht="15">
      <c r="AU409" s="91" t="s">
        <v>130</v>
      </c>
    </row>
    <row r="410" spans="47:47">
      <c r="AU410" s="106" t="s">
        <v>252</v>
      </c>
    </row>
    <row r="411" spans="47:47">
      <c r="AU411" s="106" t="s">
        <v>329</v>
      </c>
    </row>
    <row r="412" spans="47:47">
      <c r="AU412" s="106" t="s">
        <v>24</v>
      </c>
    </row>
    <row r="413" spans="47:47">
      <c r="AU413" s="106" t="s">
        <v>253</v>
      </c>
    </row>
    <row r="414" spans="47:47" ht="15">
      <c r="AU414" s="91" t="s">
        <v>516</v>
      </c>
    </row>
    <row r="415" spans="47:47">
      <c r="AU415" s="106" t="s">
        <v>254</v>
      </c>
    </row>
    <row r="416" spans="47:47">
      <c r="AU416" s="106" t="s">
        <v>335</v>
      </c>
    </row>
    <row r="417" spans="47:47">
      <c r="AU417" s="106" t="s">
        <v>47</v>
      </c>
    </row>
    <row r="418" spans="47:47">
      <c r="AU418" s="106" t="s">
        <v>74</v>
      </c>
    </row>
    <row r="419" spans="47:47" ht="15">
      <c r="AU419" s="91" t="s">
        <v>148</v>
      </c>
    </row>
    <row r="420" spans="47:47">
      <c r="AU420" s="106" t="s">
        <v>280</v>
      </c>
    </row>
    <row r="421" spans="47:47">
      <c r="AU421" s="106" t="s">
        <v>255</v>
      </c>
    </row>
    <row r="422" spans="47:47">
      <c r="AU422" s="106" t="s">
        <v>361</v>
      </c>
    </row>
    <row r="423" spans="47:47">
      <c r="AU423" s="106" t="s">
        <v>84</v>
      </c>
    </row>
    <row r="424" spans="47:47">
      <c r="AU424" s="106" t="s">
        <v>256</v>
      </c>
    </row>
    <row r="425" spans="47:47">
      <c r="AU425" s="106" t="s">
        <v>435</v>
      </c>
    </row>
    <row r="426" spans="47:47">
      <c r="AU426" s="106" t="s">
        <v>277</v>
      </c>
    </row>
    <row r="427" spans="47:47">
      <c r="AU427" s="106" t="s">
        <v>257</v>
      </c>
    </row>
    <row r="428" spans="47:47">
      <c r="AU428" s="106" t="s">
        <v>283</v>
      </c>
    </row>
    <row r="429" spans="47:47" ht="15">
      <c r="AU429" s="91" t="s">
        <v>163</v>
      </c>
    </row>
    <row r="430" spans="47:47">
      <c r="AU430" s="106" t="s">
        <v>62</v>
      </c>
    </row>
    <row r="431" spans="47:47" ht="15">
      <c r="AU431" s="91" t="s">
        <v>164</v>
      </c>
    </row>
    <row r="432" spans="47:47" ht="15">
      <c r="AU432" s="91" t="s">
        <v>537</v>
      </c>
    </row>
    <row r="433" spans="47:47" ht="15">
      <c r="AU433" s="91" t="s">
        <v>487</v>
      </c>
    </row>
    <row r="434" spans="47:47">
      <c r="AU434" s="106" t="s">
        <v>75</v>
      </c>
    </row>
    <row r="435" spans="47:47">
      <c r="AU435" s="106" t="s">
        <v>258</v>
      </c>
    </row>
    <row r="436" spans="47:47">
      <c r="AU436" s="106" t="s">
        <v>286</v>
      </c>
    </row>
    <row r="437" spans="47:47" ht="15">
      <c r="AU437" s="91" t="s">
        <v>449</v>
      </c>
    </row>
    <row r="438" spans="47:47">
      <c r="AU438" s="106" t="s">
        <v>298</v>
      </c>
    </row>
    <row r="439" spans="47:47">
      <c r="AU439" s="106" t="s">
        <v>117</v>
      </c>
    </row>
    <row r="440" spans="47:47">
      <c r="AU440" s="106" t="s">
        <v>379</v>
      </c>
    </row>
    <row r="441" spans="47:47">
      <c r="AU441" s="106" t="s">
        <v>259</v>
      </c>
    </row>
    <row r="442" spans="47:47" ht="15">
      <c r="AU442" s="91" t="s">
        <v>476</v>
      </c>
    </row>
    <row r="443" spans="47:47">
      <c r="AU443" s="106" t="s">
        <v>333</v>
      </c>
    </row>
    <row r="444" spans="47:47">
      <c r="AU444" s="106" t="s">
        <v>302</v>
      </c>
    </row>
    <row r="445" spans="47:47">
      <c r="AU445" s="106" t="s">
        <v>260</v>
      </c>
    </row>
    <row r="446" spans="47:47">
      <c r="AU446" s="106" t="s">
        <v>261</v>
      </c>
    </row>
    <row r="447" spans="47:47">
      <c r="AU447" s="106" t="s">
        <v>384</v>
      </c>
    </row>
    <row r="448" spans="47:47">
      <c r="AU448" s="106" t="s">
        <v>100</v>
      </c>
    </row>
    <row r="449" spans="47:47">
      <c r="AU449" s="106" t="s">
        <v>321</v>
      </c>
    </row>
    <row r="450" spans="47:47">
      <c r="AU450" s="106" t="s">
        <v>262</v>
      </c>
    </row>
    <row r="451" spans="47:47" ht="15">
      <c r="AU451" s="91" t="s">
        <v>471</v>
      </c>
    </row>
    <row r="452" spans="47:47">
      <c r="AU452" s="106" t="s">
        <v>109</v>
      </c>
    </row>
    <row r="453" spans="47:47">
      <c r="AU453" s="106" t="s">
        <v>129</v>
      </c>
    </row>
    <row r="454" spans="47:47">
      <c r="AU454" s="106" t="s">
        <v>263</v>
      </c>
    </row>
    <row r="455" spans="47:47">
      <c r="AU455" s="106" t="s">
        <v>436</v>
      </c>
    </row>
    <row r="456" spans="47:47">
      <c r="AU456" s="106" t="s">
        <v>381</v>
      </c>
    </row>
    <row r="457" spans="47:47">
      <c r="AU457" s="106" t="s">
        <v>78</v>
      </c>
    </row>
    <row r="458" spans="47:47" ht="15">
      <c r="AU458" s="91" t="s">
        <v>507</v>
      </c>
    </row>
    <row r="459" spans="47:47" ht="15">
      <c r="AU459" s="91" t="s">
        <v>470</v>
      </c>
    </row>
    <row r="460" spans="47:47">
      <c r="AU460" s="106" t="s">
        <v>400</v>
      </c>
    </row>
    <row r="461" spans="47:47">
      <c r="AU461" s="106" t="s">
        <v>264</v>
      </c>
    </row>
    <row r="462" spans="47:47">
      <c r="AU462" s="106" t="s">
        <v>168</v>
      </c>
    </row>
    <row r="463" spans="47:47">
      <c r="AU463" s="106" t="s">
        <v>265</v>
      </c>
    </row>
    <row r="464" spans="47:47" ht="15">
      <c r="AU464" s="91" t="s">
        <v>455</v>
      </c>
    </row>
    <row r="465" spans="47:47" ht="15">
      <c r="AU465" s="91" t="s">
        <v>527</v>
      </c>
    </row>
    <row r="466" spans="47:47">
      <c r="AU466" s="106" t="s">
        <v>76</v>
      </c>
    </row>
    <row r="467" spans="47:47" ht="15">
      <c r="AU467" s="91" t="s">
        <v>506</v>
      </c>
    </row>
    <row r="468" spans="47:47">
      <c r="AU468" s="106" t="s">
        <v>295</v>
      </c>
    </row>
    <row r="469" spans="47:47" ht="15">
      <c r="AU469" s="91" t="s">
        <v>503</v>
      </c>
    </row>
    <row r="470" spans="47:47">
      <c r="AU470" s="106" t="s">
        <v>104</v>
      </c>
    </row>
    <row r="471" spans="47:47" ht="15">
      <c r="AU471" s="91" t="s">
        <v>438</v>
      </c>
    </row>
    <row r="472" spans="47:47">
      <c r="AU472" s="106" t="s">
        <v>266</v>
      </c>
    </row>
    <row r="473" spans="47:47">
      <c r="AU473" s="106" t="s">
        <v>327</v>
      </c>
    </row>
    <row r="474" spans="47:47" ht="15">
      <c r="AU474" s="91" t="s">
        <v>502</v>
      </c>
    </row>
    <row r="475" spans="47:47">
      <c r="AU475" s="106" t="s">
        <v>119</v>
      </c>
    </row>
    <row r="476" spans="47:47">
      <c r="AU476" s="106" t="s">
        <v>267</v>
      </c>
    </row>
    <row r="477" spans="47:47">
      <c r="AU477" s="106" t="s">
        <v>291</v>
      </c>
    </row>
    <row r="478" spans="47:47">
      <c r="AU478" s="106" t="s">
        <v>112</v>
      </c>
    </row>
    <row r="479" spans="47:47" ht="15">
      <c r="AU479" s="91" t="s">
        <v>439</v>
      </c>
    </row>
    <row r="480" spans="47:47">
      <c r="AU480" s="106" t="s">
        <v>63</v>
      </c>
    </row>
    <row r="481" spans="47:47">
      <c r="AU481" s="106" t="s">
        <v>393</v>
      </c>
    </row>
    <row r="482" spans="47:47">
      <c r="AU482" s="106" t="s">
        <v>323</v>
      </c>
    </row>
    <row r="483" spans="47:47">
      <c r="AU483" s="106" t="s">
        <v>293</v>
      </c>
    </row>
    <row r="484" spans="47:47" ht="15">
      <c r="AU484" s="91" t="s">
        <v>477</v>
      </c>
    </row>
    <row r="485" spans="47:47">
      <c r="AU485" s="106" t="s">
        <v>412</v>
      </c>
    </row>
    <row r="486" spans="47:47" ht="15">
      <c r="AU486" s="91" t="s">
        <v>518</v>
      </c>
    </row>
  </sheetData>
  <mergeCells count="2">
    <mergeCell ref="A3:B3"/>
    <mergeCell ref="A9:A18"/>
  </mergeCells>
  <dataValidations count="2">
    <dataValidation type="list" allowBlank="1" showInputMessage="1" showErrorMessage="1" sqref="I8">
      <formula1>$BB$3:$BB$1048576</formula1>
    </dataValidation>
    <dataValidation type="custom" allowBlank="1" showInputMessage="1" showErrorMessage="1" sqref="B8">
      <formula1>IF(B8&lt;&gt;"",OFFSET(FRN,MATCH(B8,LEFT(FRN,LEN(B8)),0)-1,,SUM((LEFT(FRN,LEN(B8))=B8)*1)),)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649475" r:id="rId4" name="Button 3">
              <controlPr defaultSize="0" print="0" autoFill="0" autoPict="0" macro="[0]!Selection_FRN">
                <anchor moveWithCells="1" sizeWithCells="1">
                  <from>
                    <xdr:col>7</xdr:col>
                    <xdr:colOff>323850</xdr:colOff>
                    <xdr:row>1</xdr:row>
                    <xdr:rowOff>57150</xdr:rowOff>
                  </from>
                  <to>
                    <xdr:col>9</xdr:col>
                    <xdr:colOff>409575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49476" r:id="rId5" name="Button 4">
              <controlPr defaultSize="0" print="0" autoFill="0" autoPict="0" macro="[0]!Cumul_FRN">
                <anchor moveWithCells="1" sizeWithCells="1">
                  <from>
                    <xdr:col>10</xdr:col>
                    <xdr:colOff>161925</xdr:colOff>
                    <xdr:row>1</xdr:row>
                    <xdr:rowOff>28575</xdr:rowOff>
                  </from>
                  <to>
                    <xdr:col>12</xdr:col>
                    <xdr:colOff>200025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49477" r:id="rId6" name="Button 5">
              <controlPr defaultSize="0" print="0" autoFill="0" autoPict="0" macro="[0]!Effacer">
                <anchor moveWithCells="1" sizeWithCells="1">
                  <from>
                    <xdr:col>12</xdr:col>
                    <xdr:colOff>581025</xdr:colOff>
                    <xdr:row>1</xdr:row>
                    <xdr:rowOff>38100</xdr:rowOff>
                  </from>
                  <to>
                    <xdr:col>15</xdr:col>
                    <xdr:colOff>76200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M57"/>
  <sheetViews>
    <sheetView zoomScale="85" zoomScaleNormal="85" workbookViewId="0">
      <selection activeCell="B2" activeCellId="9" sqref="C3:AM12 C14:AM23 C25:AM34 C36:AM45 C47:AM56 B46 B35 B24 B13 B2"/>
    </sheetView>
  </sheetViews>
  <sheetFormatPr baseColWidth="10" defaultRowHeight="12.75"/>
  <cols>
    <col min="2" max="2" width="30.140625" bestFit="1" customWidth="1"/>
  </cols>
  <sheetData>
    <row r="1" spans="1:39" s="106" customFormat="1" ht="13.5" thickBot="1">
      <c r="B1" s="192" t="s">
        <v>539</v>
      </c>
    </row>
    <row r="2" spans="1:39" ht="19.5" thickTop="1" thickBot="1">
      <c r="A2" s="94" t="s">
        <v>538</v>
      </c>
      <c r="B2" s="134"/>
      <c r="C2" s="121">
        <v>41640</v>
      </c>
      <c r="D2" s="122">
        <v>41671</v>
      </c>
      <c r="E2" s="122">
        <v>41699</v>
      </c>
      <c r="F2" s="122">
        <v>41730</v>
      </c>
      <c r="G2" s="122">
        <v>41760</v>
      </c>
      <c r="H2" s="122">
        <v>41791</v>
      </c>
      <c r="I2" s="122">
        <v>41821</v>
      </c>
      <c r="J2" s="122">
        <v>41852</v>
      </c>
      <c r="K2" s="122">
        <v>41883</v>
      </c>
      <c r="L2" s="122">
        <v>41913</v>
      </c>
      <c r="M2" s="122">
        <v>41944</v>
      </c>
      <c r="N2" s="156">
        <v>41974</v>
      </c>
      <c r="O2" s="122">
        <v>42005</v>
      </c>
      <c r="P2" s="122">
        <v>42036</v>
      </c>
      <c r="Q2" s="122">
        <v>42064</v>
      </c>
      <c r="R2" s="122">
        <v>42095</v>
      </c>
      <c r="S2" s="122">
        <v>42125</v>
      </c>
      <c r="T2" s="122">
        <v>42156</v>
      </c>
      <c r="U2" s="122">
        <v>42186</v>
      </c>
      <c r="V2" s="122">
        <v>42217</v>
      </c>
      <c r="W2" s="122">
        <v>42248</v>
      </c>
      <c r="X2" s="122">
        <v>42278</v>
      </c>
      <c r="Y2" s="122">
        <v>42309</v>
      </c>
      <c r="Z2" s="123">
        <v>42339</v>
      </c>
      <c r="AA2" s="122">
        <v>42370</v>
      </c>
      <c r="AB2" s="122">
        <v>42401</v>
      </c>
      <c r="AC2" s="122">
        <v>42430</v>
      </c>
      <c r="AD2" s="122">
        <v>42461</v>
      </c>
      <c r="AE2" s="122">
        <v>42491</v>
      </c>
      <c r="AF2" s="122">
        <v>42522</v>
      </c>
      <c r="AG2" s="122">
        <v>42552</v>
      </c>
      <c r="AH2" s="122">
        <v>42583</v>
      </c>
      <c r="AI2" s="122">
        <v>42614</v>
      </c>
      <c r="AJ2" s="122">
        <v>42644</v>
      </c>
      <c r="AK2" s="122">
        <v>42675</v>
      </c>
      <c r="AL2" s="127">
        <v>42705</v>
      </c>
      <c r="AM2" s="128" t="s">
        <v>133</v>
      </c>
    </row>
    <row r="3" spans="1:39" ht="15.75" thickTop="1" thickBot="1">
      <c r="A3" s="189" t="s">
        <v>10</v>
      </c>
      <c r="B3" s="104" t="s">
        <v>134</v>
      </c>
      <c r="C3" s="135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57"/>
      <c r="O3" s="152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57"/>
      <c r="AA3" s="152"/>
      <c r="AB3" s="105"/>
      <c r="AC3" s="105"/>
      <c r="AD3" s="105"/>
      <c r="AE3" s="105"/>
      <c r="AF3" s="105"/>
      <c r="AG3" s="105"/>
      <c r="AH3" s="105"/>
      <c r="AI3" s="105"/>
      <c r="AJ3" s="105"/>
      <c r="AK3" s="105"/>
      <c r="AL3" s="102"/>
      <c r="AM3" s="129"/>
    </row>
    <row r="4" spans="1:39" ht="15.75" thickTop="1" thickBot="1">
      <c r="A4" s="190"/>
      <c r="B4" s="104" t="s">
        <v>135</v>
      </c>
      <c r="C4" s="136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58"/>
      <c r="O4" s="15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58"/>
      <c r="AA4" s="153"/>
      <c r="AB4" s="103"/>
      <c r="AC4" s="103"/>
      <c r="AD4" s="103"/>
      <c r="AE4" s="103"/>
      <c r="AF4" s="103"/>
      <c r="AG4" s="103"/>
      <c r="AH4" s="103"/>
      <c r="AI4" s="103"/>
      <c r="AJ4" s="103"/>
      <c r="AK4" s="103"/>
      <c r="AL4" s="137"/>
      <c r="AM4" s="130"/>
    </row>
    <row r="5" spans="1:39" ht="15.75" thickTop="1" thickBot="1">
      <c r="A5" s="190"/>
      <c r="B5" s="104" t="s">
        <v>136</v>
      </c>
      <c r="C5" s="138"/>
      <c r="D5" s="116"/>
      <c r="E5" s="116"/>
      <c r="F5" s="116"/>
      <c r="G5" s="116"/>
      <c r="H5" s="116"/>
      <c r="I5" s="116"/>
      <c r="J5" s="116"/>
      <c r="K5" s="116"/>
      <c r="L5" s="116"/>
      <c r="M5" s="116"/>
      <c r="N5" s="159"/>
      <c r="O5" s="154"/>
      <c r="P5" s="116"/>
      <c r="Q5" s="116"/>
      <c r="R5" s="116"/>
      <c r="S5" s="116"/>
      <c r="T5" s="116"/>
      <c r="U5" s="116"/>
      <c r="V5" s="116"/>
      <c r="W5" s="116"/>
      <c r="X5" s="116"/>
      <c r="Y5" s="116"/>
      <c r="Z5" s="159"/>
      <c r="AA5" s="154"/>
      <c r="AB5" s="116"/>
      <c r="AC5" s="116"/>
      <c r="AD5" s="116"/>
      <c r="AE5" s="116"/>
      <c r="AF5" s="116"/>
      <c r="AG5" s="116"/>
      <c r="AH5" s="116"/>
      <c r="AI5" s="116"/>
      <c r="AJ5" s="116"/>
      <c r="AK5" s="116"/>
      <c r="AL5" s="139"/>
      <c r="AM5" s="130"/>
    </row>
    <row r="6" spans="1:39" ht="15.75" thickTop="1" thickBot="1">
      <c r="A6" s="190"/>
      <c r="B6" s="104" t="s">
        <v>137</v>
      </c>
      <c r="C6" s="138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59"/>
      <c r="O6" s="154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59"/>
      <c r="AA6" s="154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39"/>
      <c r="AM6" s="130"/>
    </row>
    <row r="7" spans="1:39" ht="14.25" thickTop="1" thickBot="1">
      <c r="A7" s="190"/>
      <c r="B7" s="98" t="s">
        <v>143</v>
      </c>
      <c r="C7" s="124"/>
      <c r="D7" s="101"/>
      <c r="E7" s="101"/>
      <c r="F7" s="101"/>
      <c r="G7" s="101"/>
      <c r="H7" s="101"/>
      <c r="I7" s="112"/>
      <c r="J7" s="112"/>
      <c r="K7" s="112"/>
      <c r="L7" s="112"/>
      <c r="M7" s="112"/>
      <c r="N7" s="113"/>
      <c r="O7" s="117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3"/>
      <c r="AA7" s="107"/>
      <c r="AB7" s="101"/>
      <c r="AC7" s="101"/>
      <c r="AD7" s="101"/>
      <c r="AE7" s="101"/>
      <c r="AF7" s="101"/>
      <c r="AG7" s="101"/>
      <c r="AH7" s="101"/>
      <c r="AI7" s="101"/>
      <c r="AJ7" s="101"/>
      <c r="AK7" s="101"/>
      <c r="AL7" s="140"/>
      <c r="AM7" s="131"/>
    </row>
    <row r="8" spans="1:39" ht="14.25" thickTop="1" thickBot="1">
      <c r="A8" s="190"/>
      <c r="B8" s="98" t="s">
        <v>138</v>
      </c>
      <c r="C8" s="125"/>
      <c r="D8" s="100"/>
      <c r="E8" s="100"/>
      <c r="F8" s="100"/>
      <c r="G8" s="100"/>
      <c r="H8" s="100"/>
      <c r="I8" s="100"/>
      <c r="J8" s="100"/>
      <c r="K8" s="100"/>
      <c r="L8" s="100"/>
      <c r="M8" s="100"/>
      <c r="N8" s="109"/>
      <c r="O8" s="108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9"/>
      <c r="AA8" s="108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41"/>
      <c r="AM8" s="131"/>
    </row>
    <row r="9" spans="1:39" ht="14.25" thickTop="1" thickBot="1">
      <c r="A9" s="190"/>
      <c r="B9" s="95" t="s">
        <v>139</v>
      </c>
      <c r="C9" s="142"/>
      <c r="D9" s="143"/>
      <c r="E9" s="143"/>
      <c r="F9" s="99"/>
      <c r="G9" s="99"/>
      <c r="H9" s="99"/>
      <c r="I9" s="99"/>
      <c r="J9" s="99"/>
      <c r="K9" s="99"/>
      <c r="L9" s="99"/>
      <c r="M9" s="99"/>
      <c r="N9" s="110"/>
      <c r="O9" s="118"/>
      <c r="P9" s="99"/>
      <c r="Q9" s="99"/>
      <c r="R9" s="99"/>
      <c r="S9" s="99"/>
      <c r="T9" s="99"/>
      <c r="U9" s="99"/>
      <c r="V9" s="99"/>
      <c r="W9" s="99"/>
      <c r="X9" s="99"/>
      <c r="Y9" s="99"/>
      <c r="Z9" s="110"/>
      <c r="AA9" s="114"/>
      <c r="AB9" s="144"/>
      <c r="AC9" s="144"/>
      <c r="AD9" s="144"/>
      <c r="AE9" s="144"/>
      <c r="AF9" s="144"/>
      <c r="AG9" s="144"/>
      <c r="AH9" s="144"/>
      <c r="AI9" s="144"/>
      <c r="AJ9" s="144"/>
      <c r="AK9" s="144"/>
      <c r="AL9" s="145"/>
      <c r="AM9" s="132"/>
    </row>
    <row r="10" spans="1:39" ht="14.25" thickTop="1" thickBot="1">
      <c r="A10" s="190"/>
      <c r="B10" s="98" t="s">
        <v>142</v>
      </c>
      <c r="C10" s="146"/>
      <c r="D10" s="147"/>
      <c r="E10" s="147"/>
      <c r="F10" s="147"/>
      <c r="G10" s="147"/>
      <c r="H10" s="147"/>
      <c r="I10" s="147"/>
      <c r="J10" s="147"/>
      <c r="K10" s="147"/>
      <c r="L10" s="147"/>
      <c r="M10" s="147"/>
      <c r="N10" s="160"/>
      <c r="O10" s="155"/>
      <c r="P10" s="147"/>
      <c r="Q10" s="147"/>
      <c r="R10" s="147"/>
      <c r="S10" s="147"/>
      <c r="T10" s="147"/>
      <c r="U10" s="147"/>
      <c r="V10" s="147"/>
      <c r="W10" s="147"/>
      <c r="X10" s="147"/>
      <c r="Y10" s="147"/>
      <c r="Z10" s="160"/>
      <c r="AA10" s="161"/>
      <c r="AB10" s="148"/>
      <c r="AC10" s="148"/>
      <c r="AD10" s="148"/>
      <c r="AE10" s="148"/>
      <c r="AF10" s="148"/>
      <c r="AG10" s="148"/>
      <c r="AH10" s="148"/>
      <c r="AI10" s="148"/>
      <c r="AJ10" s="148"/>
      <c r="AK10" s="148"/>
      <c r="AL10" s="149"/>
      <c r="AM10" s="131"/>
    </row>
    <row r="11" spans="1:39" ht="14.25" thickTop="1" thickBot="1">
      <c r="A11" s="190"/>
      <c r="B11" s="98" t="s">
        <v>540</v>
      </c>
      <c r="C11" s="146"/>
      <c r="D11" s="147"/>
      <c r="E11" s="147"/>
      <c r="F11" s="147"/>
      <c r="G11" s="147"/>
      <c r="H11" s="147"/>
      <c r="I11" s="147"/>
      <c r="J11" s="147"/>
      <c r="K11" s="147"/>
      <c r="L11" s="147"/>
      <c r="M11" s="147"/>
      <c r="N11" s="160"/>
      <c r="O11" s="155"/>
      <c r="P11" s="147"/>
      <c r="Q11" s="147"/>
      <c r="R11" s="147"/>
      <c r="S11" s="147"/>
      <c r="T11" s="147"/>
      <c r="U11" s="147"/>
      <c r="V11" s="147"/>
      <c r="W11" s="147"/>
      <c r="X11" s="147"/>
      <c r="Y11" s="147"/>
      <c r="Z11" s="160"/>
      <c r="AA11" s="161"/>
      <c r="AB11" s="148"/>
      <c r="AC11" s="148"/>
      <c r="AD11" s="148"/>
      <c r="AE11" s="148"/>
      <c r="AF11" s="148"/>
      <c r="AG11" s="148"/>
      <c r="AH11" s="148"/>
      <c r="AI11" s="148"/>
      <c r="AJ11" s="148"/>
      <c r="AK11" s="148"/>
      <c r="AL11" s="149"/>
      <c r="AM11" s="131"/>
    </row>
    <row r="12" spans="1:39" ht="14.25" thickTop="1" thickBot="1">
      <c r="A12" s="191"/>
      <c r="B12" s="97" t="s">
        <v>140</v>
      </c>
      <c r="C12" s="126"/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111"/>
      <c r="O12" s="119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111"/>
      <c r="AA12" s="115"/>
      <c r="AB12" s="150"/>
      <c r="AC12" s="150"/>
      <c r="AD12" s="150"/>
      <c r="AE12" s="150"/>
      <c r="AF12" s="150"/>
      <c r="AG12" s="150"/>
      <c r="AH12" s="150"/>
      <c r="AI12" s="150"/>
      <c r="AJ12" s="150"/>
      <c r="AK12" s="150"/>
      <c r="AL12" s="151"/>
      <c r="AM12" s="133"/>
    </row>
    <row r="13" spans="1:39" ht="19.5" thickTop="1" thickBot="1">
      <c r="A13" s="94" t="s">
        <v>538</v>
      </c>
      <c r="B13" s="134"/>
      <c r="C13" s="121">
        <v>0</v>
      </c>
      <c r="D13" s="122">
        <v>0</v>
      </c>
      <c r="E13" s="122">
        <v>0</v>
      </c>
      <c r="F13" s="122">
        <v>0</v>
      </c>
      <c r="G13" s="122">
        <v>0</v>
      </c>
      <c r="H13" s="122">
        <v>42</v>
      </c>
      <c r="I13" s="122">
        <v>20</v>
      </c>
      <c r="J13" s="122">
        <v>40</v>
      </c>
      <c r="K13" s="122">
        <v>0</v>
      </c>
      <c r="L13" s="122">
        <v>0</v>
      </c>
      <c r="M13" s="122">
        <v>0</v>
      </c>
      <c r="N13" s="156">
        <v>10</v>
      </c>
      <c r="O13" s="122">
        <v>0</v>
      </c>
      <c r="P13" s="122">
        <v>0</v>
      </c>
      <c r="Q13" s="122">
        <v>0</v>
      </c>
      <c r="R13" s="122">
        <v>0</v>
      </c>
      <c r="S13" s="122">
        <v>0</v>
      </c>
      <c r="T13" s="122">
        <v>42</v>
      </c>
      <c r="U13" s="122">
        <v>20</v>
      </c>
      <c r="V13" s="122">
        <v>40</v>
      </c>
      <c r="W13" s="122">
        <v>0</v>
      </c>
      <c r="X13" s="122">
        <v>0</v>
      </c>
      <c r="Y13" s="122">
        <v>0</v>
      </c>
      <c r="Z13" s="123">
        <v>10</v>
      </c>
      <c r="AA13" s="122">
        <v>0</v>
      </c>
      <c r="AB13" s="122">
        <v>0</v>
      </c>
      <c r="AC13" s="122">
        <v>0</v>
      </c>
      <c r="AD13" s="122">
        <v>0</v>
      </c>
      <c r="AE13" s="122">
        <v>0</v>
      </c>
      <c r="AF13" s="122">
        <v>42</v>
      </c>
      <c r="AG13" s="122">
        <v>20</v>
      </c>
      <c r="AH13" s="122">
        <v>40</v>
      </c>
      <c r="AI13" s="122">
        <v>0</v>
      </c>
      <c r="AJ13" s="122">
        <v>0</v>
      </c>
      <c r="AK13" s="122">
        <v>0</v>
      </c>
      <c r="AL13" s="127">
        <v>10</v>
      </c>
      <c r="AM13" s="128">
        <v>9.3333333333333339</v>
      </c>
    </row>
    <row r="14" spans="1:39" ht="15.75" thickTop="1" thickBot="1">
      <c r="A14" s="189" t="s">
        <v>10</v>
      </c>
      <c r="B14" s="104" t="s">
        <v>134</v>
      </c>
      <c r="C14" s="135"/>
      <c r="D14" s="105"/>
      <c r="E14" s="105"/>
      <c r="F14" s="105"/>
      <c r="G14" s="105"/>
      <c r="H14" s="105"/>
      <c r="I14" s="105"/>
      <c r="J14" s="105"/>
      <c r="K14" s="105"/>
      <c r="L14" s="105"/>
      <c r="M14" s="105"/>
      <c r="N14" s="157"/>
      <c r="O14" s="152"/>
      <c r="P14" s="105"/>
      <c r="Q14" s="105"/>
      <c r="R14" s="105"/>
      <c r="S14" s="105"/>
      <c r="T14" s="105"/>
      <c r="U14" s="105"/>
      <c r="V14" s="105"/>
      <c r="W14" s="105"/>
      <c r="X14" s="105"/>
      <c r="Y14" s="105"/>
      <c r="Z14" s="157"/>
      <c r="AA14" s="152"/>
      <c r="AB14" s="105"/>
      <c r="AC14" s="105"/>
      <c r="AD14" s="105"/>
      <c r="AE14" s="105"/>
      <c r="AF14" s="105"/>
      <c r="AG14" s="105"/>
      <c r="AH14" s="105"/>
      <c r="AI14" s="105"/>
      <c r="AJ14" s="105"/>
      <c r="AK14" s="105"/>
      <c r="AL14" s="102"/>
      <c r="AM14" s="129"/>
    </row>
    <row r="15" spans="1:39" ht="15.75" thickTop="1" thickBot="1">
      <c r="A15" s="190"/>
      <c r="B15" s="104" t="s">
        <v>135</v>
      </c>
      <c r="C15" s="136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58"/>
      <c r="O15" s="153"/>
      <c r="P15" s="103"/>
      <c r="Q15" s="103"/>
      <c r="R15" s="103"/>
      <c r="S15" s="103"/>
      <c r="T15" s="103"/>
      <c r="U15" s="103"/>
      <c r="V15" s="103"/>
      <c r="W15" s="103"/>
      <c r="X15" s="103"/>
      <c r="Y15" s="103"/>
      <c r="Z15" s="158"/>
      <c r="AA15" s="153"/>
      <c r="AB15" s="103"/>
      <c r="AC15" s="103"/>
      <c r="AD15" s="103"/>
      <c r="AE15" s="103"/>
      <c r="AF15" s="103"/>
      <c r="AG15" s="103"/>
      <c r="AH15" s="103"/>
      <c r="AI15" s="103"/>
      <c r="AJ15" s="103"/>
      <c r="AK15" s="103"/>
      <c r="AL15" s="137"/>
      <c r="AM15" s="130"/>
    </row>
    <row r="16" spans="1:39" ht="15.75" thickTop="1" thickBot="1">
      <c r="A16" s="190"/>
      <c r="B16" s="104" t="s">
        <v>136</v>
      </c>
      <c r="C16" s="138"/>
      <c r="D16" s="116"/>
      <c r="E16" s="116"/>
      <c r="F16" s="116"/>
      <c r="G16" s="116"/>
      <c r="H16" s="116"/>
      <c r="I16" s="116"/>
      <c r="J16" s="116"/>
      <c r="K16" s="116"/>
      <c r="L16" s="116"/>
      <c r="M16" s="116"/>
      <c r="N16" s="159"/>
      <c r="O16" s="154"/>
      <c r="P16" s="116"/>
      <c r="Q16" s="116"/>
      <c r="R16" s="116"/>
      <c r="S16" s="116"/>
      <c r="T16" s="116"/>
      <c r="U16" s="116"/>
      <c r="V16" s="116"/>
      <c r="W16" s="116"/>
      <c r="X16" s="116"/>
      <c r="Y16" s="116"/>
      <c r="Z16" s="159"/>
      <c r="AA16" s="154"/>
      <c r="AB16" s="116"/>
      <c r="AC16" s="116"/>
      <c r="AD16" s="116"/>
      <c r="AE16" s="116"/>
      <c r="AF16" s="116"/>
      <c r="AG16" s="116"/>
      <c r="AH16" s="116"/>
      <c r="AI16" s="116"/>
      <c r="AJ16" s="116"/>
      <c r="AK16" s="116"/>
      <c r="AL16" s="139"/>
      <c r="AM16" s="130"/>
    </row>
    <row r="17" spans="1:39" ht="15.75" thickTop="1" thickBot="1">
      <c r="A17" s="190"/>
      <c r="B17" s="104" t="s">
        <v>137</v>
      </c>
      <c r="C17" s="138"/>
      <c r="D17" s="116"/>
      <c r="E17" s="116"/>
      <c r="F17" s="116"/>
      <c r="G17" s="116"/>
      <c r="H17" s="116"/>
      <c r="I17" s="116"/>
      <c r="J17" s="116"/>
      <c r="K17" s="116"/>
      <c r="L17" s="116"/>
      <c r="M17" s="116"/>
      <c r="N17" s="159"/>
      <c r="O17" s="154"/>
      <c r="P17" s="116"/>
      <c r="Q17" s="116"/>
      <c r="R17" s="116"/>
      <c r="S17" s="116"/>
      <c r="T17" s="116"/>
      <c r="U17" s="116"/>
      <c r="V17" s="116"/>
      <c r="W17" s="116"/>
      <c r="X17" s="116"/>
      <c r="Y17" s="116"/>
      <c r="Z17" s="159"/>
      <c r="AA17" s="154"/>
      <c r="AB17" s="116"/>
      <c r="AC17" s="116"/>
      <c r="AD17" s="116"/>
      <c r="AE17" s="116"/>
      <c r="AF17" s="116"/>
      <c r="AG17" s="116"/>
      <c r="AH17" s="116"/>
      <c r="AI17" s="116"/>
      <c r="AJ17" s="116"/>
      <c r="AK17" s="116"/>
      <c r="AL17" s="139"/>
      <c r="AM17" s="130"/>
    </row>
    <row r="18" spans="1:39" ht="14.25" thickTop="1" thickBot="1">
      <c r="A18" s="190"/>
      <c r="B18" s="98" t="s">
        <v>143</v>
      </c>
      <c r="C18" s="124"/>
      <c r="D18" s="101"/>
      <c r="E18" s="101"/>
      <c r="F18" s="101"/>
      <c r="G18" s="101"/>
      <c r="H18" s="101"/>
      <c r="I18" s="112"/>
      <c r="J18" s="112"/>
      <c r="K18" s="112"/>
      <c r="L18" s="112"/>
      <c r="M18" s="112"/>
      <c r="N18" s="113"/>
      <c r="O18" s="117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3"/>
      <c r="AA18" s="107"/>
      <c r="AB18" s="101"/>
      <c r="AC18" s="101"/>
      <c r="AD18" s="101"/>
      <c r="AE18" s="101"/>
      <c r="AF18" s="101"/>
      <c r="AG18" s="101"/>
      <c r="AH18" s="101"/>
      <c r="AI18" s="101"/>
      <c r="AJ18" s="101"/>
      <c r="AK18" s="101"/>
      <c r="AL18" s="140"/>
      <c r="AM18" s="131"/>
    </row>
    <row r="19" spans="1:39" ht="14.25" thickTop="1" thickBot="1">
      <c r="A19" s="190"/>
      <c r="B19" s="98" t="s">
        <v>138</v>
      </c>
      <c r="C19" s="125"/>
      <c r="D19" s="100"/>
      <c r="E19" s="100"/>
      <c r="F19" s="100"/>
      <c r="G19" s="100"/>
      <c r="H19" s="100"/>
      <c r="I19" s="100"/>
      <c r="J19" s="100"/>
      <c r="K19" s="100"/>
      <c r="L19" s="100"/>
      <c r="M19" s="100"/>
      <c r="N19" s="109"/>
      <c r="O19" s="108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9"/>
      <c r="AA19" s="108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41"/>
      <c r="AM19" s="131"/>
    </row>
    <row r="20" spans="1:39" ht="14.25" thickTop="1" thickBot="1">
      <c r="A20" s="190"/>
      <c r="B20" s="95" t="s">
        <v>139</v>
      </c>
      <c r="C20" s="142"/>
      <c r="D20" s="143"/>
      <c r="E20" s="143"/>
      <c r="F20" s="99"/>
      <c r="G20" s="99"/>
      <c r="H20" s="99"/>
      <c r="I20" s="99"/>
      <c r="J20" s="99"/>
      <c r="K20" s="99"/>
      <c r="L20" s="99"/>
      <c r="M20" s="99"/>
      <c r="N20" s="110"/>
      <c r="O20" s="118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110"/>
      <c r="AA20" s="114"/>
      <c r="AB20" s="144"/>
      <c r="AC20" s="144"/>
      <c r="AD20" s="144"/>
      <c r="AE20" s="144"/>
      <c r="AF20" s="144"/>
      <c r="AG20" s="144"/>
      <c r="AH20" s="144"/>
      <c r="AI20" s="144"/>
      <c r="AJ20" s="144"/>
      <c r="AK20" s="144"/>
      <c r="AL20" s="145"/>
      <c r="AM20" s="132"/>
    </row>
    <row r="21" spans="1:39" ht="14.25" thickTop="1" thickBot="1">
      <c r="A21" s="190"/>
      <c r="B21" s="98" t="s">
        <v>142</v>
      </c>
      <c r="C21" s="146"/>
      <c r="D21" s="147"/>
      <c r="E21" s="147"/>
      <c r="F21" s="147"/>
      <c r="G21" s="147"/>
      <c r="H21" s="147"/>
      <c r="I21" s="147"/>
      <c r="J21" s="147"/>
      <c r="K21" s="147"/>
      <c r="L21" s="147"/>
      <c r="M21" s="147"/>
      <c r="N21" s="160"/>
      <c r="O21" s="155"/>
      <c r="P21" s="147"/>
      <c r="Q21" s="147"/>
      <c r="R21" s="147"/>
      <c r="S21" s="147"/>
      <c r="T21" s="147"/>
      <c r="U21" s="147"/>
      <c r="V21" s="147"/>
      <c r="W21" s="147"/>
      <c r="X21" s="147"/>
      <c r="Y21" s="147"/>
      <c r="Z21" s="160"/>
      <c r="AA21" s="161"/>
      <c r="AB21" s="148"/>
      <c r="AC21" s="148"/>
      <c r="AD21" s="148"/>
      <c r="AE21" s="148"/>
      <c r="AF21" s="148"/>
      <c r="AG21" s="148"/>
      <c r="AH21" s="148"/>
      <c r="AI21" s="148"/>
      <c r="AJ21" s="148"/>
      <c r="AK21" s="148"/>
      <c r="AL21" s="149"/>
      <c r="AM21" s="131"/>
    </row>
    <row r="22" spans="1:39" ht="14.25" thickTop="1" thickBot="1">
      <c r="A22" s="190"/>
      <c r="B22" s="98" t="s">
        <v>141</v>
      </c>
      <c r="C22" s="146"/>
      <c r="D22" s="147"/>
      <c r="E22" s="147"/>
      <c r="F22" s="147"/>
      <c r="G22" s="147"/>
      <c r="H22" s="147"/>
      <c r="I22" s="147"/>
      <c r="J22" s="147"/>
      <c r="K22" s="147"/>
      <c r="L22" s="147"/>
      <c r="M22" s="147"/>
      <c r="N22" s="160"/>
      <c r="O22" s="155"/>
      <c r="P22" s="147"/>
      <c r="Q22" s="147"/>
      <c r="R22" s="147"/>
      <c r="S22" s="147"/>
      <c r="T22" s="147"/>
      <c r="U22" s="147"/>
      <c r="V22" s="147"/>
      <c r="W22" s="147"/>
      <c r="X22" s="147"/>
      <c r="Y22" s="147"/>
      <c r="Z22" s="160"/>
      <c r="AA22" s="161"/>
      <c r="AB22" s="148"/>
      <c r="AC22" s="148"/>
      <c r="AD22" s="148"/>
      <c r="AE22" s="148"/>
      <c r="AF22" s="148"/>
      <c r="AG22" s="148"/>
      <c r="AH22" s="148"/>
      <c r="AI22" s="148"/>
      <c r="AJ22" s="148"/>
      <c r="AK22" s="148"/>
      <c r="AL22" s="149"/>
      <c r="AM22" s="131"/>
    </row>
    <row r="23" spans="1:39" ht="14.25" thickTop="1" thickBot="1">
      <c r="A23" s="191"/>
      <c r="B23" s="97" t="s">
        <v>140</v>
      </c>
      <c r="C23" s="126"/>
      <c r="D23" s="96"/>
      <c r="E23" s="96"/>
      <c r="F23" s="96"/>
      <c r="G23" s="96"/>
      <c r="H23" s="96"/>
      <c r="I23" s="96"/>
      <c r="J23" s="96"/>
      <c r="K23" s="96"/>
      <c r="L23" s="96"/>
      <c r="M23" s="96"/>
      <c r="N23" s="111"/>
      <c r="O23" s="119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111"/>
      <c r="AA23" s="115"/>
      <c r="AB23" s="150"/>
      <c r="AC23" s="150"/>
      <c r="AD23" s="150"/>
      <c r="AE23" s="150"/>
      <c r="AF23" s="150"/>
      <c r="AG23" s="150"/>
      <c r="AH23" s="150"/>
      <c r="AI23" s="150"/>
      <c r="AJ23" s="150"/>
      <c r="AK23" s="150"/>
      <c r="AL23" s="151"/>
      <c r="AM23" s="133"/>
    </row>
    <row r="24" spans="1:39" ht="15.75" customHeight="1" thickTop="1" thickBot="1">
      <c r="A24" s="94" t="s">
        <v>538</v>
      </c>
      <c r="B24" s="134"/>
      <c r="C24" s="121">
        <v>41640</v>
      </c>
      <c r="D24" s="122">
        <v>41671</v>
      </c>
      <c r="E24" s="122">
        <v>41699</v>
      </c>
      <c r="F24" s="122">
        <v>41730</v>
      </c>
      <c r="G24" s="122">
        <v>41760</v>
      </c>
      <c r="H24" s="122">
        <v>41791</v>
      </c>
      <c r="I24" s="122">
        <v>41821</v>
      </c>
      <c r="J24" s="122">
        <v>41852</v>
      </c>
      <c r="K24" s="122">
        <v>41883</v>
      </c>
      <c r="L24" s="122">
        <v>41913</v>
      </c>
      <c r="M24" s="122">
        <v>41944</v>
      </c>
      <c r="N24" s="156">
        <v>41974</v>
      </c>
      <c r="O24" s="122">
        <v>42005</v>
      </c>
      <c r="P24" s="122">
        <v>42036</v>
      </c>
      <c r="Q24" s="122">
        <v>42064</v>
      </c>
      <c r="R24" s="122">
        <v>42095</v>
      </c>
      <c r="S24" s="122">
        <v>42125</v>
      </c>
      <c r="T24" s="122">
        <v>42156</v>
      </c>
      <c r="U24" s="122">
        <v>42186</v>
      </c>
      <c r="V24" s="122">
        <v>42217</v>
      </c>
      <c r="W24" s="122">
        <v>42248</v>
      </c>
      <c r="X24" s="122">
        <v>42278</v>
      </c>
      <c r="Y24" s="122">
        <v>42309</v>
      </c>
      <c r="Z24" s="123">
        <v>42339</v>
      </c>
      <c r="AA24" s="122">
        <v>42370</v>
      </c>
      <c r="AB24" s="122">
        <v>42401</v>
      </c>
      <c r="AC24" s="122">
        <v>42430</v>
      </c>
      <c r="AD24" s="122">
        <v>42461</v>
      </c>
      <c r="AE24" s="122">
        <v>42491</v>
      </c>
      <c r="AF24" s="122">
        <v>42522</v>
      </c>
      <c r="AG24" s="122">
        <v>42552</v>
      </c>
      <c r="AH24" s="122">
        <v>42583</v>
      </c>
      <c r="AI24" s="122">
        <v>42614</v>
      </c>
      <c r="AJ24" s="122">
        <v>42644</v>
      </c>
      <c r="AK24" s="122">
        <v>42675</v>
      </c>
      <c r="AL24" s="127">
        <v>42705</v>
      </c>
      <c r="AM24" s="128" t="s">
        <v>133</v>
      </c>
    </row>
    <row r="25" spans="1:39" ht="15.75" thickTop="1" thickBot="1">
      <c r="A25" s="189" t="s">
        <v>10</v>
      </c>
      <c r="B25" s="104" t="s">
        <v>134</v>
      </c>
      <c r="C25" s="135"/>
      <c r="D25" s="105"/>
      <c r="E25" s="105"/>
      <c r="F25" s="105"/>
      <c r="G25" s="105"/>
      <c r="H25" s="105"/>
      <c r="I25" s="105"/>
      <c r="J25" s="105"/>
      <c r="K25" s="105"/>
      <c r="L25" s="105"/>
      <c r="M25" s="105"/>
      <c r="N25" s="157"/>
      <c r="O25" s="152"/>
      <c r="P25" s="105"/>
      <c r="Q25" s="105"/>
      <c r="R25" s="105"/>
      <c r="S25" s="105"/>
      <c r="T25" s="105"/>
      <c r="U25" s="105"/>
      <c r="V25" s="105"/>
      <c r="W25" s="105"/>
      <c r="X25" s="105"/>
      <c r="Y25" s="105"/>
      <c r="Z25" s="157"/>
      <c r="AA25" s="152"/>
      <c r="AB25" s="105"/>
      <c r="AC25" s="105"/>
      <c r="AD25" s="105"/>
      <c r="AE25" s="105"/>
      <c r="AF25" s="105"/>
      <c r="AG25" s="105"/>
      <c r="AH25" s="105"/>
      <c r="AI25" s="105"/>
      <c r="AJ25" s="105"/>
      <c r="AK25" s="105"/>
      <c r="AL25" s="102"/>
      <c r="AM25" s="129"/>
    </row>
    <row r="26" spans="1:39" ht="15.75" thickTop="1" thickBot="1">
      <c r="A26" s="190"/>
      <c r="B26" s="104" t="s">
        <v>135</v>
      </c>
      <c r="C26" s="136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58"/>
      <c r="O26" s="153"/>
      <c r="P26" s="103"/>
      <c r="Q26" s="103"/>
      <c r="R26" s="103"/>
      <c r="S26" s="103"/>
      <c r="T26" s="103"/>
      <c r="U26" s="103"/>
      <c r="V26" s="103"/>
      <c r="W26" s="103"/>
      <c r="X26" s="103"/>
      <c r="Y26" s="103"/>
      <c r="Z26" s="158"/>
      <c r="AA26" s="153"/>
      <c r="AB26" s="103"/>
      <c r="AC26" s="103"/>
      <c r="AD26" s="103"/>
      <c r="AE26" s="103"/>
      <c r="AF26" s="103"/>
      <c r="AG26" s="103"/>
      <c r="AH26" s="103"/>
      <c r="AI26" s="103"/>
      <c r="AJ26" s="103"/>
      <c r="AK26" s="103"/>
      <c r="AL26" s="137"/>
      <c r="AM26" s="130"/>
    </row>
    <row r="27" spans="1:39" ht="15.75" thickTop="1" thickBot="1">
      <c r="A27" s="190"/>
      <c r="B27" s="104" t="s">
        <v>136</v>
      </c>
      <c r="C27" s="138"/>
      <c r="D27" s="116"/>
      <c r="E27" s="116"/>
      <c r="F27" s="116"/>
      <c r="G27" s="116"/>
      <c r="H27" s="116"/>
      <c r="I27" s="116"/>
      <c r="J27" s="116"/>
      <c r="K27" s="116"/>
      <c r="L27" s="116"/>
      <c r="M27" s="116"/>
      <c r="N27" s="159"/>
      <c r="O27" s="154"/>
      <c r="P27" s="116"/>
      <c r="Q27" s="116"/>
      <c r="R27" s="116"/>
      <c r="S27" s="116"/>
      <c r="T27" s="116"/>
      <c r="U27" s="116"/>
      <c r="V27" s="116"/>
      <c r="W27" s="116"/>
      <c r="X27" s="116"/>
      <c r="Y27" s="116"/>
      <c r="Z27" s="159"/>
      <c r="AA27" s="154"/>
      <c r="AB27" s="116"/>
      <c r="AC27" s="116"/>
      <c r="AD27" s="116"/>
      <c r="AE27" s="116"/>
      <c r="AF27" s="116"/>
      <c r="AG27" s="116"/>
      <c r="AH27" s="116"/>
      <c r="AI27" s="116"/>
      <c r="AJ27" s="116"/>
      <c r="AK27" s="116"/>
      <c r="AL27" s="139"/>
      <c r="AM27" s="130"/>
    </row>
    <row r="28" spans="1:39" ht="15.75" thickTop="1" thickBot="1">
      <c r="A28" s="190"/>
      <c r="B28" s="104" t="s">
        <v>137</v>
      </c>
      <c r="C28" s="138"/>
      <c r="D28" s="116"/>
      <c r="E28" s="116"/>
      <c r="F28" s="116"/>
      <c r="G28" s="116"/>
      <c r="H28" s="116"/>
      <c r="I28" s="116"/>
      <c r="J28" s="116"/>
      <c r="K28" s="116"/>
      <c r="L28" s="116"/>
      <c r="M28" s="116"/>
      <c r="N28" s="159"/>
      <c r="O28" s="154"/>
      <c r="P28" s="116"/>
      <c r="Q28" s="116"/>
      <c r="R28" s="116"/>
      <c r="S28" s="116"/>
      <c r="T28" s="116"/>
      <c r="U28" s="116"/>
      <c r="V28" s="116"/>
      <c r="W28" s="116"/>
      <c r="X28" s="116"/>
      <c r="Y28" s="116"/>
      <c r="Z28" s="159"/>
      <c r="AA28" s="154"/>
      <c r="AB28" s="116"/>
      <c r="AC28" s="116"/>
      <c r="AD28" s="116"/>
      <c r="AE28" s="116"/>
      <c r="AF28" s="116"/>
      <c r="AG28" s="116"/>
      <c r="AH28" s="116"/>
      <c r="AI28" s="116"/>
      <c r="AJ28" s="116"/>
      <c r="AK28" s="116"/>
      <c r="AL28" s="139"/>
      <c r="AM28" s="130"/>
    </row>
    <row r="29" spans="1:39" ht="14.25" thickTop="1" thickBot="1">
      <c r="A29" s="190"/>
      <c r="B29" s="98" t="s">
        <v>143</v>
      </c>
      <c r="C29" s="124"/>
      <c r="D29" s="101"/>
      <c r="E29" s="101"/>
      <c r="F29" s="101"/>
      <c r="G29" s="101"/>
      <c r="H29" s="101"/>
      <c r="I29" s="112"/>
      <c r="J29" s="112"/>
      <c r="K29" s="112"/>
      <c r="L29" s="112"/>
      <c r="M29" s="112"/>
      <c r="N29" s="113"/>
      <c r="O29" s="117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3"/>
      <c r="AA29" s="107"/>
      <c r="AB29" s="101"/>
      <c r="AC29" s="101"/>
      <c r="AD29" s="101"/>
      <c r="AE29" s="101"/>
      <c r="AF29" s="101"/>
      <c r="AG29" s="101"/>
      <c r="AH29" s="101"/>
      <c r="AI29" s="101"/>
      <c r="AJ29" s="101"/>
      <c r="AK29" s="101"/>
      <c r="AL29" s="140"/>
      <c r="AM29" s="131"/>
    </row>
    <row r="30" spans="1:39" ht="14.25" thickTop="1" thickBot="1">
      <c r="A30" s="190"/>
      <c r="B30" s="98" t="s">
        <v>138</v>
      </c>
      <c r="C30" s="125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9"/>
      <c r="O30" s="108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9"/>
      <c r="AA30" s="108"/>
      <c r="AB30" s="100"/>
      <c r="AC30" s="100"/>
      <c r="AD30" s="100"/>
      <c r="AE30" s="100"/>
      <c r="AF30" s="100"/>
      <c r="AG30" s="100"/>
      <c r="AH30" s="100"/>
      <c r="AI30" s="100"/>
      <c r="AJ30" s="100"/>
      <c r="AK30" s="100"/>
      <c r="AL30" s="141"/>
      <c r="AM30" s="131"/>
    </row>
    <row r="31" spans="1:39" ht="14.25" thickTop="1" thickBot="1">
      <c r="A31" s="190"/>
      <c r="B31" s="95" t="s">
        <v>139</v>
      </c>
      <c r="C31" s="142"/>
      <c r="D31" s="143"/>
      <c r="E31" s="143"/>
      <c r="F31" s="99"/>
      <c r="G31" s="99"/>
      <c r="H31" s="99"/>
      <c r="I31" s="99"/>
      <c r="J31" s="99"/>
      <c r="K31" s="99"/>
      <c r="L31" s="99"/>
      <c r="M31" s="99"/>
      <c r="N31" s="110"/>
      <c r="O31" s="118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110"/>
      <c r="AA31" s="114"/>
      <c r="AB31" s="144"/>
      <c r="AC31" s="144"/>
      <c r="AD31" s="144"/>
      <c r="AE31" s="144"/>
      <c r="AF31" s="144"/>
      <c r="AG31" s="144"/>
      <c r="AH31" s="144"/>
      <c r="AI31" s="144"/>
      <c r="AJ31" s="144"/>
      <c r="AK31" s="144"/>
      <c r="AL31" s="145"/>
      <c r="AM31" s="132"/>
    </row>
    <row r="32" spans="1:39" ht="14.25" thickTop="1" thickBot="1">
      <c r="A32" s="190"/>
      <c r="B32" s="98" t="s">
        <v>142</v>
      </c>
      <c r="C32" s="146"/>
      <c r="D32" s="147"/>
      <c r="E32" s="147"/>
      <c r="F32" s="147"/>
      <c r="G32" s="147"/>
      <c r="H32" s="147"/>
      <c r="I32" s="147"/>
      <c r="J32" s="147"/>
      <c r="K32" s="147"/>
      <c r="L32" s="147"/>
      <c r="M32" s="147"/>
      <c r="N32" s="160"/>
      <c r="O32" s="155"/>
      <c r="P32" s="147"/>
      <c r="Q32" s="147"/>
      <c r="R32" s="147"/>
      <c r="S32" s="147"/>
      <c r="T32" s="147"/>
      <c r="U32" s="147"/>
      <c r="V32" s="147"/>
      <c r="W32" s="147"/>
      <c r="X32" s="147"/>
      <c r="Y32" s="147"/>
      <c r="Z32" s="160"/>
      <c r="AA32" s="161"/>
      <c r="AB32" s="148"/>
      <c r="AC32" s="148"/>
      <c r="AD32" s="148"/>
      <c r="AE32" s="148"/>
      <c r="AF32" s="148"/>
      <c r="AG32" s="148"/>
      <c r="AH32" s="148"/>
      <c r="AI32" s="148"/>
      <c r="AJ32" s="148"/>
      <c r="AK32" s="148"/>
      <c r="AL32" s="149"/>
      <c r="AM32" s="131"/>
    </row>
    <row r="33" spans="1:39" ht="14.25" thickTop="1" thickBot="1">
      <c r="A33" s="190"/>
      <c r="B33" s="98" t="s">
        <v>141</v>
      </c>
      <c r="C33" s="146"/>
      <c r="D33" s="147"/>
      <c r="E33" s="147"/>
      <c r="F33" s="147"/>
      <c r="G33" s="147"/>
      <c r="H33" s="147"/>
      <c r="I33" s="147"/>
      <c r="J33" s="147"/>
      <c r="K33" s="147"/>
      <c r="L33" s="147"/>
      <c r="M33" s="147"/>
      <c r="N33" s="160"/>
      <c r="O33" s="155"/>
      <c r="P33" s="147"/>
      <c r="Q33" s="147"/>
      <c r="R33" s="147"/>
      <c r="S33" s="147"/>
      <c r="T33" s="147"/>
      <c r="U33" s="147"/>
      <c r="V33" s="147"/>
      <c r="W33" s="147"/>
      <c r="X33" s="147"/>
      <c r="Y33" s="147"/>
      <c r="Z33" s="160"/>
      <c r="AA33" s="161"/>
      <c r="AB33" s="148"/>
      <c r="AC33" s="148"/>
      <c r="AD33" s="148"/>
      <c r="AE33" s="148"/>
      <c r="AF33" s="148"/>
      <c r="AG33" s="148"/>
      <c r="AH33" s="148"/>
      <c r="AI33" s="148"/>
      <c r="AJ33" s="148"/>
      <c r="AK33" s="148"/>
      <c r="AL33" s="149"/>
      <c r="AM33" s="131"/>
    </row>
    <row r="34" spans="1:39" ht="15.75" customHeight="1" thickTop="1" thickBot="1">
      <c r="A34" s="191"/>
      <c r="B34" s="97" t="s">
        <v>140</v>
      </c>
      <c r="C34" s="126"/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111"/>
      <c r="O34" s="119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111"/>
      <c r="AA34" s="115"/>
      <c r="AB34" s="150"/>
      <c r="AC34" s="150"/>
      <c r="AD34" s="150"/>
      <c r="AE34" s="150"/>
      <c r="AF34" s="150"/>
      <c r="AG34" s="150"/>
      <c r="AH34" s="150"/>
      <c r="AI34" s="150"/>
      <c r="AJ34" s="150"/>
      <c r="AK34" s="150"/>
      <c r="AL34" s="151"/>
      <c r="AM34" s="133"/>
    </row>
    <row r="35" spans="1:39" ht="19.5" thickTop="1" thickBot="1">
      <c r="A35" s="94" t="s">
        <v>538</v>
      </c>
      <c r="B35" s="134"/>
      <c r="C35" s="121">
        <v>41640</v>
      </c>
      <c r="D35" s="122">
        <v>41671</v>
      </c>
      <c r="E35" s="122">
        <v>41699</v>
      </c>
      <c r="F35" s="122">
        <v>41730</v>
      </c>
      <c r="G35" s="122">
        <v>41760</v>
      </c>
      <c r="H35" s="122">
        <v>41791</v>
      </c>
      <c r="I35" s="122">
        <v>41821</v>
      </c>
      <c r="J35" s="122">
        <v>41852</v>
      </c>
      <c r="K35" s="122">
        <v>41883</v>
      </c>
      <c r="L35" s="122">
        <v>41913</v>
      </c>
      <c r="M35" s="122">
        <v>41944</v>
      </c>
      <c r="N35" s="156">
        <v>41974</v>
      </c>
      <c r="O35" s="122">
        <v>42005</v>
      </c>
      <c r="P35" s="122">
        <v>42036</v>
      </c>
      <c r="Q35" s="122">
        <v>42064</v>
      </c>
      <c r="R35" s="122">
        <v>42095</v>
      </c>
      <c r="S35" s="122">
        <v>42125</v>
      </c>
      <c r="T35" s="122">
        <v>42156</v>
      </c>
      <c r="U35" s="122">
        <v>42186</v>
      </c>
      <c r="V35" s="122">
        <v>42217</v>
      </c>
      <c r="W35" s="122">
        <v>42248</v>
      </c>
      <c r="X35" s="122">
        <v>42278</v>
      </c>
      <c r="Y35" s="122">
        <v>42309</v>
      </c>
      <c r="Z35" s="123">
        <v>42339</v>
      </c>
      <c r="AA35" s="122">
        <v>42370</v>
      </c>
      <c r="AB35" s="122">
        <v>42401</v>
      </c>
      <c r="AC35" s="122">
        <v>42430</v>
      </c>
      <c r="AD35" s="122">
        <v>42461</v>
      </c>
      <c r="AE35" s="122">
        <v>42491</v>
      </c>
      <c r="AF35" s="122">
        <v>42522</v>
      </c>
      <c r="AG35" s="122">
        <v>42552</v>
      </c>
      <c r="AH35" s="122">
        <v>42583</v>
      </c>
      <c r="AI35" s="122">
        <v>42614</v>
      </c>
      <c r="AJ35" s="122">
        <v>42644</v>
      </c>
      <c r="AK35" s="122">
        <v>42675</v>
      </c>
      <c r="AL35" s="127">
        <v>42705</v>
      </c>
      <c r="AM35" s="128" t="s">
        <v>133</v>
      </c>
    </row>
    <row r="36" spans="1:39" ht="15.75" thickTop="1" thickBot="1">
      <c r="A36" s="189" t="s">
        <v>10</v>
      </c>
      <c r="B36" s="104" t="s">
        <v>134</v>
      </c>
      <c r="C36" s="135"/>
      <c r="D36" s="105"/>
      <c r="E36" s="105"/>
      <c r="F36" s="105"/>
      <c r="G36" s="105"/>
      <c r="H36" s="105"/>
      <c r="I36" s="105"/>
      <c r="J36" s="105"/>
      <c r="K36" s="105"/>
      <c r="L36" s="105"/>
      <c r="M36" s="105"/>
      <c r="N36" s="157"/>
      <c r="O36" s="152"/>
      <c r="P36" s="105"/>
      <c r="Q36" s="105"/>
      <c r="R36" s="105"/>
      <c r="S36" s="105"/>
      <c r="T36" s="105"/>
      <c r="U36" s="105"/>
      <c r="V36" s="105"/>
      <c r="W36" s="105"/>
      <c r="X36" s="105"/>
      <c r="Y36" s="105"/>
      <c r="Z36" s="157"/>
      <c r="AA36" s="152"/>
      <c r="AB36" s="105"/>
      <c r="AC36" s="105"/>
      <c r="AD36" s="105"/>
      <c r="AE36" s="105"/>
      <c r="AF36" s="105"/>
      <c r="AG36" s="105"/>
      <c r="AH36" s="105"/>
      <c r="AI36" s="105"/>
      <c r="AJ36" s="105"/>
      <c r="AK36" s="105"/>
      <c r="AL36" s="102"/>
      <c r="AM36" s="129"/>
    </row>
    <row r="37" spans="1:39" ht="15.75" thickTop="1" thickBot="1">
      <c r="A37" s="190"/>
      <c r="B37" s="104" t="s">
        <v>135</v>
      </c>
      <c r="C37" s="136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58"/>
      <c r="O37" s="15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58"/>
      <c r="AA37" s="15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37"/>
      <c r="AM37" s="130"/>
    </row>
    <row r="38" spans="1:39" ht="15.75" thickTop="1" thickBot="1">
      <c r="A38" s="190"/>
      <c r="B38" s="104" t="s">
        <v>136</v>
      </c>
      <c r="C38" s="138"/>
      <c r="D38" s="116"/>
      <c r="E38" s="116"/>
      <c r="F38" s="116"/>
      <c r="G38" s="116"/>
      <c r="H38" s="116"/>
      <c r="I38" s="116"/>
      <c r="J38" s="116"/>
      <c r="K38" s="116"/>
      <c r="L38" s="116"/>
      <c r="M38" s="116"/>
      <c r="N38" s="159"/>
      <c r="O38" s="154"/>
      <c r="P38" s="116"/>
      <c r="Q38" s="116"/>
      <c r="R38" s="116"/>
      <c r="S38" s="116"/>
      <c r="T38" s="116"/>
      <c r="U38" s="116"/>
      <c r="V38" s="116"/>
      <c r="W38" s="116"/>
      <c r="X38" s="116"/>
      <c r="Y38" s="116"/>
      <c r="Z38" s="159"/>
      <c r="AA38" s="154"/>
      <c r="AB38" s="116"/>
      <c r="AC38" s="116"/>
      <c r="AD38" s="116"/>
      <c r="AE38" s="116"/>
      <c r="AF38" s="116"/>
      <c r="AG38" s="116"/>
      <c r="AH38" s="116"/>
      <c r="AI38" s="116"/>
      <c r="AJ38" s="116"/>
      <c r="AK38" s="116"/>
      <c r="AL38" s="139"/>
      <c r="AM38" s="130"/>
    </row>
    <row r="39" spans="1:39" ht="15.75" thickTop="1" thickBot="1">
      <c r="A39" s="190"/>
      <c r="B39" s="104" t="s">
        <v>137</v>
      </c>
      <c r="C39" s="138"/>
      <c r="D39" s="116"/>
      <c r="E39" s="116"/>
      <c r="F39" s="116"/>
      <c r="G39" s="116"/>
      <c r="H39" s="116"/>
      <c r="I39" s="116"/>
      <c r="J39" s="116"/>
      <c r="K39" s="116"/>
      <c r="L39" s="116"/>
      <c r="M39" s="116"/>
      <c r="N39" s="159"/>
      <c r="O39" s="154"/>
      <c r="P39" s="116"/>
      <c r="Q39" s="116"/>
      <c r="R39" s="116"/>
      <c r="S39" s="116"/>
      <c r="T39" s="116"/>
      <c r="U39" s="116"/>
      <c r="V39" s="116"/>
      <c r="W39" s="116"/>
      <c r="X39" s="116"/>
      <c r="Y39" s="116"/>
      <c r="Z39" s="159"/>
      <c r="AA39" s="154"/>
      <c r="AB39" s="116"/>
      <c r="AC39" s="116"/>
      <c r="AD39" s="116"/>
      <c r="AE39" s="116"/>
      <c r="AF39" s="116"/>
      <c r="AG39" s="116"/>
      <c r="AH39" s="116"/>
      <c r="AI39" s="116"/>
      <c r="AJ39" s="116"/>
      <c r="AK39" s="116"/>
      <c r="AL39" s="139"/>
      <c r="AM39" s="130"/>
    </row>
    <row r="40" spans="1:39" ht="14.25" thickTop="1" thickBot="1">
      <c r="A40" s="190"/>
      <c r="B40" s="98" t="s">
        <v>143</v>
      </c>
      <c r="C40" s="124"/>
      <c r="D40" s="101"/>
      <c r="E40" s="101"/>
      <c r="F40" s="101"/>
      <c r="G40" s="101"/>
      <c r="H40" s="101"/>
      <c r="I40" s="112"/>
      <c r="J40" s="112"/>
      <c r="K40" s="112"/>
      <c r="L40" s="112"/>
      <c r="M40" s="112"/>
      <c r="N40" s="113"/>
      <c r="O40" s="117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3"/>
      <c r="AA40" s="107"/>
      <c r="AB40" s="101"/>
      <c r="AC40" s="101"/>
      <c r="AD40" s="101"/>
      <c r="AE40" s="101"/>
      <c r="AF40" s="101"/>
      <c r="AG40" s="101"/>
      <c r="AH40" s="101"/>
      <c r="AI40" s="101"/>
      <c r="AJ40" s="101"/>
      <c r="AK40" s="101"/>
      <c r="AL40" s="140"/>
      <c r="AM40" s="131"/>
    </row>
    <row r="41" spans="1:39" ht="14.25" thickTop="1" thickBot="1">
      <c r="A41" s="190"/>
      <c r="B41" s="98" t="s">
        <v>138</v>
      </c>
      <c r="C41" s="125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9"/>
      <c r="O41" s="108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9"/>
      <c r="AA41" s="108"/>
      <c r="AB41" s="100"/>
      <c r="AC41" s="100"/>
      <c r="AD41" s="100"/>
      <c r="AE41" s="100"/>
      <c r="AF41" s="100"/>
      <c r="AG41" s="100"/>
      <c r="AH41" s="100"/>
      <c r="AI41" s="100"/>
      <c r="AJ41" s="100"/>
      <c r="AK41" s="100"/>
      <c r="AL41" s="141"/>
      <c r="AM41" s="131"/>
    </row>
    <row r="42" spans="1:39" ht="14.25" thickTop="1" thickBot="1">
      <c r="A42" s="190"/>
      <c r="B42" s="95" t="s">
        <v>139</v>
      </c>
      <c r="C42" s="142"/>
      <c r="D42" s="143"/>
      <c r="E42" s="143"/>
      <c r="F42" s="99"/>
      <c r="G42" s="99"/>
      <c r="H42" s="99"/>
      <c r="I42" s="99"/>
      <c r="J42" s="99"/>
      <c r="K42" s="99"/>
      <c r="L42" s="99"/>
      <c r="M42" s="99"/>
      <c r="N42" s="110"/>
      <c r="O42" s="118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110"/>
      <c r="AA42" s="114"/>
      <c r="AB42" s="144"/>
      <c r="AC42" s="144"/>
      <c r="AD42" s="144"/>
      <c r="AE42" s="144"/>
      <c r="AF42" s="144"/>
      <c r="AG42" s="144"/>
      <c r="AH42" s="144"/>
      <c r="AI42" s="144"/>
      <c r="AJ42" s="144"/>
      <c r="AK42" s="144"/>
      <c r="AL42" s="145"/>
      <c r="AM42" s="132"/>
    </row>
    <row r="43" spans="1:39" ht="14.25" thickTop="1" thickBot="1">
      <c r="A43" s="190"/>
      <c r="B43" s="98" t="s">
        <v>142</v>
      </c>
      <c r="C43" s="146"/>
      <c r="D43" s="147"/>
      <c r="E43" s="147"/>
      <c r="F43" s="147"/>
      <c r="G43" s="147"/>
      <c r="H43" s="147"/>
      <c r="I43" s="147"/>
      <c r="J43" s="147"/>
      <c r="K43" s="147"/>
      <c r="L43" s="147"/>
      <c r="M43" s="147"/>
      <c r="N43" s="160"/>
      <c r="O43" s="155"/>
      <c r="P43" s="147"/>
      <c r="Q43" s="147"/>
      <c r="R43" s="147"/>
      <c r="S43" s="147"/>
      <c r="T43" s="147"/>
      <c r="U43" s="147"/>
      <c r="V43" s="147"/>
      <c r="W43" s="147"/>
      <c r="X43" s="147"/>
      <c r="Y43" s="147"/>
      <c r="Z43" s="160"/>
      <c r="AA43" s="161"/>
      <c r="AB43" s="148"/>
      <c r="AC43" s="148"/>
      <c r="AD43" s="148"/>
      <c r="AE43" s="148"/>
      <c r="AF43" s="148"/>
      <c r="AG43" s="148"/>
      <c r="AH43" s="148"/>
      <c r="AI43" s="148"/>
      <c r="AJ43" s="148"/>
      <c r="AK43" s="148"/>
      <c r="AL43" s="149"/>
      <c r="AM43" s="131"/>
    </row>
    <row r="44" spans="1:39" ht="15.75" customHeight="1" thickTop="1" thickBot="1">
      <c r="A44" s="190"/>
      <c r="B44" s="98" t="s">
        <v>141</v>
      </c>
      <c r="C44" s="146"/>
      <c r="D44" s="147"/>
      <c r="E44" s="147"/>
      <c r="F44" s="147"/>
      <c r="G44" s="147"/>
      <c r="H44" s="147"/>
      <c r="I44" s="147"/>
      <c r="J44" s="147"/>
      <c r="K44" s="147"/>
      <c r="L44" s="147"/>
      <c r="M44" s="147"/>
      <c r="N44" s="160"/>
      <c r="O44" s="155"/>
      <c r="P44" s="147"/>
      <c r="Q44" s="147"/>
      <c r="R44" s="147"/>
      <c r="S44" s="147"/>
      <c r="T44" s="147"/>
      <c r="U44" s="147"/>
      <c r="V44" s="147"/>
      <c r="W44" s="147"/>
      <c r="X44" s="147"/>
      <c r="Y44" s="147"/>
      <c r="Z44" s="160"/>
      <c r="AA44" s="161"/>
      <c r="AB44" s="148"/>
      <c r="AC44" s="148"/>
      <c r="AD44" s="148"/>
      <c r="AE44" s="148"/>
      <c r="AF44" s="148"/>
      <c r="AG44" s="148"/>
      <c r="AH44" s="148"/>
      <c r="AI44" s="148"/>
      <c r="AJ44" s="148"/>
      <c r="AK44" s="148"/>
      <c r="AL44" s="149"/>
      <c r="AM44" s="131"/>
    </row>
    <row r="45" spans="1:39" ht="14.25" thickTop="1" thickBot="1">
      <c r="A45" s="191"/>
      <c r="B45" s="97" t="s">
        <v>140</v>
      </c>
      <c r="C45" s="12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111"/>
      <c r="O45" s="119"/>
      <c r="P45" s="96"/>
      <c r="Q45" s="96"/>
      <c r="R45" s="96"/>
      <c r="S45" s="96"/>
      <c r="T45" s="96"/>
      <c r="U45" s="96"/>
      <c r="V45" s="96"/>
      <c r="W45" s="96"/>
      <c r="X45" s="96"/>
      <c r="Y45" s="96"/>
      <c r="Z45" s="111"/>
      <c r="AA45" s="115"/>
      <c r="AB45" s="150"/>
      <c r="AC45" s="150"/>
      <c r="AD45" s="150"/>
      <c r="AE45" s="150"/>
      <c r="AF45" s="150"/>
      <c r="AG45" s="150"/>
      <c r="AH45" s="150"/>
      <c r="AI45" s="150"/>
      <c r="AJ45" s="150"/>
      <c r="AK45" s="150"/>
      <c r="AL45" s="151"/>
      <c r="AM45" s="133"/>
    </row>
    <row r="46" spans="1:39" ht="19.5" thickTop="1" thickBot="1">
      <c r="A46" s="94" t="s">
        <v>538</v>
      </c>
      <c r="B46" s="134"/>
      <c r="C46" s="121">
        <v>41640</v>
      </c>
      <c r="D46" s="122">
        <v>41671</v>
      </c>
      <c r="E46" s="122">
        <v>41699</v>
      </c>
      <c r="F46" s="122">
        <v>41730</v>
      </c>
      <c r="G46" s="122">
        <v>41760</v>
      </c>
      <c r="H46" s="122">
        <v>41791</v>
      </c>
      <c r="I46" s="122">
        <v>41821</v>
      </c>
      <c r="J46" s="122">
        <v>41852</v>
      </c>
      <c r="K46" s="122">
        <v>41883</v>
      </c>
      <c r="L46" s="122">
        <v>41913</v>
      </c>
      <c r="M46" s="122">
        <v>41944</v>
      </c>
      <c r="N46" s="156">
        <v>41974</v>
      </c>
      <c r="O46" s="122">
        <v>42005</v>
      </c>
      <c r="P46" s="122">
        <v>42036</v>
      </c>
      <c r="Q46" s="122">
        <v>42064</v>
      </c>
      <c r="R46" s="122">
        <v>42095</v>
      </c>
      <c r="S46" s="122">
        <v>42125</v>
      </c>
      <c r="T46" s="122">
        <v>42156</v>
      </c>
      <c r="U46" s="122">
        <v>42186</v>
      </c>
      <c r="V46" s="122">
        <v>42217</v>
      </c>
      <c r="W46" s="122">
        <v>42248</v>
      </c>
      <c r="X46" s="122">
        <v>42278</v>
      </c>
      <c r="Y46" s="122">
        <v>42309</v>
      </c>
      <c r="Z46" s="123">
        <v>42339</v>
      </c>
      <c r="AA46" s="122">
        <v>42370</v>
      </c>
      <c r="AB46" s="122">
        <v>42401</v>
      </c>
      <c r="AC46" s="122">
        <v>42430</v>
      </c>
      <c r="AD46" s="122">
        <v>42461</v>
      </c>
      <c r="AE46" s="122">
        <v>42491</v>
      </c>
      <c r="AF46" s="122">
        <v>42522</v>
      </c>
      <c r="AG46" s="122">
        <v>42552</v>
      </c>
      <c r="AH46" s="122">
        <v>42583</v>
      </c>
      <c r="AI46" s="122">
        <v>42614</v>
      </c>
      <c r="AJ46" s="122">
        <v>42644</v>
      </c>
      <c r="AK46" s="122">
        <v>42675</v>
      </c>
      <c r="AL46" s="127">
        <v>42705</v>
      </c>
      <c r="AM46" s="128" t="s">
        <v>133</v>
      </c>
    </row>
    <row r="47" spans="1:39" ht="15.75" thickTop="1" thickBot="1">
      <c r="A47" s="189" t="s">
        <v>10</v>
      </c>
      <c r="B47" s="104" t="s">
        <v>134</v>
      </c>
      <c r="C47" s="135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57"/>
      <c r="O47" s="152"/>
      <c r="P47" s="105"/>
      <c r="Q47" s="105"/>
      <c r="R47" s="105"/>
      <c r="S47" s="105"/>
      <c r="T47" s="105"/>
      <c r="U47" s="105"/>
      <c r="V47" s="105"/>
      <c r="W47" s="105"/>
      <c r="X47" s="105"/>
      <c r="Y47" s="105"/>
      <c r="Z47" s="157"/>
      <c r="AA47" s="152"/>
      <c r="AB47" s="105"/>
      <c r="AC47" s="105"/>
      <c r="AD47" s="105"/>
      <c r="AE47" s="105"/>
      <c r="AF47" s="105"/>
      <c r="AG47" s="105"/>
      <c r="AH47" s="105"/>
      <c r="AI47" s="105"/>
      <c r="AJ47" s="105"/>
      <c r="AK47" s="105"/>
      <c r="AL47" s="102"/>
      <c r="AM47" s="129"/>
    </row>
    <row r="48" spans="1:39" ht="15.75" thickTop="1" thickBot="1">
      <c r="A48" s="190"/>
      <c r="B48" s="104" t="s">
        <v>135</v>
      </c>
      <c r="C48" s="136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58"/>
      <c r="O48" s="153"/>
      <c r="P48" s="103"/>
      <c r="Q48" s="103"/>
      <c r="R48" s="103"/>
      <c r="S48" s="103"/>
      <c r="T48" s="103"/>
      <c r="U48" s="103"/>
      <c r="V48" s="103"/>
      <c r="W48" s="103"/>
      <c r="X48" s="103"/>
      <c r="Y48" s="103"/>
      <c r="Z48" s="158"/>
      <c r="AA48" s="153"/>
      <c r="AB48" s="103"/>
      <c r="AC48" s="103"/>
      <c r="AD48" s="103"/>
      <c r="AE48" s="103"/>
      <c r="AF48" s="103"/>
      <c r="AG48" s="103"/>
      <c r="AH48" s="103"/>
      <c r="AI48" s="103"/>
      <c r="AJ48" s="103"/>
      <c r="AK48" s="103"/>
      <c r="AL48" s="137"/>
      <c r="AM48" s="130"/>
    </row>
    <row r="49" spans="1:39" ht="15.75" thickTop="1" thickBot="1">
      <c r="A49" s="190"/>
      <c r="B49" s="104" t="s">
        <v>136</v>
      </c>
      <c r="C49" s="138"/>
      <c r="D49" s="116"/>
      <c r="E49" s="116"/>
      <c r="F49" s="116"/>
      <c r="G49" s="116"/>
      <c r="H49" s="116"/>
      <c r="I49" s="116"/>
      <c r="J49" s="116"/>
      <c r="K49" s="116"/>
      <c r="L49" s="116"/>
      <c r="M49" s="116"/>
      <c r="N49" s="159"/>
      <c r="O49" s="154"/>
      <c r="P49" s="116"/>
      <c r="Q49" s="116"/>
      <c r="R49" s="116"/>
      <c r="S49" s="116"/>
      <c r="T49" s="116"/>
      <c r="U49" s="116"/>
      <c r="V49" s="116"/>
      <c r="W49" s="116"/>
      <c r="X49" s="116"/>
      <c r="Y49" s="116"/>
      <c r="Z49" s="159"/>
      <c r="AA49" s="154"/>
      <c r="AB49" s="116"/>
      <c r="AC49" s="116"/>
      <c r="AD49" s="116"/>
      <c r="AE49" s="116"/>
      <c r="AF49" s="116"/>
      <c r="AG49" s="116"/>
      <c r="AH49" s="116"/>
      <c r="AI49" s="116"/>
      <c r="AJ49" s="116"/>
      <c r="AK49" s="116"/>
      <c r="AL49" s="139"/>
      <c r="AM49" s="130"/>
    </row>
    <row r="50" spans="1:39" ht="15.75" thickTop="1" thickBot="1">
      <c r="A50" s="190"/>
      <c r="B50" s="104" t="s">
        <v>137</v>
      </c>
      <c r="C50" s="138"/>
      <c r="D50" s="116"/>
      <c r="E50" s="116"/>
      <c r="F50" s="116"/>
      <c r="G50" s="116"/>
      <c r="H50" s="116"/>
      <c r="I50" s="116"/>
      <c r="J50" s="116"/>
      <c r="K50" s="116"/>
      <c r="L50" s="116"/>
      <c r="M50" s="116"/>
      <c r="N50" s="159"/>
      <c r="O50" s="154"/>
      <c r="P50" s="116"/>
      <c r="Q50" s="116"/>
      <c r="R50" s="116"/>
      <c r="S50" s="116"/>
      <c r="T50" s="116"/>
      <c r="U50" s="116"/>
      <c r="V50" s="116"/>
      <c r="W50" s="116"/>
      <c r="X50" s="116"/>
      <c r="Y50" s="116"/>
      <c r="Z50" s="159"/>
      <c r="AA50" s="154"/>
      <c r="AB50" s="116"/>
      <c r="AC50" s="116"/>
      <c r="AD50" s="116"/>
      <c r="AE50" s="116"/>
      <c r="AF50" s="116"/>
      <c r="AG50" s="116"/>
      <c r="AH50" s="116"/>
      <c r="AI50" s="116"/>
      <c r="AJ50" s="116"/>
      <c r="AK50" s="116"/>
      <c r="AL50" s="139"/>
      <c r="AM50" s="130"/>
    </row>
    <row r="51" spans="1:39" ht="14.25" thickTop="1" thickBot="1">
      <c r="A51" s="190"/>
      <c r="B51" s="98" t="s">
        <v>143</v>
      </c>
      <c r="C51" s="124"/>
      <c r="D51" s="101"/>
      <c r="E51" s="101"/>
      <c r="F51" s="101"/>
      <c r="G51" s="101"/>
      <c r="H51" s="101"/>
      <c r="I51" s="112"/>
      <c r="J51" s="112"/>
      <c r="K51" s="112"/>
      <c r="L51" s="112"/>
      <c r="M51" s="112"/>
      <c r="N51" s="113"/>
      <c r="O51" s="117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3"/>
      <c r="AA51" s="107"/>
      <c r="AB51" s="101"/>
      <c r="AC51" s="101"/>
      <c r="AD51" s="101"/>
      <c r="AE51" s="101"/>
      <c r="AF51" s="101"/>
      <c r="AG51" s="101"/>
      <c r="AH51" s="101"/>
      <c r="AI51" s="101"/>
      <c r="AJ51" s="101"/>
      <c r="AK51" s="101"/>
      <c r="AL51" s="140"/>
      <c r="AM51" s="131"/>
    </row>
    <row r="52" spans="1:39" ht="14.25" thickTop="1" thickBot="1">
      <c r="A52" s="190"/>
      <c r="B52" s="98" t="s">
        <v>138</v>
      </c>
      <c r="C52" s="125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9"/>
      <c r="O52" s="108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9"/>
      <c r="AA52" s="108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/>
      <c r="AL52" s="141"/>
      <c r="AM52" s="131"/>
    </row>
    <row r="53" spans="1:39" ht="14.25" thickTop="1" thickBot="1">
      <c r="A53" s="190"/>
      <c r="B53" s="95" t="s">
        <v>139</v>
      </c>
      <c r="C53" s="142"/>
      <c r="D53" s="143"/>
      <c r="E53" s="143"/>
      <c r="F53" s="99"/>
      <c r="G53" s="99"/>
      <c r="H53" s="99"/>
      <c r="I53" s="99"/>
      <c r="J53" s="99"/>
      <c r="K53" s="99"/>
      <c r="L53" s="99"/>
      <c r="M53" s="99"/>
      <c r="N53" s="110"/>
      <c r="O53" s="118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110"/>
      <c r="AA53" s="114"/>
      <c r="AB53" s="144"/>
      <c r="AC53" s="144"/>
      <c r="AD53" s="144"/>
      <c r="AE53" s="144"/>
      <c r="AF53" s="144"/>
      <c r="AG53" s="144"/>
      <c r="AH53" s="144"/>
      <c r="AI53" s="144"/>
      <c r="AJ53" s="144"/>
      <c r="AK53" s="144"/>
      <c r="AL53" s="145"/>
      <c r="AM53" s="132"/>
    </row>
    <row r="54" spans="1:39" ht="14.25" thickTop="1" thickBot="1">
      <c r="A54" s="190"/>
      <c r="B54" s="98" t="s">
        <v>142</v>
      </c>
      <c r="C54" s="146"/>
      <c r="D54" s="147"/>
      <c r="E54" s="147"/>
      <c r="F54" s="147"/>
      <c r="G54" s="147"/>
      <c r="H54" s="147"/>
      <c r="I54" s="147"/>
      <c r="J54" s="147"/>
      <c r="K54" s="147"/>
      <c r="L54" s="147"/>
      <c r="M54" s="147"/>
      <c r="N54" s="160"/>
      <c r="O54" s="155"/>
      <c r="P54" s="147"/>
      <c r="Q54" s="147"/>
      <c r="R54" s="147"/>
      <c r="S54" s="147"/>
      <c r="T54" s="147"/>
      <c r="U54" s="147"/>
      <c r="V54" s="147"/>
      <c r="W54" s="147"/>
      <c r="X54" s="147"/>
      <c r="Y54" s="147"/>
      <c r="Z54" s="160"/>
      <c r="AA54" s="161"/>
      <c r="AB54" s="148"/>
      <c r="AC54" s="148"/>
      <c r="AD54" s="148"/>
      <c r="AE54" s="148"/>
      <c r="AF54" s="148"/>
      <c r="AG54" s="148"/>
      <c r="AH54" s="148"/>
      <c r="AI54" s="148"/>
      <c r="AJ54" s="148"/>
      <c r="AK54" s="148"/>
      <c r="AL54" s="149"/>
      <c r="AM54" s="131"/>
    </row>
    <row r="55" spans="1:39" ht="14.25" thickTop="1" thickBot="1">
      <c r="A55" s="190"/>
      <c r="B55" s="98" t="s">
        <v>141</v>
      </c>
      <c r="C55" s="146"/>
      <c r="D55" s="147"/>
      <c r="E55" s="147"/>
      <c r="F55" s="147"/>
      <c r="G55" s="147"/>
      <c r="H55" s="147"/>
      <c r="I55" s="147"/>
      <c r="J55" s="147"/>
      <c r="K55" s="147"/>
      <c r="L55" s="147"/>
      <c r="M55" s="147"/>
      <c r="N55" s="160"/>
      <c r="O55" s="155"/>
      <c r="P55" s="147"/>
      <c r="Q55" s="147"/>
      <c r="R55" s="147"/>
      <c r="S55" s="147"/>
      <c r="T55" s="147"/>
      <c r="U55" s="147"/>
      <c r="V55" s="147"/>
      <c r="W55" s="147"/>
      <c r="X55" s="147"/>
      <c r="Y55" s="147"/>
      <c r="Z55" s="160"/>
      <c r="AA55" s="161"/>
      <c r="AB55" s="148"/>
      <c r="AC55" s="148"/>
      <c r="AD55" s="148"/>
      <c r="AE55" s="148"/>
      <c r="AF55" s="148"/>
      <c r="AG55" s="148"/>
      <c r="AH55" s="148"/>
      <c r="AI55" s="148"/>
      <c r="AJ55" s="148"/>
      <c r="AK55" s="148"/>
      <c r="AL55" s="149"/>
      <c r="AM55" s="131"/>
    </row>
    <row r="56" spans="1:39" ht="14.25" thickTop="1" thickBot="1">
      <c r="A56" s="191"/>
      <c r="B56" s="97" t="s">
        <v>140</v>
      </c>
      <c r="C56" s="126"/>
      <c r="D56" s="96"/>
      <c r="E56" s="96"/>
      <c r="F56" s="96"/>
      <c r="G56" s="96"/>
      <c r="H56" s="96"/>
      <c r="I56" s="96"/>
      <c r="J56" s="96"/>
      <c r="K56" s="96"/>
      <c r="L56" s="96"/>
      <c r="M56" s="96"/>
      <c r="N56" s="111"/>
      <c r="O56" s="119"/>
      <c r="P56" s="96"/>
      <c r="Q56" s="96"/>
      <c r="R56" s="96"/>
      <c r="S56" s="96"/>
      <c r="T56" s="96"/>
      <c r="U56" s="96"/>
      <c r="V56" s="96"/>
      <c r="W56" s="96"/>
      <c r="X56" s="96"/>
      <c r="Y56" s="96"/>
      <c r="Z56" s="111"/>
      <c r="AA56" s="115"/>
      <c r="AB56" s="150"/>
      <c r="AC56" s="150"/>
      <c r="AD56" s="150"/>
      <c r="AE56" s="150"/>
      <c r="AF56" s="150"/>
      <c r="AG56" s="150"/>
      <c r="AH56" s="150"/>
      <c r="AI56" s="150"/>
      <c r="AJ56" s="150"/>
      <c r="AK56" s="150"/>
      <c r="AL56" s="151"/>
      <c r="AM56" s="133"/>
    </row>
    <row r="57" spans="1:39" ht="13.5" thickTop="1"/>
  </sheetData>
  <mergeCells count="5">
    <mergeCell ref="A3:A12"/>
    <mergeCell ref="A14:A23"/>
    <mergeCell ref="A25:A34"/>
    <mergeCell ref="A36:A45"/>
    <mergeCell ref="A47:A56"/>
  </mergeCells>
  <dataValidations count="2">
    <dataValidation type="custom" allowBlank="1" showInputMessage="1" showErrorMessage="1" sqref="B2 B13 B24 B35 B46">
      <formula1>IF(B2&lt;&gt;"",OFFSET(FRN,MATCH(B2,LEFT(FRN,LEN(B2)),0)-1,,SUM((LEFT(FRN,LEN(B2))=B2)*1)),)</formula1>
    </dataValidation>
    <dataValidation type="list" allowBlank="1" showInputMessage="1" showErrorMessage="1" sqref="I2 I46 I24 I35 I13">
      <formula1>$BB$4:$BB$1048576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SOTD 2014</vt:lpstr>
      <vt:lpstr>Indic_FRN</vt:lpstr>
      <vt:lpstr>Cumul_FRN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500984</dc:creator>
  <cp:lastModifiedBy>ALEXIS CHAPEL</cp:lastModifiedBy>
  <cp:lastPrinted>2016-05-02T10:00:05Z</cp:lastPrinted>
  <dcterms:created xsi:type="dcterms:W3CDTF">2007-01-15T16:26:30Z</dcterms:created>
  <dcterms:modified xsi:type="dcterms:W3CDTF">2016-09-12T13:20:26Z</dcterms:modified>
</cp:coreProperties>
</file>