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9440" windowHeight="12525"/>
  </bookViews>
  <sheets>
    <sheet name="Feuil1" sheetId="1" r:id="rId1"/>
    <sheet name="Fériés" sheetId="2" r:id="rId2"/>
    <sheet name="Feuil3" sheetId="3" r:id="rId3"/>
  </sheets>
  <externalReferences>
    <externalReference r:id="rId4"/>
  </externalReferences>
  <definedNames>
    <definedName name="Fériés">Fériés!$L$2:$L$4</definedName>
    <definedName name="Napp">[1]!Tableau1['#]</definedName>
  </definedNames>
  <calcPr calcId="124519"/>
</workbook>
</file>

<file path=xl/calcChain.xml><?xml version="1.0" encoding="utf-8"?>
<calcChain xmlns="http://schemas.openxmlformats.org/spreadsheetml/2006/main">
  <c r="B12" i="1"/>
  <c r="H7"/>
  <c r="E9"/>
  <c r="D8"/>
  <c r="D7"/>
  <c r="G13"/>
  <c r="B13"/>
  <c r="D13" s="1"/>
  <c r="B14" l="1"/>
  <c r="G12"/>
  <c r="D12"/>
  <c r="G14" l="1"/>
  <c r="D14"/>
  <c r="B15"/>
  <c r="D15" l="1"/>
  <c r="G15"/>
  <c r="B16"/>
  <c r="G16" l="1"/>
  <c r="D16"/>
  <c r="B17"/>
  <c r="D17" l="1"/>
  <c r="G17"/>
  <c r="B18"/>
  <c r="G18" l="1"/>
  <c r="D18"/>
  <c r="B19"/>
  <c r="D19" l="1"/>
  <c r="G19"/>
  <c r="B20"/>
  <c r="G20" l="1"/>
  <c r="D20"/>
  <c r="B21"/>
  <c r="D21" l="1"/>
  <c r="G21"/>
  <c r="B22"/>
  <c r="G22" l="1"/>
  <c r="D22"/>
  <c r="B23"/>
  <c r="D23" l="1"/>
  <c r="G23"/>
  <c r="B24"/>
  <c r="G24" l="1"/>
  <c r="D24"/>
  <c r="B25"/>
  <c r="D25" l="1"/>
  <c r="G25"/>
  <c r="B26"/>
  <c r="G26" l="1"/>
  <c r="D26"/>
  <c r="B27"/>
  <c r="B28" l="1"/>
  <c r="D27"/>
  <c r="G27"/>
  <c r="G28" l="1"/>
  <c r="B29"/>
  <c r="D28"/>
  <c r="B30" l="1"/>
  <c r="G29"/>
  <c r="D29"/>
  <c r="D30" l="1"/>
  <c r="G30"/>
</calcChain>
</file>

<file path=xl/sharedStrings.xml><?xml version="1.0" encoding="utf-8"?>
<sst xmlns="http://schemas.openxmlformats.org/spreadsheetml/2006/main" count="75" uniqueCount="47">
  <si>
    <t>Jour</t>
  </si>
  <si>
    <t>Heure entrée</t>
  </si>
  <si>
    <t>Emargement</t>
  </si>
  <si>
    <t>Heure sortie</t>
  </si>
  <si>
    <t>08h00</t>
  </si>
  <si>
    <t>16h30</t>
  </si>
  <si>
    <t>Occup</t>
  </si>
  <si>
    <t>Début</t>
  </si>
  <si>
    <t>Fin</t>
  </si>
  <si>
    <t>Examens</t>
  </si>
  <si>
    <t>2015</t>
  </si>
  <si>
    <t>08h01</t>
  </si>
  <si>
    <t>16h31</t>
  </si>
  <si>
    <t>08h02</t>
  </si>
  <si>
    <t>16h32</t>
  </si>
  <si>
    <t>08h03</t>
  </si>
  <si>
    <t>16h33</t>
  </si>
  <si>
    <t>08h04</t>
  </si>
  <si>
    <t>16h34</t>
  </si>
  <si>
    <t>08h05</t>
  </si>
  <si>
    <t>16h35</t>
  </si>
  <si>
    <t>08h06</t>
  </si>
  <si>
    <t>16h36</t>
  </si>
  <si>
    <t>08h07</t>
  </si>
  <si>
    <t>16h37</t>
  </si>
  <si>
    <t>08h08</t>
  </si>
  <si>
    <t>16h38</t>
  </si>
  <si>
    <t>08h09</t>
  </si>
  <si>
    <t>16h39</t>
  </si>
  <si>
    <t xml:space="preserve">   Mois :</t>
  </si>
  <si>
    <t>Avril</t>
  </si>
  <si>
    <t>Nom et Prénom :</t>
  </si>
  <si>
    <t>Date de naissance :</t>
  </si>
  <si>
    <t>Poste Occupé :</t>
  </si>
  <si>
    <t>Année :</t>
  </si>
  <si>
    <t>Date de Recrutement : </t>
  </si>
  <si>
    <t>#</t>
  </si>
  <si>
    <t>Nom</t>
  </si>
  <si>
    <t>Date de naissance</t>
  </si>
  <si>
    <t>Poste</t>
  </si>
  <si>
    <t>Date de recrutement</t>
  </si>
  <si>
    <t>Bz A</t>
  </si>
  <si>
    <t>Apprenti</t>
  </si>
  <si>
    <t>Ab M</t>
  </si>
  <si>
    <t>Bb A</t>
  </si>
  <si>
    <t>Congé</t>
  </si>
  <si>
    <r>
      <t>Les "</t>
    </r>
    <r>
      <rPr>
        <b/>
        <sz val="11"/>
        <color theme="1"/>
        <rFont val="Calibri"/>
        <family val="2"/>
        <scheme val="minor"/>
      </rPr>
      <t>Cours</t>
    </r>
    <r>
      <rPr>
        <sz val="11"/>
        <color theme="1"/>
        <rFont val="Calibri"/>
        <family val="2"/>
        <scheme val="minor"/>
      </rPr>
      <t>" s'appliquent seulement pour les Mardis et Mercredis</t>
    </r>
  </si>
</sst>
</file>

<file path=xl/styles.xml><?xml version="1.0" encoding="utf-8"?>
<styleSheet xmlns="http://schemas.openxmlformats.org/spreadsheetml/2006/main">
  <numFmts count="1">
    <numFmt numFmtId="164" formatCode="dd"/>
  </numFmts>
  <fonts count="7">
    <font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11"/>
      <color theme="1"/>
      <name val="Cambria"/>
      <family val="1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Trebuchet MS"/>
      <family val="2"/>
    </font>
    <font>
      <sz val="11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/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Continuous" vertical="center" wrapText="1"/>
    </xf>
    <xf numFmtId="0" fontId="5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8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Border="1"/>
    <xf numFmtId="14" fontId="0" fillId="0" borderId="0" xfId="0" applyNumberFormat="1" applyBorder="1"/>
    <xf numFmtId="0" fontId="0" fillId="2" borderId="0" xfId="0" applyFill="1"/>
  </cellXfs>
  <cellStyles count="1">
    <cellStyle name="Normal" xfId="0" builtinId="0"/>
  </cellStyles>
  <dxfs count="14">
    <dxf>
      <font>
        <color theme="0" tint="-0.499984740745262"/>
      </font>
      <fill>
        <patternFill patternType="solid">
          <bgColor theme="0" tint="-0.499984740745262"/>
        </patternFill>
      </fill>
    </dxf>
    <dxf>
      <border>
        <top style="thin">
          <color indexed="64"/>
        </top>
        <vertical/>
        <horizontal/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alignment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ointage%20d'apprentissage_baizidi%20(2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ériés"/>
      <sheetName val="Feuil2"/>
      <sheetName val="Feuil3"/>
      <sheetName val="Feuil4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1:D6" totalsRowShown="0">
  <autoFilter ref="A1:D6">
    <filterColumn colId="3"/>
  </autoFilter>
  <tableColumns count="4">
    <tableColumn id="1" name="Occup"/>
    <tableColumn id="2" name="Début" dataDxfId="13"/>
    <tableColumn id="3" name="Fin" dataDxfId="12"/>
    <tableColumn id="4" name="Nom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L1:L4" totalsRowShown="0">
  <autoFilter ref="L1:L4"/>
  <tableColumns count="1">
    <tableColumn id="1" name="2015" dataDxfId="1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F1:J4" totalsRowShown="0" headerRowDxfId="5" dataDxfId="4" headerRowBorderDxfId="2" tableBorderDxfId="3" totalsRowBorderDxfId="1">
  <tableColumns count="5">
    <tableColumn id="1" name="#" dataDxfId="10"/>
    <tableColumn id="2" name="Nom" dataDxfId="9"/>
    <tableColumn id="3" name="Date de naissance" dataDxfId="8"/>
    <tableColumn id="6" name="Poste" dataDxfId="7"/>
    <tableColumn id="5" name="Date de recrutement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30"/>
  <sheetViews>
    <sheetView showGridLines="0" tabSelected="1" workbookViewId="0">
      <selection activeCell="K16" sqref="K16"/>
    </sheetView>
  </sheetViews>
  <sheetFormatPr baseColWidth="10" defaultRowHeight="15"/>
  <cols>
    <col min="3" max="3" width="14.28515625" bestFit="1" customWidth="1"/>
    <col min="6" max="6" width="13.7109375" bestFit="1" customWidth="1"/>
  </cols>
  <sheetData>
    <row r="1" spans="2:14" ht="15" customHeight="1" thickBot="1"/>
    <row r="2" spans="2:14" ht="17.25" thickBot="1">
      <c r="G2" s="9" t="s">
        <v>29</v>
      </c>
      <c r="H2" s="6" t="s">
        <v>30</v>
      </c>
    </row>
    <row r="3" spans="2:14">
      <c r="B3" s="10">
        <v>3</v>
      </c>
    </row>
    <row r="7" spans="2:14" ht="16.5">
      <c r="B7" s="11" t="s">
        <v>31</v>
      </c>
      <c r="C7" s="12"/>
      <c r="D7" s="13" t="str">
        <f>VLOOKUP(B3,Tableau14[],2,0)</f>
        <v>Bb A</v>
      </c>
      <c r="E7" s="14"/>
      <c r="F7" s="11" t="s">
        <v>32</v>
      </c>
      <c r="H7" s="15">
        <f>VLOOKUP(B3,Tableau14[],3,0)</f>
        <v>33005</v>
      </c>
    </row>
    <row r="8" spans="2:14" ht="16.5">
      <c r="B8" s="11" t="s">
        <v>33</v>
      </c>
      <c r="C8" s="12"/>
      <c r="D8" s="16" t="str">
        <f>VLOOKUP(B3,Tableau14[],4,0)</f>
        <v>Apprenti</v>
      </c>
      <c r="E8" s="14"/>
      <c r="F8" s="12"/>
      <c r="G8" s="11" t="s">
        <v>34</v>
      </c>
      <c r="H8" s="17">
        <v>2015</v>
      </c>
    </row>
    <row r="9" spans="2:14" ht="16.5">
      <c r="B9" s="11" t="s">
        <v>35</v>
      </c>
      <c r="C9" s="12"/>
      <c r="E9" s="15">
        <f>VLOOKUP(B3,Tableau14[],5,0)</f>
        <v>41914</v>
      </c>
      <c r="G9" s="12"/>
    </row>
    <row r="11" spans="2:14">
      <c r="B11" s="1" t="s">
        <v>0</v>
      </c>
      <c r="C11" s="1" t="s">
        <v>1</v>
      </c>
      <c r="D11" s="7" t="s">
        <v>2</v>
      </c>
      <c r="E11" s="8"/>
      <c r="F11" s="1" t="s">
        <v>3</v>
      </c>
      <c r="G11" s="7" t="s">
        <v>2</v>
      </c>
      <c r="H11" s="8"/>
      <c r="J11" s="31" t="s">
        <v>46</v>
      </c>
      <c r="K11" s="31"/>
      <c r="L11" s="31"/>
      <c r="M11" s="31"/>
      <c r="N11" s="31"/>
    </row>
    <row r="12" spans="2:14">
      <c r="B12" s="2">
        <f>DATE(H8,MONTH(1&amp;H2),1)</f>
        <v>42095</v>
      </c>
      <c r="C12" s="4" t="s">
        <v>4</v>
      </c>
      <c r="D12" s="7" t="str">
        <f>IF(OR(WEEKDAY($B12)=3,WEEKDAY($B12)=4),"Cours","")</f>
        <v>Cours</v>
      </c>
      <c r="E12" s="8"/>
      <c r="F12" s="3" t="s">
        <v>5</v>
      </c>
      <c r="G12" s="7" t="str">
        <f>IF(OR(WEEKDAY($B12)=3,WEEKDAY($B12)=4),"Cours","")</f>
        <v>Cours</v>
      </c>
      <c r="H12" s="8"/>
    </row>
    <row r="13" spans="2:14">
      <c r="B13" s="2">
        <f t="shared" ref="B13:B30" si="0">B12+1</f>
        <v>42096</v>
      </c>
      <c r="C13" s="4" t="s">
        <v>4</v>
      </c>
      <c r="D13" s="7" t="str">
        <f t="shared" ref="D13:D30" si="1">IF(OR(WEEKDAY($B13)=3,WEEKDAY($B13)=4),"Cours","")</f>
        <v/>
      </c>
      <c r="E13" s="8"/>
      <c r="F13" s="3" t="s">
        <v>5</v>
      </c>
      <c r="G13" s="7" t="str">
        <f t="shared" ref="G13:G30" si="2">IF(OR(WEEKDAY($B13)=3,WEEKDAY($B13)=4),"Cours","")</f>
        <v/>
      </c>
      <c r="H13" s="8"/>
    </row>
    <row r="14" spans="2:14">
      <c r="B14" s="2">
        <f t="shared" si="0"/>
        <v>42097</v>
      </c>
      <c r="C14" s="4" t="s">
        <v>4</v>
      </c>
      <c r="D14" s="7" t="str">
        <f t="shared" si="1"/>
        <v/>
      </c>
      <c r="E14" s="8"/>
      <c r="F14" s="3" t="s">
        <v>5</v>
      </c>
      <c r="G14" s="7" t="str">
        <f t="shared" si="2"/>
        <v/>
      </c>
      <c r="H14" s="8"/>
    </row>
    <row r="15" spans="2:14">
      <c r="B15" s="2">
        <f t="shared" si="0"/>
        <v>42098</v>
      </c>
      <c r="C15" s="4" t="s">
        <v>4</v>
      </c>
      <c r="D15" s="7" t="str">
        <f t="shared" si="1"/>
        <v/>
      </c>
      <c r="E15" s="8"/>
      <c r="F15" s="3" t="s">
        <v>5</v>
      </c>
      <c r="G15" s="7" t="str">
        <f t="shared" si="2"/>
        <v/>
      </c>
      <c r="H15" s="8"/>
    </row>
    <row r="16" spans="2:14">
      <c r="B16" s="2">
        <f t="shared" si="0"/>
        <v>42099</v>
      </c>
      <c r="C16" s="4" t="s">
        <v>4</v>
      </c>
      <c r="D16" s="7" t="str">
        <f t="shared" si="1"/>
        <v/>
      </c>
      <c r="E16" s="8"/>
      <c r="F16" s="3" t="s">
        <v>5</v>
      </c>
      <c r="G16" s="7" t="str">
        <f t="shared" si="2"/>
        <v/>
      </c>
      <c r="H16" s="8"/>
    </row>
    <row r="17" spans="2:8">
      <c r="B17" s="2">
        <f t="shared" si="0"/>
        <v>42100</v>
      </c>
      <c r="C17" s="4" t="s">
        <v>4</v>
      </c>
      <c r="D17" s="7" t="str">
        <f t="shared" si="1"/>
        <v/>
      </c>
      <c r="E17" s="8"/>
      <c r="F17" s="3" t="s">
        <v>5</v>
      </c>
      <c r="G17" s="7" t="str">
        <f t="shared" si="2"/>
        <v/>
      </c>
      <c r="H17" s="8"/>
    </row>
    <row r="18" spans="2:8">
      <c r="B18" s="2">
        <f t="shared" si="0"/>
        <v>42101</v>
      </c>
      <c r="C18" s="4" t="s">
        <v>4</v>
      </c>
      <c r="D18" s="7" t="str">
        <f t="shared" si="1"/>
        <v>Cours</v>
      </c>
      <c r="E18" s="8"/>
      <c r="F18" s="3" t="s">
        <v>5</v>
      </c>
      <c r="G18" s="7" t="str">
        <f t="shared" si="2"/>
        <v>Cours</v>
      </c>
      <c r="H18" s="8"/>
    </row>
    <row r="19" spans="2:8">
      <c r="B19" s="2">
        <f t="shared" si="0"/>
        <v>42102</v>
      </c>
      <c r="C19" s="4" t="s">
        <v>4</v>
      </c>
      <c r="D19" s="7" t="str">
        <f t="shared" si="1"/>
        <v>Cours</v>
      </c>
      <c r="E19" s="8"/>
      <c r="F19" s="3" t="s">
        <v>5</v>
      </c>
      <c r="G19" s="7" t="str">
        <f t="shared" si="2"/>
        <v>Cours</v>
      </c>
      <c r="H19" s="8"/>
    </row>
    <row r="20" spans="2:8">
      <c r="B20" s="2">
        <f t="shared" si="0"/>
        <v>42103</v>
      </c>
      <c r="C20" s="4" t="s">
        <v>4</v>
      </c>
      <c r="D20" s="7" t="str">
        <f t="shared" si="1"/>
        <v/>
      </c>
      <c r="E20" s="8"/>
      <c r="F20" s="3" t="s">
        <v>5</v>
      </c>
      <c r="G20" s="7" t="str">
        <f t="shared" si="2"/>
        <v/>
      </c>
      <c r="H20" s="8"/>
    </row>
    <row r="21" spans="2:8">
      <c r="B21" s="2">
        <f t="shared" si="0"/>
        <v>42104</v>
      </c>
      <c r="C21" s="4" t="s">
        <v>4</v>
      </c>
      <c r="D21" s="7" t="str">
        <f t="shared" si="1"/>
        <v/>
      </c>
      <c r="E21" s="8"/>
      <c r="F21" s="3" t="s">
        <v>5</v>
      </c>
      <c r="G21" s="7" t="str">
        <f t="shared" si="2"/>
        <v/>
      </c>
      <c r="H21" s="8"/>
    </row>
    <row r="22" spans="2:8">
      <c r="B22" s="2">
        <f t="shared" si="0"/>
        <v>42105</v>
      </c>
      <c r="C22" s="4" t="s">
        <v>11</v>
      </c>
      <c r="D22" s="7" t="str">
        <f t="shared" si="1"/>
        <v/>
      </c>
      <c r="E22" s="8"/>
      <c r="F22" s="3" t="s">
        <v>12</v>
      </c>
      <c r="G22" s="7" t="str">
        <f t="shared" si="2"/>
        <v/>
      </c>
      <c r="H22" s="8"/>
    </row>
    <row r="23" spans="2:8">
      <c r="B23" s="2">
        <f t="shared" si="0"/>
        <v>42106</v>
      </c>
      <c r="C23" s="4" t="s">
        <v>13</v>
      </c>
      <c r="D23" s="7" t="str">
        <f t="shared" si="1"/>
        <v/>
      </c>
      <c r="E23" s="8"/>
      <c r="F23" s="3" t="s">
        <v>14</v>
      </c>
      <c r="G23" s="7" t="str">
        <f t="shared" si="2"/>
        <v/>
      </c>
      <c r="H23" s="8"/>
    </row>
    <row r="24" spans="2:8">
      <c r="B24" s="2">
        <f t="shared" si="0"/>
        <v>42107</v>
      </c>
      <c r="C24" s="4" t="s">
        <v>15</v>
      </c>
      <c r="D24" s="7" t="str">
        <f t="shared" si="1"/>
        <v/>
      </c>
      <c r="E24" s="8"/>
      <c r="F24" s="3" t="s">
        <v>16</v>
      </c>
      <c r="G24" s="7" t="str">
        <f t="shared" si="2"/>
        <v/>
      </c>
      <c r="H24" s="8"/>
    </row>
    <row r="25" spans="2:8">
      <c r="B25" s="2">
        <f t="shared" si="0"/>
        <v>42108</v>
      </c>
      <c r="C25" s="4" t="s">
        <v>17</v>
      </c>
      <c r="D25" s="7" t="str">
        <f t="shared" si="1"/>
        <v>Cours</v>
      </c>
      <c r="E25" s="8"/>
      <c r="F25" s="3" t="s">
        <v>18</v>
      </c>
      <c r="G25" s="7" t="str">
        <f t="shared" si="2"/>
        <v>Cours</v>
      </c>
      <c r="H25" s="8"/>
    </row>
    <row r="26" spans="2:8">
      <c r="B26" s="2">
        <f t="shared" si="0"/>
        <v>42109</v>
      </c>
      <c r="C26" s="4" t="s">
        <v>19</v>
      </c>
      <c r="D26" s="7" t="str">
        <f t="shared" si="1"/>
        <v>Cours</v>
      </c>
      <c r="E26" s="8"/>
      <c r="F26" s="3" t="s">
        <v>20</v>
      </c>
      <c r="G26" s="7" t="str">
        <f t="shared" si="2"/>
        <v>Cours</v>
      </c>
      <c r="H26" s="8"/>
    </row>
    <row r="27" spans="2:8">
      <c r="B27" s="2">
        <f t="shared" si="0"/>
        <v>42110</v>
      </c>
      <c r="C27" s="4" t="s">
        <v>21</v>
      </c>
      <c r="D27" s="7" t="str">
        <f t="shared" si="1"/>
        <v/>
      </c>
      <c r="E27" s="8"/>
      <c r="F27" s="3" t="s">
        <v>22</v>
      </c>
      <c r="G27" s="7" t="str">
        <f t="shared" si="2"/>
        <v/>
      </c>
      <c r="H27" s="8"/>
    </row>
    <row r="28" spans="2:8">
      <c r="B28" s="2">
        <f t="shared" si="0"/>
        <v>42111</v>
      </c>
      <c r="C28" s="4" t="s">
        <v>23</v>
      </c>
      <c r="D28" s="7" t="str">
        <f t="shared" si="1"/>
        <v/>
      </c>
      <c r="E28" s="8"/>
      <c r="F28" s="3" t="s">
        <v>24</v>
      </c>
      <c r="G28" s="7" t="str">
        <f t="shared" si="2"/>
        <v/>
      </c>
      <c r="H28" s="8"/>
    </row>
    <row r="29" spans="2:8">
      <c r="B29" s="2">
        <f t="shared" si="0"/>
        <v>42112</v>
      </c>
      <c r="C29" s="4" t="s">
        <v>25</v>
      </c>
      <c r="D29" s="7" t="str">
        <f t="shared" si="1"/>
        <v/>
      </c>
      <c r="E29" s="8"/>
      <c r="F29" s="3" t="s">
        <v>26</v>
      </c>
      <c r="G29" s="7" t="str">
        <f t="shared" si="2"/>
        <v/>
      </c>
      <c r="H29" s="8"/>
    </row>
    <row r="30" spans="2:8">
      <c r="B30" s="2">
        <f t="shared" si="0"/>
        <v>42113</v>
      </c>
      <c r="C30" s="4" t="s">
        <v>27</v>
      </c>
      <c r="D30" s="7" t="str">
        <f t="shared" si="1"/>
        <v/>
      </c>
      <c r="E30" s="8"/>
      <c r="F30" s="3" t="s">
        <v>28</v>
      </c>
      <c r="G30" s="7" t="str">
        <f t="shared" si="2"/>
        <v/>
      </c>
      <c r="H30" s="8"/>
    </row>
  </sheetData>
  <conditionalFormatting sqref="B12:H30">
    <cfRule type="expression" dxfId="0" priority="1">
      <formula>OR(WEEKDAY($B12)&gt;5,COUNTIF(Fériés,$B12)&gt;0)</formula>
    </cfRule>
  </conditionalFormatting>
  <dataValidations count="1">
    <dataValidation type="list" allowBlank="1" showInputMessage="1" showErrorMessage="1" sqref="B3">
      <formula1>Napp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>
      <selection activeCell="G34" sqref="G34"/>
    </sheetView>
  </sheetViews>
  <sheetFormatPr baseColWidth="10" defaultRowHeight="15"/>
  <cols>
    <col min="6" max="6" width="2" bestFit="1" customWidth="1"/>
  </cols>
  <sheetData>
    <row r="1" spans="1:12">
      <c r="A1" t="s">
        <v>6</v>
      </c>
      <c r="B1" t="s">
        <v>7</v>
      </c>
      <c r="C1" t="s">
        <v>8</v>
      </c>
      <c r="D1" t="s">
        <v>37</v>
      </c>
      <c r="F1" s="18" t="s">
        <v>36</v>
      </c>
      <c r="G1" s="19" t="s">
        <v>37</v>
      </c>
      <c r="H1" s="19" t="s">
        <v>38</v>
      </c>
      <c r="I1" s="20" t="s">
        <v>39</v>
      </c>
      <c r="J1" s="19" t="s">
        <v>40</v>
      </c>
      <c r="L1" t="s">
        <v>10</v>
      </c>
    </row>
    <row r="2" spans="1:12">
      <c r="A2" t="s">
        <v>9</v>
      </c>
      <c r="B2" s="5">
        <v>41975</v>
      </c>
      <c r="C2" s="5">
        <v>41977</v>
      </c>
      <c r="F2" s="21">
        <v>1</v>
      </c>
      <c r="G2" s="22" t="s">
        <v>41</v>
      </c>
      <c r="H2" s="23">
        <v>34489</v>
      </c>
      <c r="I2" s="24" t="s">
        <v>42</v>
      </c>
      <c r="J2" s="25">
        <v>41913</v>
      </c>
      <c r="L2" s="5">
        <v>42005</v>
      </c>
    </row>
    <row r="3" spans="1:12">
      <c r="A3" t="s">
        <v>9</v>
      </c>
      <c r="B3" s="5">
        <v>42156</v>
      </c>
      <c r="C3" s="5">
        <v>42158</v>
      </c>
      <c r="F3" s="26">
        <v>2</v>
      </c>
      <c r="G3" s="27" t="s">
        <v>43</v>
      </c>
      <c r="H3" s="23">
        <v>33969</v>
      </c>
      <c r="I3" s="28" t="s">
        <v>42</v>
      </c>
      <c r="J3" s="23">
        <v>41913</v>
      </c>
      <c r="L3" s="5">
        <v>42125</v>
      </c>
    </row>
    <row r="4" spans="1:12">
      <c r="A4" s="29" t="s">
        <v>45</v>
      </c>
      <c r="B4" s="30">
        <v>42186</v>
      </c>
      <c r="C4" s="30">
        <v>42215</v>
      </c>
      <c r="D4" t="s">
        <v>41</v>
      </c>
      <c r="F4" s="26">
        <v>3</v>
      </c>
      <c r="G4" s="27" t="s">
        <v>44</v>
      </c>
      <c r="H4" s="23">
        <v>33005</v>
      </c>
      <c r="I4" s="28" t="s">
        <v>42</v>
      </c>
      <c r="J4" s="23">
        <v>41914</v>
      </c>
      <c r="L4" s="5">
        <v>42221</v>
      </c>
    </row>
    <row r="5" spans="1:12">
      <c r="A5" s="29" t="s">
        <v>45</v>
      </c>
      <c r="B5" s="30">
        <v>42200</v>
      </c>
      <c r="C5" s="30">
        <v>42230</v>
      </c>
      <c r="D5" s="29" t="s">
        <v>44</v>
      </c>
    </row>
    <row r="6" spans="1:12">
      <c r="A6" s="29" t="s">
        <v>45</v>
      </c>
      <c r="B6" s="30">
        <v>42217</v>
      </c>
      <c r="C6" s="30">
        <v>42246</v>
      </c>
      <c r="D6" s="29" t="s">
        <v>43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Fériés</vt:lpstr>
      <vt:lpstr>Feuil3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geussas</cp:lastModifiedBy>
  <dcterms:created xsi:type="dcterms:W3CDTF">2015-07-22T11:12:08Z</dcterms:created>
  <dcterms:modified xsi:type="dcterms:W3CDTF">2015-07-22T20:21:50Z</dcterms:modified>
</cp:coreProperties>
</file>