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840" yWindow="90" windowWidth="15525" windowHeight="12075"/>
  </bookViews>
  <sheets>
    <sheet name="Biblio" sheetId="2" r:id="rId1"/>
  </sheets>
  <calcPr calcId="144525"/>
</workbook>
</file>

<file path=xl/calcChain.xml><?xml version="1.0" encoding="utf-8"?>
<calcChain xmlns="http://schemas.openxmlformats.org/spreadsheetml/2006/main">
  <c r="F18" i="2" l="1"/>
  <c r="F17" i="2"/>
  <c r="F11" i="2"/>
  <c r="F12" i="2"/>
  <c r="F14" i="2"/>
  <c r="F13" i="2"/>
  <c r="F16" i="2"/>
  <c r="F7" i="2"/>
  <c r="F8" i="2"/>
  <c r="F10" i="2"/>
  <c r="F9" i="2"/>
  <c r="F15" i="2"/>
  <c r="F21" i="2"/>
  <c r="F23" i="2"/>
  <c r="F20" i="2"/>
  <c r="F22" i="2"/>
  <c r="F24" i="2"/>
  <c r="F25" i="2"/>
  <c r="F26" i="2"/>
  <c r="E18" i="2"/>
  <c r="E17" i="2"/>
  <c r="E11" i="2"/>
  <c r="E12" i="2"/>
  <c r="E14" i="2"/>
  <c r="E13" i="2"/>
  <c r="E16" i="2"/>
  <c r="E7" i="2"/>
  <c r="E8" i="2"/>
  <c r="E10" i="2"/>
  <c r="E9" i="2"/>
  <c r="E15" i="2"/>
  <c r="E21" i="2"/>
  <c r="E23" i="2"/>
  <c r="E20" i="2"/>
  <c r="E22" i="2"/>
  <c r="E24" i="2"/>
  <c r="E25" i="2"/>
  <c r="E26" i="2"/>
  <c r="D18" i="2"/>
  <c r="D17" i="2"/>
  <c r="D11" i="2"/>
  <c r="D12" i="2"/>
  <c r="D14" i="2"/>
  <c r="D13" i="2"/>
  <c r="D16" i="2"/>
  <c r="D7" i="2"/>
  <c r="D8" i="2"/>
  <c r="D10" i="2"/>
  <c r="D9" i="2"/>
  <c r="D15" i="2"/>
  <c r="D21" i="2"/>
  <c r="D23" i="2"/>
  <c r="D20" i="2"/>
  <c r="D22" i="2"/>
  <c r="D24" i="2"/>
  <c r="D25" i="2"/>
  <c r="D26" i="2"/>
</calcChain>
</file>

<file path=xl/sharedStrings.xml><?xml version="1.0" encoding="utf-8"?>
<sst xmlns="http://schemas.openxmlformats.org/spreadsheetml/2006/main" count="110" uniqueCount="51">
  <si>
    <t>Désignation</t>
  </si>
  <si>
    <t>u</t>
  </si>
  <si>
    <t>TRAVAUX PREPARATOIRES/INSTALLATION</t>
  </si>
  <si>
    <t>Installation</t>
  </si>
  <si>
    <t>h</t>
  </si>
  <si>
    <t>Implantation</t>
  </si>
  <si>
    <t>FONDATIONS</t>
  </si>
  <si>
    <t>m3</t>
  </si>
  <si>
    <t>Semelles BA</t>
  </si>
  <si>
    <t>Dés</t>
  </si>
  <si>
    <t>Béton longrines</t>
  </si>
  <si>
    <t>m²</t>
  </si>
  <si>
    <t>Kg</t>
  </si>
  <si>
    <t>Escalier</t>
  </si>
  <si>
    <t>QT</t>
  </si>
  <si>
    <t>T-U Moy</t>
  </si>
  <si>
    <t>T-U min</t>
  </si>
  <si>
    <t>T-U max</t>
  </si>
  <si>
    <t>Unité</t>
  </si>
  <si>
    <t>Semelles en gros béton</t>
  </si>
  <si>
    <t>STRUCTURE</t>
  </si>
  <si>
    <t>Coffrage longrines</t>
  </si>
  <si>
    <t>Acier HA</t>
  </si>
  <si>
    <t>Béton Propreté</t>
  </si>
  <si>
    <t>ASTRON WIWERSHEIM</t>
  </si>
  <si>
    <t>P38 019</t>
  </si>
  <si>
    <t>MONOMATIC - Extension atelier</t>
  </si>
  <si>
    <t>220 704</t>
  </si>
  <si>
    <t>Fouilles en trous isolés</t>
  </si>
  <si>
    <t>Puits en gros béton</t>
  </si>
  <si>
    <t>Platines</t>
  </si>
  <si>
    <t>Scellement goujons</t>
  </si>
  <si>
    <t>fft</t>
  </si>
  <si>
    <t>Fouilles complémentaires</t>
  </si>
  <si>
    <t>Tirant parasismique</t>
  </si>
  <si>
    <t>SOFIDAL MUR CF</t>
  </si>
  <si>
    <t>P0</t>
  </si>
  <si>
    <t>Coffrage dés</t>
  </si>
  <si>
    <t>Coffrage encuvement</t>
  </si>
  <si>
    <t>PARTIE FIXE</t>
  </si>
  <si>
    <t>TU</t>
  </si>
  <si>
    <t>Titre</t>
  </si>
  <si>
    <t>Position</t>
  </si>
  <si>
    <t>Les positions sont triées de A-&gt;Z</t>
  </si>
  <si>
    <t>Puis groupées sous les titres</t>
  </si>
  <si>
    <t>On obtient alors des chapitres</t>
  </si>
  <si>
    <t>Pour chaque nouvelle ligne crées, formule TUMAX/TUMIN/TUMOY</t>
  </si>
  <si>
    <t>La position a été crée lors de l'importation du BMO Monomatic</t>
  </si>
  <si>
    <t>La position a été crée lors de l'importation du BMO Sofidal</t>
  </si>
  <si>
    <t>La position a été crée lors de l'importation du BMO ASTRON</t>
  </si>
  <si>
    <t>La position a été crée lors de l'importation du BMO ASTRON puis on a copié les valeurs au bmo Monomatic car les positions et unités étaient égales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</si>
</sst>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0"/>
      <name val="Comic Sans MS"/>
      <family val="4"/>
    </font>
    <font>
      <sz val="11"/>
      <color theme="1"/>
      <name val="Calibri"/>
      <family val="2"/>
      <scheme val="minor"/>
    </font>
    <font>
      <b/>
      <i/>
      <sz val="10"/>
      <color theme="1"/>
      <name val="Comic sans MS"/>
      <family val="4"/>
    </font>
    <font>
      <sz val="10"/>
      <color theme="1"/>
      <name val="Comic sans MS"/>
      <family val="4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8"/>
      <name val="Comic Sans MS"/>
      <family val="4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2" tint="-0.74999237037263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68">
    <xf numFmtId="0" fontId="0" fillId="0" borderId="0" xfId="0"/>
    <xf numFmtId="0" fontId="0" fillId="2" borderId="2" xfId="0" applyFill="1" applyBorder="1"/>
    <xf numFmtId="43" fontId="0" fillId="0" borderId="4" xfId="4" applyFont="1" applyBorder="1"/>
    <xf numFmtId="43" fontId="0" fillId="0" borderId="5" xfId="4" applyFont="1" applyBorder="1"/>
    <xf numFmtId="43" fontId="0" fillId="2" borderId="2" xfId="4" applyFont="1" applyFill="1" applyBorder="1"/>
    <xf numFmtId="43" fontId="0" fillId="0" borderId="6" xfId="4" applyFont="1" applyBorder="1"/>
    <xf numFmtId="0" fontId="0" fillId="0" borderId="0" xfId="0" applyFill="1" applyBorder="1"/>
    <xf numFmtId="2" fontId="0" fillId="0" borderId="9" xfId="4" applyNumberFormat="1" applyFont="1" applyFill="1" applyBorder="1" applyAlignment="1">
      <alignment horizontal="center" vertical="center"/>
    </xf>
    <xf numFmtId="2" fontId="0" fillId="0" borderId="4" xfId="4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Border="1"/>
    <xf numFmtId="0" fontId="0" fillId="0" borderId="13" xfId="0" applyBorder="1"/>
    <xf numFmtId="0" fontId="5" fillId="0" borderId="13" xfId="0" applyFont="1" applyFill="1" applyBorder="1" applyAlignment="1">
      <alignment horizontal="center" vertical="center"/>
    </xf>
    <xf numFmtId="0" fontId="0" fillId="0" borderId="19" xfId="0" applyBorder="1"/>
    <xf numFmtId="0" fontId="5" fillId="0" borderId="19" xfId="0" applyFont="1" applyFill="1" applyBorder="1" applyAlignment="1">
      <alignment horizontal="center" vertical="center"/>
    </xf>
    <xf numFmtId="0" fontId="0" fillId="0" borderId="11" xfId="0" applyBorder="1"/>
    <xf numFmtId="0" fontId="0" fillId="0" borderId="6" xfId="0" applyBorder="1"/>
    <xf numFmtId="0" fontId="0" fillId="0" borderId="9" xfId="0" applyBorder="1"/>
    <xf numFmtId="0" fontId="0" fillId="0" borderId="4" xfId="0" applyBorder="1"/>
    <xf numFmtId="0" fontId="0" fillId="0" borderId="22" xfId="0" applyBorder="1"/>
    <xf numFmtId="0" fontId="0" fillId="0" borderId="21" xfId="0" applyBorder="1"/>
    <xf numFmtId="0" fontId="5" fillId="0" borderId="22" xfId="0" applyFont="1" applyBorder="1" applyAlignment="1">
      <alignment horizontal="center"/>
    </xf>
    <xf numFmtId="0" fontId="0" fillId="0" borderId="1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9" xfId="0" applyFill="1" applyBorder="1"/>
    <xf numFmtId="0" fontId="0" fillId="0" borderId="4" xfId="0" applyFill="1" applyBorder="1"/>
    <xf numFmtId="0" fontId="0" fillId="0" borderId="22" xfId="0" applyFill="1" applyBorder="1"/>
    <xf numFmtId="0" fontId="0" fillId="0" borderId="21" xfId="0" applyFill="1" applyBorder="1"/>
    <xf numFmtId="2" fontId="0" fillId="0" borderId="22" xfId="4" applyNumberFormat="1" applyFont="1" applyFill="1" applyBorder="1" applyAlignment="1">
      <alignment horizontal="center" vertical="center"/>
    </xf>
    <xf numFmtId="2" fontId="0" fillId="0" borderId="21" xfId="4" applyNumberFormat="1" applyFont="1" applyFill="1" applyBorder="1" applyAlignment="1">
      <alignment horizontal="center" vertical="center"/>
    </xf>
    <xf numFmtId="0" fontId="3" fillId="2" borderId="8" xfId="0" applyFont="1" applyFill="1" applyBorder="1"/>
    <xf numFmtId="43" fontId="4" fillId="0" borderId="9" xfId="4" applyFont="1" applyBorder="1"/>
    <xf numFmtId="43" fontId="4" fillId="0" borderId="10" xfId="4" applyFont="1" applyBorder="1"/>
    <xf numFmtId="43" fontId="3" fillId="2" borderId="8" xfId="4" applyFont="1" applyFill="1" applyBorder="1"/>
    <xf numFmtId="43" fontId="4" fillId="0" borderId="11" xfId="4" applyFont="1" applyBorder="1"/>
    <xf numFmtId="43" fontId="4" fillId="0" borderId="22" xfId="4" applyFont="1" applyFill="1" applyBorder="1"/>
    <xf numFmtId="43" fontId="0" fillId="0" borderId="21" xfId="4" applyFont="1" applyFill="1" applyBorder="1"/>
    <xf numFmtId="2" fontId="0" fillId="0" borderId="9" xfId="0" applyNumberFormat="1" applyBorder="1"/>
    <xf numFmtId="2" fontId="0" fillId="0" borderId="3" xfId="0" applyNumberFormat="1" applyBorder="1"/>
    <xf numFmtId="0" fontId="0" fillId="3" borderId="0" xfId="0" applyFill="1"/>
    <xf numFmtId="0" fontId="9" fillId="3" borderId="0" xfId="0" applyFont="1" applyFill="1" applyAlignment="1">
      <alignment horizontal="center"/>
    </xf>
    <xf numFmtId="0" fontId="9" fillId="3" borderId="0" xfId="0" applyFont="1" applyFill="1"/>
    <xf numFmtId="0" fontId="8" fillId="2" borderId="3" xfId="2" applyFont="1" applyFill="1" applyBorder="1" applyAlignment="1" applyProtection="1">
      <alignment horizontal="center" vertical="center" textRotation="45"/>
      <protection locked="0"/>
    </xf>
    <xf numFmtId="3" fontId="8" fillId="2" borderId="3" xfId="2" applyNumberFormat="1" applyFont="1" applyFill="1" applyBorder="1" applyAlignment="1" applyProtection="1">
      <alignment horizontal="center" vertical="center" textRotation="45"/>
      <protection locked="0"/>
    </xf>
    <xf numFmtId="0" fontId="9" fillId="0" borderId="0" xfId="0" applyFont="1"/>
    <xf numFmtId="0" fontId="6" fillId="0" borderId="14" xfId="0" applyFont="1" applyBorder="1" applyAlignment="1">
      <alignment horizontal="right" vertical="center"/>
    </xf>
    <xf numFmtId="0" fontId="6" fillId="0" borderId="17" xfId="0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10" fillId="4" borderId="12" xfId="0" applyFont="1" applyFill="1" applyBorder="1"/>
    <xf numFmtId="0" fontId="10" fillId="4" borderId="13" xfId="0" applyFont="1" applyFill="1" applyBorder="1"/>
    <xf numFmtId="0" fontId="10" fillId="4" borderId="16" xfId="0" applyFont="1" applyFill="1" applyBorder="1"/>
    <xf numFmtId="0" fontId="10" fillId="4" borderId="23" xfId="0" applyFont="1" applyFill="1" applyBorder="1"/>
    <xf numFmtId="0" fontId="10" fillId="4" borderId="0" xfId="0" applyFont="1" applyFill="1" applyBorder="1"/>
    <xf numFmtId="0" fontId="10" fillId="4" borderId="24" xfId="0" applyFont="1" applyFill="1" applyBorder="1"/>
    <xf numFmtId="0" fontId="10" fillId="4" borderId="25" xfId="0" applyFont="1" applyFill="1" applyBorder="1"/>
    <xf numFmtId="0" fontId="10" fillId="4" borderId="19" xfId="0" applyFont="1" applyFill="1" applyBorder="1"/>
    <xf numFmtId="0" fontId="10" fillId="4" borderId="26" xfId="0" applyFont="1" applyFill="1" applyBorder="1"/>
    <xf numFmtId="0" fontId="11" fillId="0" borderId="0" xfId="0" applyFont="1"/>
    <xf numFmtId="0" fontId="12" fillId="0" borderId="0" xfId="0" applyFont="1"/>
    <xf numFmtId="0" fontId="13" fillId="0" borderId="0" xfId="0" applyFont="1"/>
  </cellXfs>
  <cellStyles count="5">
    <cellStyle name="Milliers" xfId="4" builtinId="3"/>
    <cellStyle name="Milliers 2" xfId="1"/>
    <cellStyle name="Normal" xfId="0" builtinId="0"/>
    <cellStyle name="Normal 2" xfId="2"/>
    <cellStyle name="Pourcentage 2" xfId="3"/>
  </cellStyles>
  <dxfs count="0"/>
  <tableStyles count="0" defaultTableStyle="TableStyleMedium2" defaultPivotStyle="PivotStyleLight16"/>
  <colors>
    <mruColors>
      <color rgb="FF96969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0</xdr:row>
          <xdr:rowOff>57150</xdr:rowOff>
        </xdr:from>
        <xdr:to>
          <xdr:col>0</xdr:col>
          <xdr:colOff>1714500</xdr:colOff>
          <xdr:row>1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Importer BMO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outlinePr summaryBelow="0"/>
  </sheetPr>
  <dimension ref="A1:Q33"/>
  <sheetViews>
    <sheetView tabSelected="1" topLeftCell="A7" workbookViewId="0">
      <selection activeCell="U28" sqref="U28"/>
    </sheetView>
  </sheetViews>
  <sheetFormatPr baseColWidth="10" defaultRowHeight="15" outlineLevelRow="1" x14ac:dyDescent="0.25"/>
  <cols>
    <col min="1" max="1" width="44.7109375" bestFit="1" customWidth="1"/>
    <col min="2" max="2" width="8.140625" bestFit="1" customWidth="1"/>
    <col min="3" max="3" width="3.42578125" customWidth="1"/>
    <col min="4" max="4" width="8.28515625" bestFit="1" customWidth="1"/>
    <col min="5" max="5" width="8" bestFit="1" customWidth="1"/>
    <col min="6" max="6" width="8.5703125" bestFit="1" customWidth="1"/>
    <col min="7" max="7" width="3.28515625" customWidth="1"/>
    <col min="8" max="8" width="6.5703125" bestFit="1" customWidth="1"/>
    <col min="9" max="9" width="5.5703125" bestFit="1" customWidth="1"/>
    <col min="10" max="10" width="6.5703125" bestFit="1" customWidth="1"/>
    <col min="11" max="11" width="5.5703125" bestFit="1" customWidth="1"/>
    <col min="12" max="12" width="6.5703125" bestFit="1" customWidth="1"/>
    <col min="13" max="13" width="4.85546875" bestFit="1" customWidth="1"/>
    <col min="14" max="14" width="8.28515625" bestFit="1" customWidth="1"/>
  </cols>
  <sheetData>
    <row r="1" spans="1:15" ht="110.25" x14ac:dyDescent="0.25">
      <c r="A1" s="46" t="s">
        <v>0</v>
      </c>
      <c r="B1" s="48" t="s">
        <v>18</v>
      </c>
      <c r="C1" s="11"/>
      <c r="D1" s="50" t="s">
        <v>17</v>
      </c>
      <c r="E1" s="52" t="s">
        <v>16</v>
      </c>
      <c r="F1" s="54" t="s">
        <v>15</v>
      </c>
      <c r="G1" s="12"/>
      <c r="H1" s="43" t="s">
        <v>24</v>
      </c>
      <c r="I1" s="44" t="s">
        <v>25</v>
      </c>
      <c r="J1" s="43" t="s">
        <v>26</v>
      </c>
      <c r="K1" s="44" t="s">
        <v>27</v>
      </c>
      <c r="L1" s="43" t="s">
        <v>35</v>
      </c>
      <c r="M1" s="44" t="s">
        <v>36</v>
      </c>
    </row>
    <row r="2" spans="1:15" ht="15.75" customHeight="1" thickBot="1" x14ac:dyDescent="0.3">
      <c r="A2" s="47"/>
      <c r="B2" s="49"/>
      <c r="C2" s="13"/>
      <c r="D2" s="51"/>
      <c r="E2" s="53"/>
      <c r="F2" s="55"/>
      <c r="G2" s="14"/>
      <c r="H2" s="21" t="s">
        <v>14</v>
      </c>
      <c r="I2" s="21" t="s">
        <v>40</v>
      </c>
      <c r="J2" s="21" t="s">
        <v>14</v>
      </c>
      <c r="K2" s="21" t="s">
        <v>40</v>
      </c>
      <c r="L2" s="21" t="s">
        <v>14</v>
      </c>
      <c r="M2" s="21" t="s">
        <v>40</v>
      </c>
    </row>
    <row r="3" spans="1:15" ht="16.5" x14ac:dyDescent="0.35">
      <c r="A3" s="31" t="s">
        <v>2</v>
      </c>
      <c r="B3" s="1"/>
      <c r="D3" s="15"/>
      <c r="E3" s="10"/>
      <c r="F3" s="16"/>
      <c r="H3" s="22"/>
      <c r="I3" s="9"/>
      <c r="J3" s="22"/>
      <c r="K3" s="9"/>
      <c r="L3" s="22"/>
      <c r="M3" s="9"/>
      <c r="N3" s="45" t="s">
        <v>41</v>
      </c>
    </row>
    <row r="4" spans="1:15" ht="15.75" outlineLevel="1" x14ac:dyDescent="0.3">
      <c r="A4" s="32" t="s">
        <v>5</v>
      </c>
      <c r="B4" s="2" t="s">
        <v>4</v>
      </c>
      <c r="D4" s="38"/>
      <c r="E4" s="39"/>
      <c r="F4" s="18"/>
      <c r="H4" s="7"/>
      <c r="I4" s="8"/>
      <c r="J4" s="7"/>
      <c r="K4" s="8"/>
      <c r="L4" s="7"/>
      <c r="M4" s="8"/>
      <c r="N4" s="45" t="s">
        <v>42</v>
      </c>
    </row>
    <row r="5" spans="1:15" ht="16.5" outlineLevel="1" thickBot="1" x14ac:dyDescent="0.35">
      <c r="A5" s="33" t="s">
        <v>3</v>
      </c>
      <c r="B5" s="3" t="s">
        <v>4</v>
      </c>
      <c r="D5" s="38"/>
      <c r="E5" s="39"/>
      <c r="F5" s="18"/>
      <c r="H5" s="7"/>
      <c r="I5" s="8"/>
      <c r="J5" s="7"/>
      <c r="K5" s="8"/>
      <c r="L5" s="7"/>
      <c r="M5" s="8"/>
      <c r="N5" s="45" t="s">
        <v>42</v>
      </c>
    </row>
    <row r="6" spans="1:15" ht="16.5" x14ac:dyDescent="0.35">
      <c r="A6" s="34" t="s">
        <v>6</v>
      </c>
      <c r="B6" s="4"/>
      <c r="D6" s="38"/>
      <c r="E6" s="39"/>
      <c r="F6" s="18"/>
      <c r="H6" s="7"/>
      <c r="I6" s="8"/>
      <c r="J6" s="23"/>
      <c r="K6" s="24"/>
      <c r="L6" s="23"/>
      <c r="M6" s="24"/>
      <c r="N6" s="45" t="s">
        <v>41</v>
      </c>
    </row>
    <row r="7" spans="1:15" ht="15.75" outlineLevel="1" x14ac:dyDescent="0.3">
      <c r="A7" s="32" t="s">
        <v>22</v>
      </c>
      <c r="B7" s="2" t="s">
        <v>12</v>
      </c>
      <c r="D7" s="38">
        <f t="shared" ref="D7:D18" si="0">MAX(I7,K7,M7)</f>
        <v>0.01</v>
      </c>
      <c r="E7" s="39">
        <f t="shared" ref="E7:E18" si="1">MIN(I7,K7,M7)</f>
        <v>0.01</v>
      </c>
      <c r="F7" s="18">
        <f t="shared" ref="F7:F18" si="2">((H7*I7)+(J7*K7)+(L7*M7))/(H7+J7+L7)</f>
        <v>0.01</v>
      </c>
      <c r="H7" s="7"/>
      <c r="I7" s="8"/>
      <c r="J7" s="7">
        <v>900</v>
      </c>
      <c r="K7" s="8">
        <v>0.01</v>
      </c>
      <c r="L7" s="7"/>
      <c r="M7" s="8"/>
      <c r="N7" s="45" t="s">
        <v>42</v>
      </c>
      <c r="O7" s="65" t="s">
        <v>47</v>
      </c>
    </row>
    <row r="8" spans="1:15" ht="15.75" outlineLevel="1" x14ac:dyDescent="0.3">
      <c r="A8" s="32" t="s">
        <v>23</v>
      </c>
      <c r="B8" s="2" t="s">
        <v>11</v>
      </c>
      <c r="D8" s="38">
        <f t="shared" si="0"/>
        <v>0.33</v>
      </c>
      <c r="E8" s="39">
        <f t="shared" si="1"/>
        <v>0.33</v>
      </c>
      <c r="F8" s="18">
        <f t="shared" si="2"/>
        <v>0.33</v>
      </c>
      <c r="H8" s="7"/>
      <c r="I8" s="8"/>
      <c r="J8" s="7"/>
      <c r="K8" s="8"/>
      <c r="L8" s="7">
        <v>45</v>
      </c>
      <c r="M8" s="8">
        <v>0.33</v>
      </c>
      <c r="N8" s="45" t="s">
        <v>42</v>
      </c>
      <c r="O8" s="66" t="s">
        <v>48</v>
      </c>
    </row>
    <row r="9" spans="1:15" ht="15.75" outlineLevel="1" x14ac:dyDescent="0.3">
      <c r="A9" s="33" t="s">
        <v>37</v>
      </c>
      <c r="B9" s="3" t="s">
        <v>11</v>
      </c>
      <c r="D9" s="38">
        <f t="shared" si="0"/>
        <v>0.33</v>
      </c>
      <c r="E9" s="39">
        <f t="shared" si="1"/>
        <v>0.33</v>
      </c>
      <c r="F9" s="18">
        <f t="shared" si="2"/>
        <v>0.33</v>
      </c>
      <c r="H9" s="7"/>
      <c r="I9" s="8"/>
      <c r="J9" s="7"/>
      <c r="K9" s="8"/>
      <c r="L9" s="7">
        <v>112</v>
      </c>
      <c r="M9" s="8">
        <v>0.33</v>
      </c>
      <c r="N9" s="45" t="s">
        <v>42</v>
      </c>
      <c r="O9" s="66" t="s">
        <v>48</v>
      </c>
    </row>
    <row r="10" spans="1:15" ht="15.75" outlineLevel="1" x14ac:dyDescent="0.3">
      <c r="A10" s="32" t="s">
        <v>38</v>
      </c>
      <c r="B10" s="2" t="s">
        <v>1</v>
      </c>
      <c r="D10" s="38">
        <f t="shared" si="0"/>
        <v>2.38</v>
      </c>
      <c r="E10" s="39">
        <f t="shared" si="1"/>
        <v>2.38</v>
      </c>
      <c r="F10" s="18">
        <f t="shared" si="2"/>
        <v>2.38</v>
      </c>
      <c r="H10" s="7"/>
      <c r="I10" s="8"/>
      <c r="J10" s="7"/>
      <c r="K10" s="8"/>
      <c r="L10" s="7">
        <v>7</v>
      </c>
      <c r="M10" s="8">
        <v>2.38</v>
      </c>
      <c r="N10" s="45" t="s">
        <v>42</v>
      </c>
      <c r="O10" s="66" t="s">
        <v>48</v>
      </c>
    </row>
    <row r="11" spans="1:15" ht="15.75" outlineLevel="1" x14ac:dyDescent="0.3">
      <c r="A11" s="32" t="s">
        <v>9</v>
      </c>
      <c r="B11" s="2" t="s">
        <v>1</v>
      </c>
      <c r="D11" s="38">
        <f t="shared" si="0"/>
        <v>6.25</v>
      </c>
      <c r="E11" s="39">
        <f t="shared" si="1"/>
        <v>6.25</v>
      </c>
      <c r="F11" s="18">
        <f t="shared" si="2"/>
        <v>6.25</v>
      </c>
      <c r="H11" s="7">
        <v>26</v>
      </c>
      <c r="I11" s="8">
        <v>6.25</v>
      </c>
      <c r="J11" s="25"/>
      <c r="K11" s="26"/>
      <c r="L11" s="25"/>
      <c r="M11" s="8"/>
      <c r="N11" s="45" t="s">
        <v>42</v>
      </c>
      <c r="O11" s="45" t="s">
        <v>49</v>
      </c>
    </row>
    <row r="12" spans="1:15" ht="15.75" outlineLevel="1" x14ac:dyDescent="0.3">
      <c r="A12" s="35" t="s">
        <v>28</v>
      </c>
      <c r="B12" s="5" t="s">
        <v>7</v>
      </c>
      <c r="D12" s="38">
        <f t="shared" si="0"/>
        <v>0.03</v>
      </c>
      <c r="E12" s="39">
        <f t="shared" si="1"/>
        <v>0.03</v>
      </c>
      <c r="F12" s="18">
        <f t="shared" si="2"/>
        <v>0.03</v>
      </c>
      <c r="H12" s="7"/>
      <c r="I12" s="8"/>
      <c r="J12" s="7">
        <v>80</v>
      </c>
      <c r="K12" s="8">
        <v>0.03</v>
      </c>
      <c r="L12" s="25"/>
      <c r="M12" s="8"/>
      <c r="N12" s="45" t="s">
        <v>42</v>
      </c>
      <c r="O12" s="65" t="s">
        <v>47</v>
      </c>
    </row>
    <row r="13" spans="1:15" ht="15.75" outlineLevel="1" x14ac:dyDescent="0.3">
      <c r="A13" s="32" t="s">
        <v>30</v>
      </c>
      <c r="B13" s="2" t="s">
        <v>1</v>
      </c>
      <c r="D13" s="38">
        <f t="shared" si="0"/>
        <v>0.75</v>
      </c>
      <c r="E13" s="39">
        <f t="shared" si="1"/>
        <v>0.75</v>
      </c>
      <c r="F13" s="18">
        <f t="shared" si="2"/>
        <v>0.75</v>
      </c>
      <c r="H13" s="7"/>
      <c r="I13" s="8"/>
      <c r="J13" s="7">
        <v>16</v>
      </c>
      <c r="K13" s="8">
        <v>0.75</v>
      </c>
      <c r="L13" s="25"/>
      <c r="M13" s="8"/>
      <c r="N13" s="45" t="s">
        <v>42</v>
      </c>
      <c r="O13" s="65" t="s">
        <v>47</v>
      </c>
    </row>
    <row r="14" spans="1:15" ht="15.75" outlineLevel="1" x14ac:dyDescent="0.3">
      <c r="A14" s="33" t="s">
        <v>29</v>
      </c>
      <c r="B14" s="3" t="s">
        <v>7</v>
      </c>
      <c r="D14" s="38">
        <f t="shared" si="0"/>
        <v>0.27</v>
      </c>
      <c r="E14" s="39">
        <f t="shared" si="1"/>
        <v>0.27</v>
      </c>
      <c r="F14" s="18">
        <f t="shared" si="2"/>
        <v>0.27000000000000007</v>
      </c>
      <c r="H14" s="7"/>
      <c r="I14" s="8"/>
      <c r="J14" s="7">
        <v>30</v>
      </c>
      <c r="K14" s="8">
        <v>0.27</v>
      </c>
      <c r="L14" s="25"/>
      <c r="M14" s="8"/>
      <c r="N14" s="45" t="s">
        <v>42</v>
      </c>
      <c r="O14" s="65" t="s">
        <v>47</v>
      </c>
    </row>
    <row r="15" spans="1:15" ht="15.75" outlineLevel="1" x14ac:dyDescent="0.3">
      <c r="A15" s="32" t="s">
        <v>29</v>
      </c>
      <c r="B15" s="2" t="s">
        <v>7</v>
      </c>
      <c r="D15" s="38">
        <f t="shared" si="0"/>
        <v>0.77</v>
      </c>
      <c r="E15" s="39">
        <f t="shared" si="1"/>
        <v>0.77</v>
      </c>
      <c r="F15" s="18">
        <f t="shared" si="2"/>
        <v>0.77</v>
      </c>
      <c r="H15" s="7"/>
      <c r="I15" s="8"/>
      <c r="J15" s="7"/>
      <c r="K15" s="8"/>
      <c r="L15" s="7">
        <v>57</v>
      </c>
      <c r="M15" s="8">
        <v>0.77</v>
      </c>
      <c r="N15" s="45" t="s">
        <v>42</v>
      </c>
      <c r="O15" s="66" t="s">
        <v>48</v>
      </c>
    </row>
    <row r="16" spans="1:15" ht="15.75" outlineLevel="1" x14ac:dyDescent="0.3">
      <c r="A16" s="32" t="s">
        <v>31</v>
      </c>
      <c r="B16" s="2" t="s">
        <v>32</v>
      </c>
      <c r="D16" s="38">
        <f t="shared" si="0"/>
        <v>6</v>
      </c>
      <c r="E16" s="39">
        <f t="shared" si="1"/>
        <v>6</v>
      </c>
      <c r="F16" s="18">
        <f t="shared" si="2"/>
        <v>6</v>
      </c>
      <c r="H16" s="7"/>
      <c r="I16" s="8"/>
      <c r="J16" s="7">
        <v>1</v>
      </c>
      <c r="K16" s="8">
        <v>6</v>
      </c>
      <c r="L16" s="25"/>
      <c r="M16" s="8"/>
      <c r="N16" s="45" t="s">
        <v>42</v>
      </c>
      <c r="O16" s="65" t="s">
        <v>47</v>
      </c>
    </row>
    <row r="17" spans="1:17" ht="15.75" outlineLevel="1" x14ac:dyDescent="0.3">
      <c r="A17" s="32" t="s">
        <v>8</v>
      </c>
      <c r="B17" s="2" t="s">
        <v>7</v>
      </c>
      <c r="D17" s="38">
        <f t="shared" si="0"/>
        <v>1.07</v>
      </c>
      <c r="E17" s="39">
        <f t="shared" si="1"/>
        <v>0.3</v>
      </c>
      <c r="F17" s="18">
        <f t="shared" si="2"/>
        <v>0.63</v>
      </c>
      <c r="H17" s="7">
        <v>30</v>
      </c>
      <c r="I17" s="8">
        <v>1.07</v>
      </c>
      <c r="J17" s="7">
        <v>40</v>
      </c>
      <c r="K17" s="8">
        <v>0.3</v>
      </c>
      <c r="L17" s="7"/>
      <c r="M17" s="8"/>
      <c r="N17" s="45" t="s">
        <v>42</v>
      </c>
      <c r="O17" s="67" t="s">
        <v>50</v>
      </c>
    </row>
    <row r="18" spans="1:17" ht="16.5" outlineLevel="1" thickBot="1" x14ac:dyDescent="0.35">
      <c r="A18" s="32" t="s">
        <v>19</v>
      </c>
      <c r="B18" s="2" t="s">
        <v>7</v>
      </c>
      <c r="D18" s="38">
        <f t="shared" si="0"/>
        <v>0.11</v>
      </c>
      <c r="E18" s="39">
        <f t="shared" si="1"/>
        <v>0.11</v>
      </c>
      <c r="F18" s="18">
        <f t="shared" si="2"/>
        <v>0.11</v>
      </c>
      <c r="H18" s="7">
        <v>220</v>
      </c>
      <c r="I18" s="8">
        <v>0.11</v>
      </c>
      <c r="J18" s="25"/>
      <c r="K18" s="26"/>
      <c r="L18" s="25"/>
      <c r="M18" s="8"/>
      <c r="N18" s="45" t="s">
        <v>42</v>
      </c>
      <c r="O18" s="45" t="s">
        <v>49</v>
      </c>
    </row>
    <row r="19" spans="1:17" ht="16.5" x14ac:dyDescent="0.35">
      <c r="A19" s="31" t="s">
        <v>20</v>
      </c>
      <c r="B19" s="1"/>
      <c r="D19" s="38"/>
      <c r="E19" s="39"/>
      <c r="F19" s="18"/>
      <c r="H19" s="23"/>
      <c r="I19" s="24"/>
      <c r="J19" s="25"/>
      <c r="K19" s="26"/>
      <c r="L19" s="25"/>
      <c r="M19" s="8"/>
      <c r="N19" s="45" t="s">
        <v>41</v>
      </c>
    </row>
    <row r="20" spans="1:17" ht="15.75" outlineLevel="1" x14ac:dyDescent="0.3">
      <c r="A20" s="32" t="s">
        <v>22</v>
      </c>
      <c r="B20" s="2" t="s">
        <v>12</v>
      </c>
      <c r="D20" s="38">
        <f t="shared" ref="D20:D26" si="3">MAX(I20,K20,M20)</f>
        <v>0.15</v>
      </c>
      <c r="E20" s="39">
        <f t="shared" ref="E20:E26" si="4">MIN(I20,K20,M20)</f>
        <v>0.03</v>
      </c>
      <c r="F20" s="18">
        <f t="shared" ref="F20:F26" si="5">((H20*I20)+(J20*K20)+(L20*M20))/(H20+J20+L20)</f>
        <v>4.2931034482758625E-2</v>
      </c>
      <c r="H20" s="7">
        <v>828</v>
      </c>
      <c r="I20" s="8">
        <v>0.03</v>
      </c>
      <c r="J20" s="7">
        <v>100</v>
      </c>
      <c r="K20" s="8">
        <v>0.15</v>
      </c>
      <c r="L20" s="25"/>
      <c r="M20" s="8"/>
      <c r="N20" s="45" t="s">
        <v>42</v>
      </c>
      <c r="O20" s="67" t="s">
        <v>50</v>
      </c>
    </row>
    <row r="21" spans="1:17" ht="15.75" outlineLevel="1" x14ac:dyDescent="0.3">
      <c r="A21" s="32" t="s">
        <v>10</v>
      </c>
      <c r="B21" s="2" t="s">
        <v>7</v>
      </c>
      <c r="D21" s="38">
        <f t="shared" si="3"/>
        <v>2.7</v>
      </c>
      <c r="E21" s="39">
        <f t="shared" si="4"/>
        <v>0.82</v>
      </c>
      <c r="F21" s="18">
        <f t="shared" si="5"/>
        <v>1.715238095238095</v>
      </c>
      <c r="H21" s="7">
        <v>10</v>
      </c>
      <c r="I21" s="8">
        <v>2.7</v>
      </c>
      <c r="J21" s="7">
        <v>11</v>
      </c>
      <c r="K21" s="8">
        <v>0.82</v>
      </c>
      <c r="L21" s="7"/>
      <c r="M21" s="24"/>
      <c r="N21" s="45" t="s">
        <v>42</v>
      </c>
      <c r="O21" s="67" t="s">
        <v>50</v>
      </c>
    </row>
    <row r="22" spans="1:17" ht="15.75" outlineLevel="1" x14ac:dyDescent="0.3">
      <c r="A22" s="32" t="s">
        <v>23</v>
      </c>
      <c r="B22" s="2" t="s">
        <v>11</v>
      </c>
      <c r="D22" s="38">
        <f t="shared" si="3"/>
        <v>0.1</v>
      </c>
      <c r="E22" s="39">
        <f t="shared" si="4"/>
        <v>0.09</v>
      </c>
      <c r="F22" s="18">
        <f t="shared" si="5"/>
        <v>9.5000000000000001E-2</v>
      </c>
      <c r="H22" s="7">
        <v>35</v>
      </c>
      <c r="I22" s="8">
        <v>0.1</v>
      </c>
      <c r="J22" s="7">
        <v>35</v>
      </c>
      <c r="K22" s="8">
        <v>0.09</v>
      </c>
      <c r="L22" s="7"/>
      <c r="M22" s="8"/>
      <c r="N22" s="45" t="s">
        <v>42</v>
      </c>
      <c r="O22" s="67" t="s">
        <v>50</v>
      </c>
    </row>
    <row r="23" spans="1:17" ht="15.75" outlineLevel="1" x14ac:dyDescent="0.3">
      <c r="A23" s="32" t="s">
        <v>21</v>
      </c>
      <c r="B23" s="2" t="s">
        <v>11</v>
      </c>
      <c r="D23" s="38">
        <f t="shared" si="3"/>
        <v>57</v>
      </c>
      <c r="E23" s="39">
        <f t="shared" si="4"/>
        <v>1.22</v>
      </c>
      <c r="F23" s="18">
        <f t="shared" si="5"/>
        <v>32.87891891891892</v>
      </c>
      <c r="H23" s="7">
        <v>80</v>
      </c>
      <c r="I23" s="8">
        <v>1.22</v>
      </c>
      <c r="J23" s="7">
        <v>105</v>
      </c>
      <c r="K23" s="8">
        <v>57</v>
      </c>
      <c r="L23" s="7"/>
      <c r="M23" s="8"/>
      <c r="N23" s="45" t="s">
        <v>42</v>
      </c>
      <c r="O23" s="67" t="s">
        <v>50</v>
      </c>
    </row>
    <row r="24" spans="1:17" ht="15.75" outlineLevel="1" x14ac:dyDescent="0.3">
      <c r="A24" s="33" t="s">
        <v>13</v>
      </c>
      <c r="B24" s="3" t="s">
        <v>1</v>
      </c>
      <c r="D24" s="38">
        <f t="shared" si="3"/>
        <v>74</v>
      </c>
      <c r="E24" s="39">
        <f t="shared" si="4"/>
        <v>74</v>
      </c>
      <c r="F24" s="18">
        <f t="shared" si="5"/>
        <v>74</v>
      </c>
      <c r="H24" s="7">
        <v>1</v>
      </c>
      <c r="I24" s="8">
        <v>74</v>
      </c>
      <c r="J24" s="25"/>
      <c r="K24" s="26"/>
      <c r="L24" s="25"/>
      <c r="M24" s="8"/>
      <c r="N24" s="45" t="s">
        <v>42</v>
      </c>
      <c r="O24" s="45" t="s">
        <v>49</v>
      </c>
    </row>
    <row r="25" spans="1:17" ht="15.75" outlineLevel="1" x14ac:dyDescent="0.3">
      <c r="A25" s="32" t="s">
        <v>33</v>
      </c>
      <c r="B25" s="2" t="s">
        <v>7</v>
      </c>
      <c r="D25" s="38">
        <f t="shared" si="3"/>
        <v>1.33</v>
      </c>
      <c r="E25" s="39">
        <f t="shared" si="4"/>
        <v>1.33</v>
      </c>
      <c r="F25" s="18">
        <f t="shared" si="5"/>
        <v>1.33</v>
      </c>
      <c r="H25" s="17"/>
      <c r="I25" s="18"/>
      <c r="J25" s="7">
        <v>3</v>
      </c>
      <c r="K25" s="8">
        <v>1.33</v>
      </c>
      <c r="L25" s="25"/>
      <c r="M25" s="26"/>
      <c r="N25" s="45" t="s">
        <v>42</v>
      </c>
      <c r="O25" s="65" t="s">
        <v>47</v>
      </c>
    </row>
    <row r="26" spans="1:17" ht="16.5" outlineLevel="1" thickBot="1" x14ac:dyDescent="0.35">
      <c r="A26" s="36" t="s">
        <v>34</v>
      </c>
      <c r="B26" s="37" t="s">
        <v>1</v>
      </c>
      <c r="D26" s="38">
        <f t="shared" si="3"/>
        <v>3.33</v>
      </c>
      <c r="E26" s="39">
        <f t="shared" si="4"/>
        <v>3.33</v>
      </c>
      <c r="F26" s="18">
        <f t="shared" si="5"/>
        <v>3.33</v>
      </c>
      <c r="H26" s="19"/>
      <c r="I26" s="20"/>
      <c r="J26" s="29">
        <v>3</v>
      </c>
      <c r="K26" s="30">
        <v>3.33</v>
      </c>
      <c r="L26" s="27"/>
      <c r="M26" s="28"/>
      <c r="N26" s="45" t="s">
        <v>42</v>
      </c>
      <c r="O26" s="65" t="s">
        <v>47</v>
      </c>
    </row>
    <row r="27" spans="1:17" x14ac:dyDescent="0.25">
      <c r="J27" s="6"/>
      <c r="K27" s="6"/>
      <c r="L27" s="6"/>
      <c r="M27" s="6"/>
    </row>
    <row r="28" spans="1:17" x14ac:dyDescent="0.25">
      <c r="J28" s="6"/>
      <c r="K28" s="6"/>
      <c r="L28" s="6"/>
      <c r="M28" s="6"/>
    </row>
    <row r="29" spans="1:17" ht="15.75" thickBot="1" x14ac:dyDescent="0.3">
      <c r="D29" s="40"/>
      <c r="E29" s="41" t="s">
        <v>39</v>
      </c>
      <c r="F29" s="42"/>
      <c r="J29" s="6"/>
      <c r="K29" s="6"/>
      <c r="L29" s="6"/>
      <c r="M29" s="6"/>
    </row>
    <row r="30" spans="1:17" x14ac:dyDescent="0.25">
      <c r="J30" s="56" t="s">
        <v>43</v>
      </c>
      <c r="K30" s="57"/>
      <c r="L30" s="57"/>
      <c r="M30" s="57"/>
      <c r="N30" s="57"/>
      <c r="O30" s="57"/>
      <c r="P30" s="57"/>
      <c r="Q30" s="58"/>
    </row>
    <row r="31" spans="1:17" x14ac:dyDescent="0.25">
      <c r="J31" s="59" t="s">
        <v>44</v>
      </c>
      <c r="K31" s="60"/>
      <c r="L31" s="60"/>
      <c r="M31" s="60"/>
      <c r="N31" s="60"/>
      <c r="O31" s="60"/>
      <c r="P31" s="60"/>
      <c r="Q31" s="61"/>
    </row>
    <row r="32" spans="1:17" x14ac:dyDescent="0.25">
      <c r="J32" s="59" t="s">
        <v>45</v>
      </c>
      <c r="K32" s="60"/>
      <c r="L32" s="60"/>
      <c r="M32" s="60"/>
      <c r="N32" s="60"/>
      <c r="O32" s="60"/>
      <c r="P32" s="60"/>
      <c r="Q32" s="61"/>
    </row>
    <row r="33" spans="10:17" ht="15.75" thickBot="1" x14ac:dyDescent="0.3">
      <c r="J33" s="62" t="s">
        <v>46</v>
      </c>
      <c r="K33" s="63"/>
      <c r="L33" s="63"/>
      <c r="M33" s="63"/>
      <c r="N33" s="63"/>
      <c r="O33" s="63"/>
      <c r="P33" s="63"/>
      <c r="Q33" s="64"/>
    </row>
  </sheetData>
  <sortState ref="A4:M5">
    <sortCondition ref="A4"/>
  </sortState>
  <mergeCells count="5">
    <mergeCell ref="A1:A2"/>
    <mergeCell ref="B1:B2"/>
    <mergeCell ref="D1:D2"/>
    <mergeCell ref="E1:E2"/>
    <mergeCell ref="F1:F2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0</xdr:col>
                    <xdr:colOff>123825</xdr:colOff>
                    <xdr:row>0</xdr:row>
                    <xdr:rowOff>57150</xdr:rowOff>
                  </from>
                  <to>
                    <xdr:col>0</xdr:col>
                    <xdr:colOff>1714500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Biblio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NWERTH</dc:creator>
  <cp:lastModifiedBy>Nicolas</cp:lastModifiedBy>
  <cp:lastPrinted>2014-07-20T10:29:53Z</cp:lastPrinted>
  <dcterms:created xsi:type="dcterms:W3CDTF">2014-03-10T14:20:17Z</dcterms:created>
  <dcterms:modified xsi:type="dcterms:W3CDTF">2014-08-04T18:58:13Z</dcterms:modified>
</cp:coreProperties>
</file>