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ctrlProps/ctrlProp3.xml" ContentType="application/vnd.ms-excel.controlproperties+xml"/>
  <Override PartName="/xl/metadata.xml" ContentType="application/vnd.openxmlformats-officedocument.spreadsheetml.sheetMetadata+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codeName="{B7FE6334-C1A2-E50D-BD3D-5F4D41BBC2E3}"/>
  <workbookPr codeName="ThisWorkbook"/>
  <bookViews>
    <workbookView xWindow="-119" yWindow="-119" windowWidth="23064" windowHeight="13067"/>
  </bookViews>
  <sheets>
    <sheet name="Accueil" sheetId="1" r:id="rId1"/>
    <sheet name="Listes" sheetId="2" r:id="rId2"/>
    <sheet name="BD_articles_budgétaires" sheetId="5" r:id="rId3"/>
  </sheets>
  <functionGroups/>
  <definedNames>
    <definedName name="Categories">Listes!$A$2:$A$9</definedName>
    <definedName name="Nt_Article">"Ellipse 26,Ellipse 27"</definedName>
  </definedNames>
  <calcPr calcId="125725"/>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6" i="5"/>
  <c r="D5"/>
  <c r="D4"/>
  <c r="B7" s="1"/>
  <c r="D3"/>
  <c r="D2"/>
  <c r="H2" i="2" l="1"/>
  <c r="H3"/>
  <c r="H4"/>
  <c r="H5"/>
  <c r="H6"/>
  <c r="H7"/>
  <c r="H8"/>
  <c r="H9"/>
  <c r="H10"/>
  <c r="H11"/>
  <c r="H12"/>
  <c r="H13"/>
  <c r="H14"/>
  <c r="H15"/>
  <c r="H16"/>
  <c r="H17"/>
  <c r="H18"/>
  <c r="H19"/>
  <c r="H20"/>
  <c r="H21"/>
  <c r="H22"/>
  <c r="H23"/>
  <c r="H24"/>
  <c r="H25"/>
  <c r="H26"/>
  <c r="H27"/>
  <c r="H28"/>
  <c r="H29"/>
  <c r="H30"/>
  <c r="H31"/>
  <c r="H32"/>
  <c r="H33"/>
  <c r="H34"/>
  <c r="H35"/>
  <c r="H36"/>
  <c r="H37"/>
  <c r="H38"/>
  <c r="H39"/>
  <c r="H40"/>
  <c r="H41"/>
  <c r="H42"/>
  <c r="H43"/>
  <c r="H44"/>
  <c r="H45"/>
  <c r="H46"/>
  <c r="H47"/>
  <c r="H48"/>
  <c r="H49"/>
  <c r="H50"/>
  <c r="H51"/>
  <c r="H52"/>
  <c r="H53"/>
  <c r="H54"/>
  <c r="H55"/>
  <c r="H56"/>
  <c r="H57"/>
  <c r="H58"/>
  <c r="H59"/>
  <c r="H60"/>
  <c r="H61"/>
  <c r="H62"/>
  <c r="H63"/>
  <c r="H64"/>
  <c r="H65"/>
  <c r="H66"/>
  <c r="H67"/>
  <c r="H68"/>
  <c r="H69"/>
  <c r="H70"/>
  <c r="H71"/>
  <c r="H72"/>
  <c r="H73"/>
  <c r="H74"/>
  <c r="H75"/>
  <c r="H76"/>
  <c r="H77"/>
  <c r="H78"/>
  <c r="H79"/>
  <c r="H80"/>
  <c r="H81"/>
  <c r="H82"/>
  <c r="H83"/>
  <c r="H84"/>
  <c r="H85"/>
  <c r="H86"/>
  <c r="H87"/>
  <c r="H88"/>
  <c r="H89"/>
  <c r="H90"/>
  <c r="H91"/>
  <c r="H92"/>
  <c r="H93"/>
  <c r="H94"/>
  <c r="H95"/>
  <c r="H96"/>
  <c r="H97"/>
  <c r="H98"/>
  <c r="H99"/>
  <c r="H100"/>
  <c r="H101"/>
  <c r="H102"/>
  <c r="H103"/>
  <c r="H104"/>
  <c r="H105"/>
  <c r="H106"/>
  <c r="H107"/>
  <c r="H108"/>
  <c r="H109"/>
  <c r="H110"/>
  <c r="H111"/>
  <c r="H112"/>
  <c r="H113"/>
  <c r="H114"/>
  <c r="H115"/>
  <c r="H116"/>
  <c r="H117"/>
  <c r="H118"/>
  <c r="H119"/>
  <c r="H120"/>
  <c r="H121"/>
  <c r="H122"/>
  <c r="H123"/>
  <c r="H124"/>
  <c r="H125"/>
  <c r="H126"/>
  <c r="H127"/>
  <c r="H128"/>
  <c r="H129"/>
  <c r="H130"/>
  <c r="H131"/>
  <c r="H132"/>
  <c r="H133"/>
  <c r="H134"/>
  <c r="H135"/>
  <c r="H136"/>
  <c r="H137"/>
  <c r="H138"/>
  <c r="H139"/>
  <c r="H140"/>
  <c r="H141"/>
  <c r="H142"/>
  <c r="H143"/>
  <c r="H144"/>
  <c r="H145"/>
  <c r="H146"/>
  <c r="H147"/>
  <c r="H148"/>
  <c r="H149"/>
  <c r="H150"/>
  <c r="H151"/>
  <c r="H152"/>
  <c r="H153"/>
  <c r="H154"/>
  <c r="H155"/>
  <c r="H156"/>
  <c r="H157"/>
  <c r="H158"/>
  <c r="H159"/>
  <c r="H160"/>
  <c r="H161"/>
  <c r="H162"/>
  <c r="H163"/>
  <c r="H164"/>
  <c r="H165"/>
  <c r="H166"/>
  <c r="H167"/>
  <c r="H168"/>
  <c r="H169"/>
  <c r="H170"/>
  <c r="H171"/>
  <c r="H172"/>
  <c r="H173"/>
  <c r="H174"/>
  <c r="H175"/>
  <c r="H176"/>
  <c r="H177"/>
  <c r="H178"/>
  <c r="H179"/>
  <c r="H180"/>
  <c r="H181"/>
  <c r="H182"/>
  <c r="H183"/>
  <c r="H184"/>
  <c r="H185"/>
  <c r="H186"/>
  <c r="H187"/>
  <c r="H188"/>
  <c r="H189"/>
  <c r="H190"/>
  <c r="H191"/>
  <c r="H192"/>
  <c r="H193"/>
  <c r="H194"/>
  <c r="H195"/>
  <c r="H196"/>
  <c r="H197"/>
  <c r="H198"/>
  <c r="H199"/>
  <c r="H200"/>
  <c r="H201"/>
  <c r="H202"/>
  <c r="H203"/>
  <c r="H204"/>
  <c r="H205"/>
  <c r="H206"/>
  <c r="H207"/>
  <c r="H208"/>
  <c r="H209"/>
  <c r="H210"/>
  <c r="H211"/>
  <c r="H212"/>
  <c r="H213"/>
  <c r="H214"/>
  <c r="H215"/>
  <c r="H216"/>
  <c r="H217"/>
  <c r="H218"/>
  <c r="H219"/>
  <c r="H220"/>
  <c r="H221"/>
  <c r="H222"/>
  <c r="H223"/>
  <c r="H224"/>
  <c r="H225"/>
  <c r="H226"/>
  <c r="H227"/>
  <c r="H228"/>
  <c r="H229"/>
  <c r="H230"/>
  <c r="H231"/>
  <c r="H232"/>
  <c r="H233"/>
  <c r="H234"/>
  <c r="H235"/>
  <c r="H236"/>
  <c r="H237"/>
  <c r="H238"/>
  <c r="H239"/>
  <c r="H240"/>
  <c r="H241"/>
  <c r="H242"/>
  <c r="H243"/>
  <c r="H244"/>
  <c r="H245"/>
  <c r="H246"/>
  <c r="H247"/>
  <c r="H248"/>
  <c r="H249"/>
  <c r="H250"/>
  <c r="H251"/>
  <c r="H252"/>
  <c r="H253"/>
  <c r="H254"/>
  <c r="H255"/>
  <c r="H256"/>
  <c r="H257"/>
  <c r="H258"/>
  <c r="H259"/>
  <c r="H260"/>
  <c r="H261"/>
  <c r="H262"/>
  <c r="H263"/>
  <c r="H264"/>
  <c r="H265"/>
  <c r="H266"/>
  <c r="H267"/>
  <c r="H268"/>
  <c r="H269"/>
  <c r="H270"/>
  <c r="H271"/>
  <c r="H272"/>
  <c r="H273"/>
  <c r="H274"/>
  <c r="H275"/>
  <c r="H276"/>
  <c r="H277"/>
  <c r="H278"/>
  <c r="H279"/>
  <c r="H280"/>
  <c r="H281"/>
  <c r="H282"/>
  <c r="H283"/>
  <c r="H284"/>
  <c r="H285"/>
  <c r="H286"/>
  <c r="H287"/>
  <c r="H288"/>
  <c r="H289"/>
  <c r="H290"/>
  <c r="H291"/>
  <c r="H292"/>
  <c r="H293"/>
  <c r="H294"/>
  <c r="H295"/>
  <c r="H296"/>
  <c r="H297"/>
  <c r="H298"/>
  <c r="H299"/>
  <c r="H300"/>
  <c r="H301"/>
  <c r="H302"/>
  <c r="H303"/>
  <c r="H304"/>
  <c r="H305"/>
  <c r="H306"/>
  <c r="H307"/>
  <c r="H308"/>
  <c r="H309"/>
  <c r="H310"/>
  <c r="H311"/>
  <c r="H312"/>
  <c r="H313"/>
  <c r="H314"/>
  <c r="H315"/>
  <c r="H316"/>
  <c r="H317"/>
  <c r="H318"/>
  <c r="H319"/>
  <c r="H320"/>
  <c r="H321"/>
  <c r="H322"/>
  <c r="H323"/>
  <c r="H324"/>
  <c r="H325"/>
  <c r="H326"/>
  <c r="H327"/>
  <c r="H328"/>
  <c r="H329"/>
  <c r="H330"/>
  <c r="H331"/>
  <c r="H332"/>
  <c r="H333"/>
  <c r="H334"/>
  <c r="H335"/>
  <c r="H336"/>
  <c r="H337"/>
  <c r="H338"/>
  <c r="H339"/>
  <c r="H340"/>
  <c r="H341"/>
  <c r="H342"/>
  <c r="H343"/>
  <c r="H344"/>
  <c r="H345"/>
  <c r="H346"/>
  <c r="H347"/>
  <c r="H348"/>
  <c r="H349"/>
  <c r="H350"/>
  <c r="H351"/>
  <c r="H352"/>
  <c r="H353"/>
  <c r="H354"/>
  <c r="H355"/>
  <c r="H356"/>
  <c r="H357"/>
  <c r="H358"/>
  <c r="H359"/>
  <c r="H360"/>
  <c r="H361"/>
  <c r="H362"/>
  <c r="H363"/>
  <c r="H364"/>
  <c r="H365"/>
  <c r="H366"/>
  <c r="H367"/>
  <c r="H368"/>
  <c r="H369"/>
  <c r="H370"/>
  <c r="H371"/>
  <c r="H372"/>
  <c r="H373"/>
  <c r="H374"/>
  <c r="H375"/>
  <c r="H376"/>
  <c r="H377"/>
  <c r="H378"/>
  <c r="H379"/>
  <c r="H380"/>
  <c r="H381"/>
  <c r="H382"/>
  <c r="H383"/>
  <c r="H384"/>
  <c r="H385"/>
  <c r="H386"/>
  <c r="H387"/>
  <c r="H388"/>
  <c r="H389"/>
  <c r="H390"/>
  <c r="H391"/>
  <c r="H392"/>
  <c r="H393"/>
  <c r="H394"/>
  <c r="H395"/>
  <c r="H396"/>
  <c r="H397"/>
  <c r="H398"/>
  <c r="H399"/>
  <c r="H400"/>
  <c r="H401"/>
  <c r="H402"/>
  <c r="H403"/>
  <c r="H404"/>
  <c r="H405"/>
  <c r="H406"/>
  <c r="H407"/>
  <c r="H408"/>
  <c r="H409"/>
  <c r="H410"/>
  <c r="H411"/>
  <c r="H412"/>
  <c r="H413"/>
  <c r="H414"/>
  <c r="H415"/>
  <c r="H416"/>
  <c r="H417"/>
  <c r="H418"/>
  <c r="H419"/>
  <c r="H420"/>
  <c r="H421"/>
  <c r="H422"/>
  <c r="H423"/>
  <c r="H424"/>
  <c r="H425"/>
  <c r="H426"/>
  <c r="H427"/>
  <c r="H428"/>
  <c r="H429"/>
  <c r="H430"/>
  <c r="H431"/>
  <c r="H432"/>
  <c r="H433"/>
  <c r="H434"/>
  <c r="H435"/>
  <c r="H436"/>
  <c r="H437"/>
  <c r="H438"/>
  <c r="H439"/>
  <c r="H440"/>
  <c r="H441"/>
  <c r="H442"/>
  <c r="H443"/>
  <c r="H444"/>
  <c r="H445"/>
  <c r="H447"/>
  <c r="F2"/>
  <c r="F3"/>
  <c r="F4"/>
  <c r="F5"/>
  <c r="F6"/>
  <c r="F7"/>
  <c r="F8"/>
  <c r="F9"/>
  <c r="F10"/>
  <c r="F11"/>
  <c r="F12"/>
  <c r="F13"/>
  <c r="F14"/>
  <c r="F15"/>
  <c r="F16"/>
  <c r="F17"/>
  <c r="F18"/>
  <c r="F19"/>
  <c r="F20"/>
  <c r="F21"/>
  <c r="F22"/>
  <c r="F23"/>
  <c r="F24"/>
  <c r="F25"/>
  <c r="F26"/>
  <c r="F27"/>
  <c r="F28"/>
  <c r="F29"/>
  <c r="F30"/>
  <c r="F31"/>
  <c r="F32"/>
  <c r="F33"/>
  <c r="F34"/>
  <c r="F35"/>
  <c r="F36"/>
  <c r="F37"/>
  <c r="F38"/>
  <c r="F39"/>
  <c r="F40"/>
  <c r="F41"/>
  <c r="F42"/>
  <c r="F43"/>
  <c r="F44"/>
  <c r="F45"/>
  <c r="F46"/>
  <c r="F47"/>
  <c r="F48"/>
  <c r="F49"/>
  <c r="F50"/>
  <c r="F51"/>
  <c r="F52"/>
  <c r="F53"/>
  <c r="F54"/>
  <c r="F55"/>
  <c r="F56"/>
  <c r="F57"/>
  <c r="F58"/>
  <c r="F59"/>
  <c r="F60"/>
  <c r="F61"/>
  <c r="F62"/>
  <c r="F63"/>
  <c r="F64"/>
  <c r="F65"/>
  <c r="F66"/>
  <c r="F67"/>
  <c r="F68"/>
  <c r="F69"/>
  <c r="F70"/>
  <c r="F71"/>
  <c r="F72"/>
  <c r="F73"/>
  <c r="F74"/>
  <c r="F75"/>
  <c r="F76"/>
  <c r="F77"/>
  <c r="F78"/>
  <c r="F79"/>
  <c r="F80"/>
  <c r="F81"/>
  <c r="F82"/>
  <c r="F83"/>
  <c r="F84"/>
  <c r="F85"/>
  <c r="F86"/>
  <c r="F87"/>
  <c r="F88"/>
  <c r="F89"/>
  <c r="F90"/>
  <c r="F91"/>
  <c r="F92"/>
  <c r="F93"/>
  <c r="F94"/>
  <c r="F95"/>
  <c r="F96"/>
  <c r="F97"/>
  <c r="F98"/>
  <c r="F99"/>
  <c r="F100"/>
  <c r="F101"/>
  <c r="F102"/>
  <c r="F103"/>
  <c r="F104"/>
  <c r="F105"/>
  <c r="F106"/>
  <c r="F107"/>
  <c r="F108"/>
  <c r="F109"/>
  <c r="F110"/>
  <c r="F111"/>
  <c r="F112"/>
  <c r="F113"/>
  <c r="F114"/>
  <c r="F115"/>
  <c r="F116"/>
  <c r="F117"/>
  <c r="F118"/>
  <c r="F119"/>
  <c r="F120"/>
  <c r="F121"/>
  <c r="F122"/>
  <c r="F123"/>
  <c r="F124"/>
  <c r="F125"/>
  <c r="F126"/>
  <c r="F127"/>
  <c r="F128"/>
  <c r="F129"/>
  <c r="F130"/>
  <c r="F131"/>
  <c r="F132"/>
  <c r="F133"/>
  <c r="F134"/>
  <c r="F135"/>
  <c r="F136"/>
  <c r="F137"/>
  <c r="F138"/>
  <c r="F139"/>
  <c r="F140"/>
  <c r="F141"/>
  <c r="F142"/>
  <c r="F143"/>
  <c r="F144"/>
  <c r="F145"/>
  <c r="F146"/>
  <c r="F147"/>
  <c r="F148"/>
  <c r="F149"/>
  <c r="F150"/>
  <c r="F151"/>
  <c r="F152"/>
  <c r="F153"/>
  <c r="F154"/>
  <c r="F155"/>
  <c r="F156"/>
  <c r="F157"/>
  <c r="F158"/>
  <c r="F159"/>
  <c r="F160"/>
  <c r="F161"/>
  <c r="F162"/>
  <c r="F163"/>
  <c r="F164"/>
  <c r="F165"/>
  <c r="F166"/>
  <c r="F167"/>
  <c r="F168"/>
  <c r="F169"/>
  <c r="F170"/>
  <c r="F171"/>
  <c r="F172"/>
  <c r="F173"/>
  <c r="F174"/>
  <c r="F175"/>
  <c r="F176"/>
  <c r="F177"/>
  <c r="F178"/>
  <c r="F179"/>
  <c r="F180"/>
  <c r="F181"/>
  <c r="F182"/>
  <c r="F183"/>
  <c r="F184"/>
  <c r="F185"/>
  <c r="F186"/>
  <c r="F187"/>
  <c r="F188"/>
  <c r="F189"/>
  <c r="F190"/>
  <c r="F191"/>
  <c r="F192"/>
  <c r="F193"/>
  <c r="F194"/>
  <c r="F195"/>
  <c r="F196"/>
  <c r="F197"/>
  <c r="F198"/>
  <c r="F199"/>
  <c r="F200"/>
  <c r="F201"/>
  <c r="F202"/>
  <c r="F203"/>
  <c r="F204"/>
  <c r="F205"/>
  <c r="F206"/>
  <c r="F207"/>
  <c r="F208"/>
  <c r="F209"/>
  <c r="F210"/>
  <c r="F211"/>
  <c r="F212"/>
  <c r="F213"/>
  <c r="F214"/>
  <c r="F215"/>
  <c r="F216"/>
  <c r="F217"/>
  <c r="F218"/>
  <c r="F219"/>
  <c r="F220"/>
  <c r="F221"/>
  <c r="F222"/>
  <c r="F223"/>
  <c r="F224"/>
  <c r="F225"/>
  <c r="F226"/>
  <c r="F227"/>
  <c r="F228"/>
  <c r="F229"/>
  <c r="F230"/>
  <c r="F231"/>
  <c r="F232"/>
  <c r="F233"/>
  <c r="F234"/>
  <c r="F235"/>
  <c r="F236"/>
  <c r="F237"/>
  <c r="F238"/>
  <c r="F239"/>
  <c r="F240"/>
  <c r="F241"/>
  <c r="F242"/>
  <c r="F243"/>
  <c r="F244"/>
  <c r="F245"/>
  <c r="F246"/>
  <c r="F247"/>
  <c r="F248"/>
  <c r="F249"/>
  <c r="F250"/>
  <c r="F251"/>
  <c r="F252"/>
  <c r="F253"/>
  <c r="F254"/>
  <c r="F255"/>
  <c r="F256"/>
  <c r="F257"/>
  <c r="F258"/>
  <c r="F259"/>
  <c r="F260"/>
  <c r="F261"/>
  <c r="F262"/>
  <c r="F263"/>
  <c r="F264"/>
  <c r="F265"/>
  <c r="F266"/>
  <c r="F267"/>
  <c r="F268"/>
  <c r="F269"/>
  <c r="F270"/>
  <c r="F271"/>
  <c r="F272"/>
  <c r="F273"/>
  <c r="F274"/>
  <c r="F275"/>
  <c r="F276"/>
  <c r="F277"/>
  <c r="F278"/>
  <c r="F279"/>
  <c r="F280"/>
  <c r="F281"/>
  <c r="F282"/>
  <c r="F283"/>
  <c r="F284"/>
  <c r="F285"/>
  <c r="F286"/>
  <c r="F287"/>
  <c r="F288"/>
  <c r="F289"/>
  <c r="F290"/>
  <c r="F291"/>
  <c r="F292"/>
  <c r="F293"/>
  <c r="F294"/>
  <c r="F295"/>
  <c r="F296"/>
  <c r="F297"/>
  <c r="F298"/>
  <c r="F299"/>
  <c r="F300"/>
  <c r="F301"/>
  <c r="F302"/>
  <c r="F303"/>
  <c r="F304"/>
  <c r="F305"/>
  <c r="F306"/>
  <c r="F307"/>
  <c r="F308"/>
  <c r="F309"/>
  <c r="F310"/>
  <c r="F311"/>
  <c r="F312"/>
  <c r="F313"/>
  <c r="F314"/>
  <c r="F315"/>
  <c r="F316"/>
  <c r="F317"/>
  <c r="F318"/>
  <c r="F319"/>
  <c r="F320"/>
  <c r="F321"/>
  <c r="F322"/>
  <c r="F323"/>
  <c r="F324"/>
  <c r="F325"/>
  <c r="F326"/>
  <c r="F327"/>
  <c r="F328"/>
  <c r="F329"/>
  <c r="F330"/>
  <c r="F331"/>
  <c r="F332"/>
  <c r="F333"/>
  <c r="F334"/>
  <c r="F335"/>
  <c r="F336"/>
  <c r="F337"/>
  <c r="F338"/>
  <c r="F339"/>
  <c r="F340"/>
  <c r="F341"/>
  <c r="F342"/>
  <c r="F343"/>
  <c r="F344"/>
  <c r="F345"/>
  <c r="F346"/>
  <c r="F347"/>
  <c r="F348"/>
  <c r="F349"/>
  <c r="F350"/>
  <c r="F351"/>
  <c r="F352"/>
  <c r="F353"/>
  <c r="F354"/>
  <c r="F355"/>
  <c r="F356"/>
  <c r="F357"/>
  <c r="F358"/>
  <c r="F359"/>
  <c r="F360"/>
  <c r="F361"/>
  <c r="F362"/>
  <c r="F363"/>
  <c r="F364"/>
  <c r="F365"/>
  <c r="F366"/>
  <c r="F367"/>
  <c r="F368"/>
  <c r="F369"/>
  <c r="F370"/>
  <c r="F371"/>
  <c r="F372"/>
  <c r="F373"/>
  <c r="F374"/>
  <c r="F375"/>
  <c r="F376"/>
  <c r="F377"/>
  <c r="F378"/>
  <c r="F379"/>
  <c r="F380"/>
  <c r="F381"/>
  <c r="F382"/>
  <c r="F383"/>
  <c r="F384"/>
  <c r="F385"/>
  <c r="F386"/>
  <c r="F387"/>
  <c r="F388"/>
  <c r="F389"/>
  <c r="F390"/>
  <c r="F391"/>
  <c r="F392"/>
  <c r="F393"/>
  <c r="F394"/>
  <c r="F395"/>
  <c r="F396"/>
  <c r="F397"/>
  <c r="F398"/>
  <c r="F399"/>
  <c r="F400"/>
  <c r="F401"/>
  <c r="F402"/>
  <c r="F403"/>
  <c r="F404"/>
  <c r="F405"/>
  <c r="F406"/>
  <c r="F407"/>
  <c r="F408"/>
  <c r="F409"/>
  <c r="F410"/>
  <c r="F411"/>
  <c r="F412"/>
  <c r="F413"/>
  <c r="F414"/>
  <c r="F415"/>
  <c r="F416"/>
  <c r="F417"/>
  <c r="F418"/>
  <c r="F419"/>
  <c r="F420"/>
  <c r="F421"/>
  <c r="F422"/>
  <c r="F423"/>
  <c r="F424"/>
  <c r="F425"/>
  <c r="F426"/>
  <c r="F427"/>
  <c r="F428"/>
  <c r="F429"/>
  <c r="F430"/>
  <c r="F431"/>
  <c r="F432"/>
  <c r="F433"/>
  <c r="F434"/>
  <c r="F435"/>
  <c r="F436"/>
  <c r="F437"/>
  <c r="F438"/>
  <c r="F439"/>
  <c r="F440"/>
  <c r="F441"/>
  <c r="F442"/>
  <c r="F443"/>
  <c r="F444"/>
  <c r="F445"/>
  <c r="F447"/>
  <c r="C6" i="5" a="1"/>
  <c r="C6" l="1"/>
</calcChain>
</file>

<file path=xl/metadata.xml><?xml version="1.0" encoding="utf-8"?>
<metadata xmlns="http://schemas.openxmlformats.org/spreadsheetml/2006/main">
  <metadataTypes count="1">
    <metadataType name="XLDAPR" minSupportedVersion="120000" copy="1" pasteAll="1" pasteValues="1" merge="1" splitFirst="1" rowColShift="1" clearFormats="1" clearComments="1" assign="1" coerce="1" cellMeta="1"/>
  </metadataTypes>
  <futureMetadata name="XLDAPR" count="1">
    <bk>
      <extLst xmlns:xda="http://schemas.microsoft.com/office/spreadsheetml/2017/dynamicarray">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<sst xmlns="http://schemas.openxmlformats.org/spreadsheetml/2006/main" count="2074" uniqueCount="1180">
  <si>
    <t>Open</t>
  </si>
  <si>
    <t>Save</t>
  </si>
  <si>
    <t>Catégorie</t>
  </si>
  <si>
    <t>Code catégorie</t>
  </si>
  <si>
    <t>Produit</t>
  </si>
  <si>
    <t>Code produit</t>
  </si>
  <si>
    <t>Période article budgétaire</t>
  </si>
  <si>
    <t>Code période article budgétaire</t>
  </si>
  <si>
    <t>Conditionnement article budgétaire</t>
  </si>
  <si>
    <t>Code conditionnement article budgétaire</t>
  </si>
  <si>
    <t>Dépenses alimentaires</t>
  </si>
  <si>
    <t>DA</t>
  </si>
  <si>
    <t>Agneau</t>
  </si>
  <si>
    <t>DA01</t>
  </si>
  <si>
    <t>Selon menu</t>
  </si>
  <si>
    <t>1 tranche pour 1 repas (viandes midi weekend)</t>
  </si>
  <si>
    <t>Dépenses bancaires</t>
  </si>
  <si>
    <t>DB</t>
  </si>
  <si>
    <t>Ananas</t>
  </si>
  <si>
    <t>DA02</t>
  </si>
  <si>
    <t>Unité : 1 pour 4 repas (Ananas)</t>
  </si>
  <si>
    <t>Dépenses horticoles</t>
  </si>
  <si>
    <t>DH</t>
  </si>
  <si>
    <t>Apéritif</t>
  </si>
  <si>
    <t>DA03</t>
  </si>
  <si>
    <t>Mensuelle</t>
  </si>
  <si>
    <t>1 bouteille de 75 centilitre (Apéritif)</t>
  </si>
  <si>
    <t>Dépenses médicales</t>
  </si>
  <si>
    <t>DM</t>
  </si>
  <si>
    <t>Asperges</t>
  </si>
  <si>
    <t>DA04</t>
  </si>
  <si>
    <t>1 boîte pour 1 repas</t>
  </si>
  <si>
    <t>Dépenses non alimentaires</t>
  </si>
  <si>
    <t>DNA</t>
  </si>
  <si>
    <t>Autres dépenses alimentaires</t>
  </si>
  <si>
    <t>DA05</t>
  </si>
  <si>
    <t>Sans conditionnement</t>
  </si>
  <si>
    <t>Recettes bancaires</t>
  </si>
  <si>
    <t>RB</t>
  </si>
  <si>
    <t>Autres fruits</t>
  </si>
  <si>
    <t>DA06</t>
  </si>
  <si>
    <t>Unité : 2 à 4 pour 1 repas (Autres fruits, Clémentines, Fruits de saison)</t>
  </si>
  <si>
    <t>Recettes médicales</t>
  </si>
  <si>
    <t>RM</t>
  </si>
  <si>
    <t>Avocat légume</t>
  </si>
  <si>
    <t>DA07</t>
  </si>
  <si>
    <t>Unité : 1 par repas (Avocat légume, Avocats desserts, Bananes desserts, Bananes matin, Concombre, Oranges, Poireau, Poisson, Pomme de terre)</t>
  </si>
  <si>
    <t>Recettes numéraires</t>
  </si>
  <si>
    <t>RN</t>
  </si>
  <si>
    <t>Avocats desserts</t>
  </si>
  <si>
    <t>DA08</t>
  </si>
  <si>
    <t>Bananes desserts</t>
  </si>
  <si>
    <t>DA09</t>
  </si>
  <si>
    <t>Bananes matin</t>
  </si>
  <si>
    <t>DA10</t>
  </si>
  <si>
    <t>Du 25 au 31 inclus de chaque mois</t>
  </si>
  <si>
    <t>Betterave rouge</t>
  </si>
  <si>
    <t>DA11</t>
  </si>
  <si>
    <t>1 paquet pour 5 repas (Betteraves rouges)</t>
  </si>
  <si>
    <t>Beurre</t>
  </si>
  <si>
    <t>DA12</t>
  </si>
  <si>
    <t>1 plaquette de 250 grammes (Beurre : 2 mensuelles maximum)</t>
  </si>
  <si>
    <t>Bifteck haché de bœuf</t>
  </si>
  <si>
    <t>DA13</t>
  </si>
  <si>
    <t>1 paquet pour 2 repas (Bifteck haché de bœuf, Bifteck haché de veau, Boudin, Cervelas, Cœur, Croque-monsieur, Foie, Jambon, Jambonneau, Mortadelle, Pizza, Salami, Saucisses, Tête persillée)</t>
  </si>
  <si>
    <t>Bifteck haché de cheval</t>
  </si>
  <si>
    <t>DA14</t>
  </si>
  <si>
    <t>125 grammes pour 1 repas (Bifteck haché de cheval)</t>
  </si>
  <si>
    <t>Bifteck haché de veau</t>
  </si>
  <si>
    <t>DA15</t>
  </si>
  <si>
    <t>Bœuf</t>
  </si>
  <si>
    <t>DA16</t>
  </si>
  <si>
    <t>Bonbons</t>
  </si>
  <si>
    <t>DA17</t>
  </si>
  <si>
    <t>Selon les besoins</t>
  </si>
  <si>
    <t>Unité : 1 grand modèle (Bonbons)</t>
  </si>
  <si>
    <t>Bouchée à la reine</t>
  </si>
  <si>
    <t>DA18</t>
  </si>
  <si>
    <t>1 boîte pour 2 repas</t>
  </si>
  <si>
    <t>Boudin</t>
  </si>
  <si>
    <t>DA19</t>
  </si>
  <si>
    <t>Café</t>
  </si>
  <si>
    <t>DA20</t>
  </si>
  <si>
    <t>1 pot de 100 grammes Nescafé Espresso (Café)</t>
  </si>
  <si>
    <t>Carottes</t>
  </si>
  <si>
    <t>DA21</t>
  </si>
  <si>
    <t>2 pour 1 repas (Carottes, Tomates)</t>
  </si>
  <si>
    <t>Cassoulet</t>
  </si>
  <si>
    <t>DA22</t>
  </si>
  <si>
    <t>Céleri</t>
  </si>
  <si>
    <t>DA23</t>
  </si>
  <si>
    <t>Unité : 1 branche pour 1 repas (Céleri)</t>
  </si>
  <si>
    <t>Cervelas</t>
  </si>
  <si>
    <t>DA24</t>
  </si>
  <si>
    <t>Champignons</t>
  </si>
  <si>
    <t>DA25</t>
  </si>
  <si>
    <t>Cheval</t>
  </si>
  <si>
    <t>DA26</t>
  </si>
  <si>
    <t>Chips</t>
  </si>
  <si>
    <t>DA27</t>
  </si>
  <si>
    <t>1 sachet pour 2 repas (Chips)</t>
  </si>
  <si>
    <t>Chocolat</t>
  </si>
  <si>
    <t>DA28</t>
  </si>
  <si>
    <t>1 pack de 3 tablettes (Chocolat)</t>
  </si>
  <si>
    <t>Choucroute</t>
  </si>
  <si>
    <t>DA29</t>
  </si>
  <si>
    <t>Chou-fleur</t>
  </si>
  <si>
    <t>DA30</t>
  </si>
  <si>
    <t>Unité : 1 pour 2 repas (Chou-fleur)</t>
  </si>
  <si>
    <t>Choux de Bruxelles</t>
  </si>
  <si>
    <t>DA31</t>
  </si>
  <si>
    <t>Clémentines</t>
  </si>
  <si>
    <t>DA32</t>
  </si>
  <si>
    <t>Coca-cola</t>
  </si>
  <si>
    <t>DA33</t>
  </si>
  <si>
    <t>Journalière</t>
  </si>
  <si>
    <t>1 bouteille de 150 centilitres. 50 centilitres par jour (Coca-cola, Eau)</t>
  </si>
  <si>
    <t>Cœur</t>
  </si>
  <si>
    <t>DA34</t>
  </si>
  <si>
    <t>Concombre</t>
  </si>
  <si>
    <t>DA35</t>
  </si>
  <si>
    <t>Confiture</t>
  </si>
  <si>
    <t>DA36</t>
  </si>
  <si>
    <t>1 pot en verre de 370 grammes (Confiture)</t>
  </si>
  <si>
    <t>Couscous</t>
  </si>
  <si>
    <t>DA37</t>
  </si>
  <si>
    <t>25 grammes pour 1 repas (Couscous, Purée, Riz légume, Tapioca)</t>
  </si>
  <si>
    <t>Crème</t>
  </si>
  <si>
    <t>DA38</t>
  </si>
  <si>
    <t>1 pack de 4 pots pour le weekend. 1 pot par repas (Crème, Fromage blanc desserts, Gâteau de riz, Gâteau de semoule, Mousse au chocolat, Riz desserts, Yaourts desserts)</t>
  </si>
  <si>
    <t>Croque-monsieur</t>
  </si>
  <si>
    <t>DA39</t>
  </si>
  <si>
    <t>Dattes</t>
  </si>
  <si>
    <t>DA40</t>
  </si>
  <si>
    <t>1 paquet pour 4 repas (Dattes, Figues, Pruneaux)</t>
  </si>
  <si>
    <t>Dinde</t>
  </si>
  <si>
    <t>DA41</t>
  </si>
  <si>
    <t>Eau</t>
  </si>
  <si>
    <t>DA42</t>
  </si>
  <si>
    <t>Endives</t>
  </si>
  <si>
    <t>DA43</t>
  </si>
  <si>
    <t>Figues</t>
  </si>
  <si>
    <t>DA44</t>
  </si>
  <si>
    <t>Foie</t>
  </si>
  <si>
    <t>DA45</t>
  </si>
  <si>
    <t>Frites</t>
  </si>
  <si>
    <t>DA46</t>
  </si>
  <si>
    <t>20 frites pour 1 repas</t>
  </si>
  <si>
    <t>Fromage blanc desserts</t>
  </si>
  <si>
    <t>DA47</t>
  </si>
  <si>
    <t>Fromage blanc matin</t>
  </si>
  <si>
    <t>DA48</t>
  </si>
  <si>
    <t>Du 17 au 24 inclus de chaque mois</t>
  </si>
  <si>
    <t>1 pack de 8 pots. 1 pot par matin (Fromage blanc matin)</t>
  </si>
  <si>
    <t>Fromage de tête</t>
  </si>
  <si>
    <t>DA49</t>
  </si>
  <si>
    <t>1 tranche pour 2 repas (Fromage de tête, Tête persillée)</t>
  </si>
  <si>
    <t>Fromage râpé</t>
  </si>
  <si>
    <t>DA50</t>
  </si>
  <si>
    <t>1 pack de 3 sachets (Fromage râpé)</t>
  </si>
  <si>
    <t>Fromage soir</t>
  </si>
  <si>
    <t>DA51</t>
  </si>
  <si>
    <t>1 boîte de 24 ou 32 portions. 1 Portion par soir (Fromage soir)</t>
  </si>
  <si>
    <t>Fruits au sirop</t>
  </si>
  <si>
    <t>DA52</t>
  </si>
  <si>
    <t>Fruits de saison</t>
  </si>
  <si>
    <t>DA53</t>
  </si>
  <si>
    <t>Gâteau de riz</t>
  </si>
  <si>
    <t>DA54</t>
  </si>
  <si>
    <t>Gâteau de semoule</t>
  </si>
  <si>
    <t>DA55</t>
  </si>
  <si>
    <t>Gâteaux apéritif</t>
  </si>
  <si>
    <t>DA56</t>
  </si>
  <si>
    <t>1 boîte par dimanche midi et jours fériés. (Gâteaux apéritif)</t>
  </si>
  <si>
    <t>Gâteaux samedi et dimanche</t>
  </si>
  <si>
    <t>DA57</t>
  </si>
  <si>
    <t>Glaces</t>
  </si>
  <si>
    <t>DA58</t>
  </si>
  <si>
    <t>1 cornet à 2 boules pendant l'été (Glaces)</t>
  </si>
  <si>
    <t>Gros sel</t>
  </si>
  <si>
    <t>DA59</t>
  </si>
  <si>
    <t>1 boîte de 1000 grammes pour une durée indéterminée (Gros sel)</t>
  </si>
  <si>
    <t>Haricots verts</t>
  </si>
  <si>
    <t>DA60</t>
  </si>
  <si>
    <t>Huile</t>
  </si>
  <si>
    <t>DA61</t>
  </si>
  <si>
    <t>Trimestrielle</t>
  </si>
  <si>
    <t>1 bouteille de 100 centilitres (Huile, Savon noir, Vinaigre assaisonnements)</t>
  </si>
  <si>
    <t>Jambon</t>
  </si>
  <si>
    <t>DA62</t>
  </si>
  <si>
    <t>Jambonneau</t>
  </si>
  <si>
    <t>DA63</t>
  </si>
  <si>
    <t>Lait</t>
  </si>
  <si>
    <t>DA64</t>
  </si>
  <si>
    <t>1 boîte de 750 grammes (Lait en poudre écrémé, Sel fin)</t>
  </si>
  <si>
    <t>Légumes de couscous</t>
  </si>
  <si>
    <t>DA65</t>
  </si>
  <si>
    <t>Macédoine de légumes</t>
  </si>
  <si>
    <t>DA66</t>
  </si>
  <si>
    <t>Maïs</t>
  </si>
  <si>
    <t>DA67</t>
  </si>
  <si>
    <t>Mortadelle</t>
  </si>
  <si>
    <t>DA68</t>
  </si>
  <si>
    <t>Mousse au chocolat</t>
  </si>
  <si>
    <t>DA69</t>
  </si>
  <si>
    <t>Œufs</t>
  </si>
  <si>
    <t>DA70</t>
  </si>
  <si>
    <t>1 boîte de 6 œufs. 3 œufs par repas (Œufs)</t>
  </si>
  <si>
    <t>Oranges</t>
  </si>
  <si>
    <t>DA71</t>
  </si>
  <si>
    <t>Paella</t>
  </si>
  <si>
    <t>DA72</t>
  </si>
  <si>
    <t>Pain</t>
  </si>
  <si>
    <t>DA73</t>
  </si>
  <si>
    <t>1 baguette pour 4 jours (Pain)</t>
  </si>
  <si>
    <t>Pâtes à la sauce tomates</t>
  </si>
  <si>
    <t>DA74</t>
  </si>
  <si>
    <t>1 paquet de 1000 grammes. 5 culières pour 1 repas (Pâtes)</t>
  </si>
  <si>
    <t>Pâtes au beurre</t>
  </si>
  <si>
    <t>DA75</t>
  </si>
  <si>
    <t>Pâtes au fromage râpé</t>
  </si>
  <si>
    <t>DA76</t>
  </si>
  <si>
    <t>Petits pois</t>
  </si>
  <si>
    <t>DA77</t>
  </si>
  <si>
    <t>Petits pois et jeunes carottes</t>
  </si>
  <si>
    <t>DA78</t>
  </si>
  <si>
    <t>Petits suisses</t>
  </si>
  <si>
    <t>DA79</t>
  </si>
  <si>
    <t>1 pack de 6 pots. 3 pots pour 1 repas (Petits suisses)</t>
  </si>
  <si>
    <t>Pizza</t>
  </si>
  <si>
    <t>DA80</t>
  </si>
  <si>
    <t>Poireau</t>
  </si>
  <si>
    <t>DA81</t>
  </si>
  <si>
    <t>Poisson</t>
  </si>
  <si>
    <t>DA82</t>
  </si>
  <si>
    <t>Poivre gris</t>
  </si>
  <si>
    <t>DA83</t>
  </si>
  <si>
    <t>1 pot de 36 grammes à durée indéterminée (Poivre gris)</t>
  </si>
  <si>
    <t>Pomme</t>
  </si>
  <si>
    <t>DA84</t>
  </si>
  <si>
    <t>1 sachet de 2000 grammes. 1 pomme par repas (Pomme)</t>
  </si>
  <si>
    <t>Pomme de terre</t>
  </si>
  <si>
    <t>DA85</t>
  </si>
  <si>
    <t>Porc</t>
  </si>
  <si>
    <t>DA86</t>
  </si>
  <si>
    <t>Pruneaux</t>
  </si>
  <si>
    <t>DA87</t>
  </si>
  <si>
    <t>Purée</t>
  </si>
  <si>
    <t>DA88</t>
  </si>
  <si>
    <t>Quenelles</t>
  </si>
  <si>
    <t>DA89</t>
  </si>
  <si>
    <t>Quiche lorraine</t>
  </si>
  <si>
    <t>DA90</t>
  </si>
  <si>
    <t>1 boîte de 8 quiches lorraines surgelées (Quiches lorraines)</t>
  </si>
  <si>
    <t>Radis LMR</t>
  </si>
  <si>
    <t>DA91</t>
  </si>
  <si>
    <t>1 botte ou 1 sachet pour 2 repas (Radis midi retraite)</t>
  </si>
  <si>
    <t>Radis LSV</t>
  </si>
  <si>
    <t>DA92</t>
  </si>
  <si>
    <t>1 botte ou 1 sachet pour 1 repas (Radis vendredi soir)</t>
  </si>
  <si>
    <t>Ratatouille</t>
  </si>
  <si>
    <t>DA93</t>
  </si>
  <si>
    <t>Raviolis</t>
  </si>
  <si>
    <t>DA94</t>
  </si>
  <si>
    <t>Riz desserts</t>
  </si>
  <si>
    <t>DA95</t>
  </si>
  <si>
    <t>Riz légume</t>
  </si>
  <si>
    <t>DA96</t>
  </si>
  <si>
    <t>Rôti d'agneau</t>
  </si>
  <si>
    <t>DA97</t>
  </si>
  <si>
    <t>1 morceau pour cinq repas (Rôti d'agneau, Rôti de bœuf, Rôti de cheval, Rôti de porc, Rôti de veau)</t>
  </si>
  <si>
    <t>Rôti de bœuf</t>
  </si>
  <si>
    <t>DA98</t>
  </si>
  <si>
    <t>Rôti de cheval</t>
  </si>
  <si>
    <t>DA99</t>
  </si>
  <si>
    <t>Rôti de porc</t>
  </si>
  <si>
    <t>DA100</t>
  </si>
  <si>
    <t>Rôti de veau</t>
  </si>
  <si>
    <t>DA101</t>
  </si>
  <si>
    <t>Roulade à la pistache</t>
  </si>
  <si>
    <t>DA102</t>
  </si>
  <si>
    <t>3 tranches pour 1 repas (Roulade à la pistache, Tête roulée)</t>
  </si>
  <si>
    <t>Roulés au fromage</t>
  </si>
  <si>
    <t>DA103</t>
  </si>
  <si>
    <t>Salade</t>
  </si>
  <si>
    <t>DA104</t>
  </si>
  <si>
    <t>Unité : 1 tête pour 1 repas (Salade)</t>
  </si>
  <si>
    <t>Salami</t>
  </si>
  <si>
    <t>DA105</t>
  </si>
  <si>
    <t>Salsifis</t>
  </si>
  <si>
    <t>DA106</t>
  </si>
  <si>
    <t>Sauce tomates</t>
  </si>
  <si>
    <t>DA107</t>
  </si>
  <si>
    <t>1 tube de 180 grammes (Sauce tomates)</t>
  </si>
  <si>
    <t>Saucisses</t>
  </si>
  <si>
    <t>DA108</t>
  </si>
  <si>
    <t>Saucisson</t>
  </si>
  <si>
    <t>DA109</t>
  </si>
  <si>
    <t>1 sachet de 30 tranches ou de 32 tranches, 5 tranches par repas (Saucisson)</t>
  </si>
  <si>
    <t>Sel fin</t>
  </si>
  <si>
    <t>DA110</t>
  </si>
  <si>
    <t>Sucre</t>
  </si>
  <si>
    <t>DA111</t>
  </si>
  <si>
    <t>1 boîte de 1000 grammes de 336 pierres. 6 pierres par jour (Sucre)</t>
  </si>
  <si>
    <t>Tapioca</t>
  </si>
  <si>
    <t>DA112</t>
  </si>
  <si>
    <t>Tête persillée</t>
  </si>
  <si>
    <t>DA113</t>
  </si>
  <si>
    <t>Tête roulée</t>
  </si>
  <si>
    <t>DA114</t>
  </si>
  <si>
    <t>Thé</t>
  </si>
  <si>
    <t>DA115</t>
  </si>
  <si>
    <t>1 boîte de 100 grammes (50 sachets) ou de 200 grammes (100 sachets). 3 sachets par jour (Thé)</t>
  </si>
  <si>
    <t>Thon</t>
  </si>
  <si>
    <t>DA116</t>
  </si>
  <si>
    <t>Tomates</t>
  </si>
  <si>
    <t>DA117</t>
  </si>
  <si>
    <t>Tomates pelées</t>
  </si>
  <si>
    <t>DA118</t>
  </si>
  <si>
    <t>Veau</t>
  </si>
  <si>
    <t>DA119</t>
  </si>
  <si>
    <t>Vinaigre assaisonnement</t>
  </si>
  <si>
    <t>DA120</t>
  </si>
  <si>
    <t>Yaourts desserts</t>
  </si>
  <si>
    <t>DA121</t>
  </si>
  <si>
    <t>Yaourts matin</t>
  </si>
  <si>
    <t>DA122</t>
  </si>
  <si>
    <t>Du 01 au 16 inclus de chaque mois</t>
  </si>
  <si>
    <t>1 pack de 16 pots . 1 pot par matin (Yaourts matin)</t>
  </si>
  <si>
    <t>Abonnement Canal Plus</t>
  </si>
  <si>
    <t>DB01</t>
  </si>
  <si>
    <t>Unité</t>
  </si>
  <si>
    <t>Abonnement Canal Satellite</t>
  </si>
  <si>
    <t>DB02</t>
  </si>
  <si>
    <t>Abonnement Coopanet (Banque française de crédit coopératif)</t>
  </si>
  <si>
    <t>DB03</t>
  </si>
  <si>
    <t>Actions Caisse épargne</t>
  </si>
  <si>
    <t>DB04</t>
  </si>
  <si>
    <t>Annuelle</t>
  </si>
  <si>
    <t>Aspirateur</t>
  </si>
  <si>
    <t>DB05</t>
  </si>
  <si>
    <t>Assurance accidents de la vie (Caisse épargne)</t>
  </si>
  <si>
    <t>DB06</t>
  </si>
  <si>
    <t>Assurance incendie (Caisse épargne)</t>
  </si>
  <si>
    <t>DB07</t>
  </si>
  <si>
    <t>Assurance protection juridique (Caisse épargne)</t>
  </si>
  <si>
    <t>DB08</t>
  </si>
  <si>
    <t>Autre matériel informatique</t>
  </si>
  <si>
    <t>DB09</t>
  </si>
  <si>
    <t>Autres dépenses bancaires</t>
  </si>
  <si>
    <t>DB10</t>
  </si>
  <si>
    <t>Cadeaux</t>
  </si>
  <si>
    <t>DB11</t>
  </si>
  <si>
    <t>Carte amicale des locataires (Confédération nationale du logement)</t>
  </si>
  <si>
    <t>DB12</t>
  </si>
  <si>
    <t>Cocotte minute</t>
  </si>
  <si>
    <t>DB13</t>
  </si>
  <si>
    <t>Congélateur</t>
  </si>
  <si>
    <t>DB14</t>
  </si>
  <si>
    <t>Cuisinière</t>
  </si>
  <si>
    <t>DB15</t>
  </si>
  <si>
    <t>Électricité</t>
  </si>
  <si>
    <t>DB16</t>
  </si>
  <si>
    <t>Four à micro-ondes</t>
  </si>
  <si>
    <t>DB17</t>
  </si>
  <si>
    <t>Friteuse électrique</t>
  </si>
  <si>
    <t>DB18</t>
  </si>
  <si>
    <t>Friteuse gaz</t>
  </si>
  <si>
    <t>DB19</t>
  </si>
  <si>
    <t>Gaz</t>
  </si>
  <si>
    <t>DB20</t>
  </si>
  <si>
    <t>Graveur compact-disc informatique</t>
  </si>
  <si>
    <t>DB21</t>
  </si>
  <si>
    <t>Graveur compact-disc vidéo</t>
  </si>
  <si>
    <t>DB22</t>
  </si>
  <si>
    <t>Impôts locaux</t>
  </si>
  <si>
    <t>DB23</t>
  </si>
  <si>
    <t>Impôts sur le revenu des personnes physiques</t>
  </si>
  <si>
    <t>DB24</t>
  </si>
  <si>
    <t>Imprimantes</t>
  </si>
  <si>
    <t>DB25</t>
  </si>
  <si>
    <t>Livres bibliophiles</t>
  </si>
  <si>
    <t>DB26</t>
  </si>
  <si>
    <t>Livres informatiques</t>
  </si>
  <si>
    <t>DB27</t>
  </si>
  <si>
    <t>Logiciels informatiques</t>
  </si>
  <si>
    <t>DB28</t>
  </si>
  <si>
    <t>Loyer et charges</t>
  </si>
  <si>
    <t>DB29</t>
  </si>
  <si>
    <t>Machine à laver</t>
  </si>
  <si>
    <t>DB30</t>
  </si>
  <si>
    <t>Magnétoscope</t>
  </si>
  <si>
    <t>DB31</t>
  </si>
  <si>
    <t>Mutuelle</t>
  </si>
  <si>
    <t>DB32</t>
  </si>
  <si>
    <t>Ordinateurs de bureau</t>
  </si>
  <si>
    <t>DB33</t>
  </si>
  <si>
    <t>Ordinateurs portables</t>
  </si>
  <si>
    <t>DB34</t>
  </si>
  <si>
    <t>Protection de la maison (Protection 24)</t>
  </si>
  <si>
    <t>DB35</t>
  </si>
  <si>
    <t>Rasoir électrique</t>
  </si>
  <si>
    <t>DB36</t>
  </si>
  <si>
    <t>Redevance télévision</t>
  </si>
  <si>
    <t>DB37</t>
  </si>
  <si>
    <t>Réfrigérateur</t>
  </si>
  <si>
    <t>DB38</t>
  </si>
  <si>
    <t>Réparations</t>
  </si>
  <si>
    <t>DB39</t>
  </si>
  <si>
    <t>Restaurant</t>
  </si>
  <si>
    <t>DB40</t>
  </si>
  <si>
    <t>Téléphone fixe</t>
  </si>
  <si>
    <t>DB41</t>
  </si>
  <si>
    <t>Téléphone orange</t>
  </si>
  <si>
    <t>DB42</t>
  </si>
  <si>
    <t>Téléphone portable et Inernet</t>
  </si>
  <si>
    <t>DB43</t>
  </si>
  <si>
    <t>Télévision</t>
  </si>
  <si>
    <t>DB44</t>
  </si>
  <si>
    <t>Vacances</t>
  </si>
  <si>
    <t>DB45</t>
  </si>
  <si>
    <t>Virements de fonds</t>
  </si>
  <si>
    <t>DB46</t>
  </si>
  <si>
    <t>Autres dépenses horticoles</t>
  </si>
  <si>
    <t>DH01</t>
  </si>
  <si>
    <t>Cache-pots</t>
  </si>
  <si>
    <t>DH02</t>
  </si>
  <si>
    <t>Fleurs</t>
  </si>
  <si>
    <t>DH04</t>
  </si>
  <si>
    <t>1 bouquet (Fleurs)</t>
  </si>
  <si>
    <t>Muguet</t>
  </si>
  <si>
    <t>DH05</t>
  </si>
  <si>
    <t>Unité : 1 brin ou 1 pot (muguet)</t>
  </si>
  <si>
    <t>Plantes</t>
  </si>
  <si>
    <t>DH06</t>
  </si>
  <si>
    <t>Pots à fleurs</t>
  </si>
  <si>
    <t>DH07</t>
  </si>
  <si>
    <t>Unité : 1 pot (Pots à fleurs, Pots à plantes)</t>
  </si>
  <si>
    <t>Pots à plantes</t>
  </si>
  <si>
    <t>DH08</t>
  </si>
  <si>
    <t>Soucoupes</t>
  </si>
  <si>
    <t>DH09</t>
  </si>
  <si>
    <t>Terre</t>
  </si>
  <si>
    <t>DH10</t>
  </si>
  <si>
    <t>1 sac de 20 litres (terre)</t>
  </si>
  <si>
    <t>Tuteurs</t>
  </si>
  <si>
    <t>DH11</t>
  </si>
  <si>
    <t>Analyses</t>
  </si>
  <si>
    <t>DM01</t>
  </si>
  <si>
    <t>Autres dépenses médicales</t>
  </si>
  <si>
    <t>DM02</t>
  </si>
  <si>
    <t>Dentiste</t>
  </si>
  <si>
    <t>DM03</t>
  </si>
  <si>
    <t>Docteur dermatologue</t>
  </si>
  <si>
    <t>DM04</t>
  </si>
  <si>
    <t>Docteur généraliste</t>
  </si>
  <si>
    <t>DM05</t>
  </si>
  <si>
    <t>Docteur ophtalmologiste</t>
  </si>
  <si>
    <t>DM06</t>
  </si>
  <si>
    <t>Monture des lunettes</t>
  </si>
  <si>
    <t>DM07</t>
  </si>
  <si>
    <t>La paire (Chaussons, Chaussures, Lunettes)</t>
  </si>
  <si>
    <t>Pharmacie vignette blanche</t>
  </si>
  <si>
    <t>DM08</t>
  </si>
  <si>
    <t>Pharmacie vignette bleue</t>
  </si>
  <si>
    <t>DM09</t>
  </si>
  <si>
    <t>Pharmacie vignette orange</t>
  </si>
  <si>
    <t>DM10</t>
  </si>
  <si>
    <t>Prélèvements</t>
  </si>
  <si>
    <t>DM11</t>
  </si>
  <si>
    <t>Radiographies</t>
  </si>
  <si>
    <t>DM12</t>
  </si>
  <si>
    <t>Verres des lunettes</t>
  </si>
  <si>
    <t>DM13</t>
  </si>
  <si>
    <t>Agrafes</t>
  </si>
  <si>
    <t>DNA01</t>
  </si>
  <si>
    <t>Semestrielle</t>
  </si>
  <si>
    <t>1 boîte de 1000 agrafes 28/6 Esquisse Leclerc (Agrafes)</t>
  </si>
  <si>
    <t>Agrafeuses</t>
  </si>
  <si>
    <t>DNA02</t>
  </si>
  <si>
    <t>Ajax</t>
  </si>
  <si>
    <t>DNA03</t>
  </si>
  <si>
    <t>Bimestrielle</t>
  </si>
  <si>
    <t>Flacon de 750 grammes (Ajax)</t>
  </si>
  <si>
    <t>Allume-gaz</t>
  </si>
  <si>
    <t>DNA04</t>
  </si>
  <si>
    <t>Ampoules électriques</t>
  </si>
  <si>
    <t>DNA05</t>
  </si>
  <si>
    <t>Ampoules halogènes</t>
  </si>
  <si>
    <t>DNA06</t>
  </si>
  <si>
    <t>Argent perdu</t>
  </si>
  <si>
    <t>DNA07</t>
  </si>
  <si>
    <t>Argent perdu sur monnaie rendue</t>
  </si>
  <si>
    <t>DNA08</t>
  </si>
  <si>
    <t>DNA09</t>
  </si>
  <si>
    <t>Assouplissant pour le linge</t>
  </si>
  <si>
    <t>DNA10</t>
  </si>
  <si>
    <t>Flacon de 200 centilitres Hyperdou Leclerc (Assouplissant pour le linge)</t>
  </si>
  <si>
    <t>DNA11</t>
  </si>
  <si>
    <t>Autres dépenses non alimentaires</t>
  </si>
  <si>
    <t>DNA12</t>
  </si>
  <si>
    <t>Autres étrennes à répartir</t>
  </si>
  <si>
    <t>DNA13</t>
  </si>
  <si>
    <t>Balais</t>
  </si>
  <si>
    <t>DNA14</t>
  </si>
  <si>
    <t>Balayette pour cuvette W.C. (y compris récipient)</t>
  </si>
  <si>
    <t>DNA15</t>
  </si>
  <si>
    <t>Billets de tombola</t>
  </si>
  <si>
    <t>DNA16</t>
  </si>
  <si>
    <t>1 carnet de 10 billets de tombola (Billets de tombola)</t>
  </si>
  <si>
    <t>Billets de train</t>
  </si>
  <si>
    <t>DNA17</t>
  </si>
  <si>
    <t>1 aller et retour (Billets de train)</t>
  </si>
  <si>
    <t>Blouses (maison et ménage)</t>
  </si>
  <si>
    <t>DNA18</t>
  </si>
  <si>
    <t>Bobines papier machine à calculer</t>
  </si>
  <si>
    <t>DNA19</t>
  </si>
  <si>
    <t>1 pack de 10 bobines 1 pli offset 60 grammes57X60X12 (Bobines papier machine à calculer)</t>
  </si>
  <si>
    <t>Bouchons évier</t>
  </si>
  <si>
    <t>DNA20</t>
  </si>
  <si>
    <t>Bouchons lavabo</t>
  </si>
  <si>
    <t>DNA21</t>
  </si>
  <si>
    <t>Bougies</t>
  </si>
  <si>
    <t>DNA22</t>
  </si>
  <si>
    <t>Bouteilles thermos</t>
  </si>
  <si>
    <t>DNA23</t>
  </si>
  <si>
    <t>Boutons</t>
  </si>
  <si>
    <t>DNA24</t>
  </si>
  <si>
    <t>Briquets</t>
  </si>
  <si>
    <t>DNA25</t>
  </si>
  <si>
    <t>Brise-jets</t>
  </si>
  <si>
    <t>DNA26</t>
  </si>
  <si>
    <t>Brosses à dents</t>
  </si>
  <si>
    <t>DNA27</t>
  </si>
  <si>
    <t>1 pack de 4 brosses à dents (Brosses à dents)</t>
  </si>
  <si>
    <t>Câbles imprimantes</t>
  </si>
  <si>
    <t>DNA28</t>
  </si>
  <si>
    <t>Câbles réseau</t>
  </si>
  <si>
    <t>DNA29</t>
  </si>
  <si>
    <t>DNA30</t>
  </si>
  <si>
    <t>Cahiers</t>
  </si>
  <si>
    <t>DNA31</t>
  </si>
  <si>
    <t>DNA32</t>
  </si>
  <si>
    <t>Cartes d'anniversaire</t>
  </si>
  <si>
    <t>DNA33</t>
  </si>
  <si>
    <t>Cartes de fête</t>
  </si>
  <si>
    <t>DNA34</t>
  </si>
  <si>
    <t>Cartes de vacances</t>
  </si>
  <si>
    <t>DNA35</t>
  </si>
  <si>
    <t>Cartes de vœux</t>
  </si>
  <si>
    <t>DNA36</t>
  </si>
  <si>
    <t>Cartouches imprimante Canon série 700</t>
  </si>
  <si>
    <t>DNA37</t>
  </si>
  <si>
    <t>1 pack de 5 cartouches , 580 (Black), 581 (Bleue, Jaune, Noire, Rouge), imprimante Canon série 700 (Cartouches imprimantes)</t>
  </si>
  <si>
    <t>Cartouches imprimante Canon série 7400</t>
  </si>
  <si>
    <t>DNA38</t>
  </si>
  <si>
    <t>1 pack de 2 cartouches, 1 noire, 1 couleur, imprimante Canon série 7400 (Cartouches imprimantes)</t>
  </si>
  <si>
    <t>Cartouches stylos-plume</t>
  </si>
  <si>
    <t>DNA39</t>
  </si>
  <si>
    <t>,1 boîte de 8 cartouches longues noires (Cartouches stylo-plume)</t>
  </si>
  <si>
    <t>Casseroles</t>
  </si>
  <si>
    <t>DNA40</t>
  </si>
  <si>
    <t>Cassettes dictaphone</t>
  </si>
  <si>
    <t>DNA41</t>
  </si>
  <si>
    <t>Cassettes vidéo</t>
  </si>
  <si>
    <t>DNA42</t>
  </si>
  <si>
    <t>Cendriers</t>
  </si>
  <si>
    <t>DNA43</t>
  </si>
  <si>
    <t>Chaussettes</t>
  </si>
  <si>
    <t>DNA44</t>
  </si>
  <si>
    <t>Chaussons</t>
  </si>
  <si>
    <t>DNA45</t>
  </si>
  <si>
    <t>Chaussures</t>
  </si>
  <si>
    <t>DNA46</t>
  </si>
  <si>
    <t>Chiffon à épousseter</t>
  </si>
  <si>
    <t>DNA47</t>
  </si>
  <si>
    <t>Cigarettes déjà roulées</t>
  </si>
  <si>
    <t>DNA48</t>
  </si>
  <si>
    <t>1 paquet de 20 cigarettes (Cigarettes déjà roulées)</t>
  </si>
  <si>
    <t>Cigarettes électroniques</t>
  </si>
  <si>
    <t>DNA49</t>
  </si>
  <si>
    <t>Cinéma</t>
  </si>
  <si>
    <t>DNA50</t>
  </si>
  <si>
    <t>La place (Cinéma, Cirque, Théâtre)</t>
  </si>
  <si>
    <t>Cirage</t>
  </si>
  <si>
    <t>DNA51</t>
  </si>
  <si>
    <t>Tube de 75 millilitres (Cirage, Dentifrice)</t>
  </si>
  <si>
    <t>Cirque</t>
  </si>
  <si>
    <t>DNA52</t>
  </si>
  <si>
    <t>Ciseaux</t>
  </si>
  <si>
    <t>DNA53</t>
  </si>
  <si>
    <t>Claviers ordinateurs de bureau</t>
  </si>
  <si>
    <t>DNA54</t>
  </si>
  <si>
    <t>Clenches</t>
  </si>
  <si>
    <t>DNA55</t>
  </si>
  <si>
    <t>DNA56</t>
  </si>
  <si>
    <t>Coiffeur</t>
  </si>
  <si>
    <t>DNA57</t>
  </si>
  <si>
    <t>Tous les 4 mois</t>
  </si>
  <si>
    <t>Colle SUPERGLUE-3</t>
  </si>
  <si>
    <t>DNA58</t>
  </si>
  <si>
    <t>Tube de ? (Colle Super Glue)</t>
  </si>
  <si>
    <t>Collectes</t>
  </si>
  <si>
    <t>DNA59</t>
  </si>
  <si>
    <t>Compact disc rom informatique</t>
  </si>
  <si>
    <t>DNA60</t>
  </si>
  <si>
    <t>Compact disc rom vidéo</t>
  </si>
  <si>
    <t>DNA61</t>
  </si>
  <si>
    <t>DNA62</t>
  </si>
  <si>
    <t>Corrector liquide</t>
  </si>
  <si>
    <t>DNA63</t>
  </si>
  <si>
    <t>Flacon de 20 millilitres (Corrector liquide)</t>
  </si>
  <si>
    <t>Couteau électrique</t>
  </si>
  <si>
    <t>DNA64</t>
  </si>
  <si>
    <t>Couvercles casseroles</t>
  </si>
  <si>
    <t>DNA65</t>
  </si>
  <si>
    <t>Crayons à papier</t>
  </si>
  <si>
    <t>DNA66</t>
  </si>
  <si>
    <t>Crochets tringles</t>
  </si>
  <si>
    <t>DNA67</t>
  </si>
  <si>
    <t>DNA68</t>
  </si>
  <si>
    <t>Cure-dents</t>
  </si>
  <si>
    <t>DNA69</t>
  </si>
  <si>
    <t>Boîte de 100 cure-dents (Cure-dents)</t>
  </si>
  <si>
    <t>Dateur</t>
  </si>
  <si>
    <t>DNA70</t>
  </si>
  <si>
    <t>Décap'four</t>
  </si>
  <si>
    <t>DNA71</t>
  </si>
  <si>
    <t>Flacon de 500 millilitres (Décap'four, Shampooing)</t>
  </si>
  <si>
    <t>Dentifrice</t>
  </si>
  <si>
    <t>DNA72</t>
  </si>
  <si>
    <t>Déodorant corporel</t>
  </si>
  <si>
    <t>DNA73</t>
  </si>
  <si>
    <t>Flacon de 200 millilitres (Déodorant corporel)</t>
  </si>
  <si>
    <t>Déodorant maison</t>
  </si>
  <si>
    <t>DNA74</t>
  </si>
  <si>
    <t>Dessous de plats</t>
  </si>
  <si>
    <t>DNA75</t>
  </si>
  <si>
    <t>Destop</t>
  </si>
  <si>
    <t>DNA76</t>
  </si>
  <si>
    <t>Flacon de 950 millilitres, en plus ou en moins (Destop)</t>
  </si>
  <si>
    <t>Détartrant water-closets</t>
  </si>
  <si>
    <t>DNA77</t>
  </si>
  <si>
    <t>Flacon de 750 millilitres (Détartrant W.C., Eau de Javel, Produit liquide vaisselle)</t>
  </si>
  <si>
    <t>Dévidoirs scotch</t>
  </si>
  <si>
    <t>DNA78</t>
  </si>
  <si>
    <t>Eau de Javel</t>
  </si>
  <si>
    <t>DNA79</t>
  </si>
  <si>
    <t>Eau de toilette</t>
  </si>
  <si>
    <t>DNA80</t>
  </si>
  <si>
    <t>1 bouteille de 100 millilitres (Eau de toilette)</t>
  </si>
  <si>
    <t>Élastiques</t>
  </si>
  <si>
    <t>DNA81</t>
  </si>
  <si>
    <t>1 boîte de 100 grammes (Élastique)</t>
  </si>
  <si>
    <t>Enrouleuses à cigarettes</t>
  </si>
  <si>
    <t>DNA82</t>
  </si>
  <si>
    <t>Enveloppes pré-timbrées ou enveloppes non pré-timbrées</t>
  </si>
  <si>
    <t>DNA83</t>
  </si>
  <si>
    <t>1 paquet de 100 enveloppes, en plus ou en moins (Enveloppes ordinaires et enveloppes pré-timbrées)</t>
  </si>
  <si>
    <t>Envois recommandés avec accusé de réception</t>
  </si>
  <si>
    <t>DNA84</t>
  </si>
  <si>
    <t>Éphéméride</t>
  </si>
  <si>
    <t>DNA85</t>
  </si>
  <si>
    <t>Épingles à linge</t>
  </si>
  <si>
    <t>DNA86</t>
  </si>
  <si>
    <t>Éponges pour la table</t>
  </si>
  <si>
    <t>DNA87</t>
  </si>
  <si>
    <t>1 pack de 3 éponges, en plus ou en moins (Éponges pour la table, Éponges pour le ménage)</t>
  </si>
  <si>
    <t>Éponges pour le ménage</t>
  </si>
  <si>
    <t>DNA88</t>
  </si>
  <si>
    <t>Essence pour briquets Zippo</t>
  </si>
  <si>
    <t>DNA89</t>
  </si>
  <si>
    <t>Flacon de 133 millilitres (Essence pour briquets Zippo)</t>
  </si>
  <si>
    <t>Essoreuse à salade</t>
  </si>
  <si>
    <t>DNA90</t>
  </si>
  <si>
    <t>Étendoirs à linge (mural et sur pied)</t>
  </si>
  <si>
    <t>DNA91</t>
  </si>
  <si>
    <t>Étiquettes</t>
  </si>
  <si>
    <t>DNA92</t>
  </si>
  <si>
    <t>1 pack de 36 étiquettes scolaires (Étiquettes)</t>
  </si>
  <si>
    <t>Étrennes des éboueurs</t>
  </si>
  <si>
    <t>DNA93</t>
  </si>
  <si>
    <t>Étrennes des pompiers</t>
  </si>
  <si>
    <t>DNA94</t>
  </si>
  <si>
    <t>Étrennes du facteur</t>
  </si>
  <si>
    <t>DNA95</t>
  </si>
  <si>
    <t>Étrennes du gardien</t>
  </si>
  <si>
    <t>DNA96</t>
  </si>
  <si>
    <t>Étuis à cigarettes</t>
  </si>
  <si>
    <t>DNA97</t>
  </si>
  <si>
    <t>Fer électrique à repasser</t>
  </si>
  <si>
    <t>DNA98</t>
  </si>
  <si>
    <t>Feuilles à cigarettes</t>
  </si>
  <si>
    <t>DNA99</t>
  </si>
  <si>
    <t>1 pack de 5 carnets de 100 feuilles chaque carnet petit format (Feuilles à cigarettes)</t>
  </si>
  <si>
    <t>DNA100</t>
  </si>
  <si>
    <t>Frais d'essence</t>
  </si>
  <si>
    <t>DNA101</t>
  </si>
  <si>
    <t>Friteuse à gaz</t>
  </si>
  <si>
    <t>DNA102</t>
  </si>
  <si>
    <t>DNA103</t>
  </si>
  <si>
    <t>Gaz pour allume-gaz</t>
  </si>
  <si>
    <t>DNA104</t>
  </si>
  <si>
    <t>Flacon de 300 millilitres (Gaz allume-gaz)</t>
  </si>
  <si>
    <t>Gommes à effacer</t>
  </si>
  <si>
    <t>DNA105</t>
  </si>
  <si>
    <t>Graveur compact disc informatique</t>
  </si>
  <si>
    <t>DNA106</t>
  </si>
  <si>
    <t>Graveur compact disc vidéo</t>
  </si>
  <si>
    <t>DNA107</t>
  </si>
  <si>
    <t>DNA108</t>
  </si>
  <si>
    <t>Insecticide</t>
  </si>
  <si>
    <t>DNA109</t>
  </si>
  <si>
    <t>Flacon de 400 millilitres (Insecticide, Pétrole Hahn)</t>
  </si>
  <si>
    <t>Lacets</t>
  </si>
  <si>
    <t>DNA110</t>
  </si>
  <si>
    <t>1 pack de 2 paires, toutes longueurs (Lacets)</t>
  </si>
  <si>
    <t>Lames rasoir électrique</t>
  </si>
  <si>
    <t>DNA111</t>
  </si>
  <si>
    <t>Lampadaires</t>
  </si>
  <si>
    <t>DNA112</t>
  </si>
  <si>
    <t>Lampe torche</t>
  </si>
  <si>
    <t>DNA113</t>
  </si>
  <si>
    <t>Lavage des draps</t>
  </si>
  <si>
    <t>DNA114</t>
  </si>
  <si>
    <t>Pour 2 draps (Lavage des draps)</t>
  </si>
  <si>
    <t>Lessive pour le linge</t>
  </si>
  <si>
    <t>DNA115</t>
  </si>
  <si>
    <t>Flacon de 2,5 litres Xéor Leclerc (Lessive pour le linge)</t>
  </si>
  <si>
    <t>Linge de lit (y compris pyjamas)</t>
  </si>
  <si>
    <t>DNA116</t>
  </si>
  <si>
    <t>Linge de table</t>
  </si>
  <si>
    <t>DNA117</t>
  </si>
  <si>
    <t>Linge de toilette</t>
  </si>
  <si>
    <t>DNA118</t>
  </si>
  <si>
    <t>Linge de vaisselle</t>
  </si>
  <si>
    <t>DNA119</t>
  </si>
  <si>
    <t>Linge pour les mains</t>
  </si>
  <si>
    <t>DNA120</t>
  </si>
  <si>
    <t>Liquide cigarettes électroniques</t>
  </si>
  <si>
    <t>DNA121</t>
  </si>
  <si>
    <t>Flacon de 10 millilitres (Eliquide cigarettes électronique Innokin et SmokeLand, Vernis à ongles)</t>
  </si>
  <si>
    <t>DNA122</t>
  </si>
  <si>
    <t>DNA123</t>
  </si>
  <si>
    <t>DNA124</t>
  </si>
  <si>
    <t>Loisirs</t>
  </si>
  <si>
    <t>DNA125</t>
  </si>
  <si>
    <t>Loqueteaux</t>
  </si>
  <si>
    <t>DNA126</t>
  </si>
  <si>
    <t>DNA127</t>
  </si>
  <si>
    <t>DNA128</t>
  </si>
  <si>
    <t>Matériel à couture</t>
  </si>
  <si>
    <t>DNA129</t>
  </si>
  <si>
    <t>Matériel de cuisine</t>
  </si>
  <si>
    <t>DNA130</t>
  </si>
  <si>
    <t>Matériel informatique</t>
  </si>
  <si>
    <t>DNA131</t>
  </si>
  <si>
    <t>Minuteurs</t>
  </si>
  <si>
    <t>DNA132</t>
  </si>
  <si>
    <t>Nappes de tables</t>
  </si>
  <si>
    <t>DNA133</t>
  </si>
  <si>
    <t>Nettoyage des vêtements</t>
  </si>
  <si>
    <t>DNA134</t>
  </si>
  <si>
    <t>Numéroteur</t>
  </si>
  <si>
    <t>DNA135</t>
  </si>
  <si>
    <t>Printy 8446 Trodat Office dépôt (Numéroteur)</t>
  </si>
  <si>
    <t>O'CÉDAR</t>
  </si>
  <si>
    <t>DNA136</t>
  </si>
  <si>
    <t>Flacon de 300 millilitres (Gaz allume-gaz, O'Cédar)</t>
  </si>
  <si>
    <t>DNA137</t>
  </si>
  <si>
    <t>DNA138</t>
  </si>
  <si>
    <t>Ouvre-boîtes électrique</t>
  </si>
  <si>
    <t>DNA139</t>
  </si>
  <si>
    <t>Papier à lettres</t>
  </si>
  <si>
    <t>DNA140</t>
  </si>
  <si>
    <t>Bloc de 100 feuilles en plus ou en moins (Papier à lettres)</t>
  </si>
  <si>
    <t>Papier aluminium</t>
  </si>
  <si>
    <t>DNA141</t>
  </si>
  <si>
    <t>1 boîte de 30 mètres (en plus ou en moins) (Papier aluminium)</t>
  </si>
  <si>
    <t>Papier blanc imprimantes</t>
  </si>
  <si>
    <t>DNA142</t>
  </si>
  <si>
    <t>Ramette de 500 feuilles A4 80 grammes (Papier blanc imprimantes)</t>
  </si>
  <si>
    <t>Papier couleur imprimantes</t>
  </si>
  <si>
    <t>DNA143</t>
  </si>
  <si>
    <t>Ramette de 200 feuilles A4 80 grammes (Papier couleur imprimantes)</t>
  </si>
  <si>
    <t>Papier hygiénique</t>
  </si>
  <si>
    <t>DNA144</t>
  </si>
  <si>
    <t>1 pack de 12 rouleaux (Papier hygiénique)</t>
  </si>
  <si>
    <t>Parapluies</t>
  </si>
  <si>
    <t>DNA145</t>
  </si>
  <si>
    <t>Parti communiste français</t>
  </si>
  <si>
    <t>DNA146</t>
  </si>
  <si>
    <t>1 timbre (Parti communiste, Syndicat C.G.T.)</t>
  </si>
  <si>
    <t>Pelles</t>
  </si>
  <si>
    <t>DNA147</t>
  </si>
  <si>
    <t>Pétrole Hahn</t>
  </si>
  <si>
    <t>DNA148</t>
  </si>
  <si>
    <t>Pierres à briquets Zippo</t>
  </si>
  <si>
    <t>DNA149</t>
  </si>
  <si>
    <t>Flacon de 6 pierres (Pierres à briquets Zippo)</t>
  </si>
  <si>
    <t>Piles AA</t>
  </si>
  <si>
    <t>DNA150</t>
  </si>
  <si>
    <t>1 pack de 8 piles AA (Piles AA)</t>
  </si>
  <si>
    <t>Piles AAA</t>
  </si>
  <si>
    <t>DNA151</t>
  </si>
  <si>
    <t>1 pack de 8 piles AAA (Piles AAA)</t>
  </si>
  <si>
    <t>Piles spéciales</t>
  </si>
  <si>
    <t>DNA152</t>
  </si>
  <si>
    <t>Unité : piles spéciales (Montre, télécommande décodeur Orange, Trabsistor Crown)</t>
  </si>
  <si>
    <t>Piles transistor Crown</t>
  </si>
  <si>
    <t>DNA153</t>
  </si>
  <si>
    <t>Pourboires</t>
  </si>
  <si>
    <t>DNA156</t>
  </si>
  <si>
    <t>Poussettes</t>
  </si>
  <si>
    <t>DNA157</t>
  </si>
  <si>
    <t>Produit liquide plancher</t>
  </si>
  <si>
    <t>DNA158</t>
  </si>
  <si>
    <t>Flacon de 100 centilitres (Produit liquide plancher)</t>
  </si>
  <si>
    <t>Produit liquide vaisselle</t>
  </si>
  <si>
    <t>DNA159</t>
  </si>
  <si>
    <t>Produit liquide vitres</t>
  </si>
  <si>
    <t>DNA160</t>
  </si>
  <si>
    <t>Programme de télévision</t>
  </si>
  <si>
    <t>DNA161</t>
  </si>
  <si>
    <t>Hebdomadaire</t>
  </si>
  <si>
    <t>Radiateur électrique</t>
  </si>
  <si>
    <t>DNA162</t>
  </si>
  <si>
    <t>DNA163</t>
  </si>
  <si>
    <t>Recharge bloc éphéméride</t>
  </si>
  <si>
    <t>DNA164</t>
  </si>
  <si>
    <t>Recharge cure-dents</t>
  </si>
  <si>
    <t>DNA165</t>
  </si>
  <si>
    <t>DNA166</t>
  </si>
  <si>
    <t>Remboursement argent emprunté</t>
  </si>
  <si>
    <t>DNA167</t>
  </si>
  <si>
    <t>DNA168</t>
  </si>
  <si>
    <t>DNA169</t>
  </si>
  <si>
    <t>Réveils</t>
  </si>
  <si>
    <t>DNA170</t>
  </si>
  <si>
    <t>Sacs à poubelle</t>
  </si>
  <si>
    <t>DNA171</t>
  </si>
  <si>
    <t>Savon noir</t>
  </si>
  <si>
    <t>DNA172</t>
  </si>
  <si>
    <t>Savonnette figure</t>
  </si>
  <si>
    <t>DNA173</t>
  </si>
  <si>
    <t>1 pack de 4 savonnettes de 100 grammes  chacune Manava Leclerc (Savonnette figure)</t>
  </si>
  <si>
    <t>Savons</t>
  </si>
  <si>
    <t>DNA174</t>
  </si>
  <si>
    <t>1 pack de 2 morceaux de 400 grammes (en plus ou en moins) savon de Marseille Epsil Leclerc (Savons)</t>
  </si>
  <si>
    <t>Scotch</t>
  </si>
  <si>
    <t>DNA175</t>
  </si>
  <si>
    <t>1 pack de 2 rouleaux, en plus ou en moins (Scotch)</t>
  </si>
  <si>
    <t>Scotch Brite</t>
  </si>
  <si>
    <t>DNA176</t>
  </si>
  <si>
    <t>1 pack de 3 scotch-brite (scotch-brite)</t>
  </si>
  <si>
    <t>Serpillières</t>
  </si>
  <si>
    <t>DNA177</t>
  </si>
  <si>
    <t>Shampooing</t>
  </si>
  <si>
    <t>DNA178</t>
  </si>
  <si>
    <t>Souris ordinateurs de bureau</t>
  </si>
  <si>
    <t>DNA179</t>
  </si>
  <si>
    <t>Souris ordinateurs portables</t>
  </si>
  <si>
    <t>DNA180</t>
  </si>
  <si>
    <t>Stylos à bille encre bleue</t>
  </si>
  <si>
    <t>DNA181</t>
  </si>
  <si>
    <t>1 pack de 4 stylos à bille (encres bleue, rouge et verte)</t>
  </si>
  <si>
    <t>Stylos à bille encre noire</t>
  </si>
  <si>
    <t>DNA182</t>
  </si>
  <si>
    <t>1 boite de 10 stylos à bille encre noire (Stylos à bille encre noire)</t>
  </si>
  <si>
    <t>Stylos à bille encre rouge</t>
  </si>
  <si>
    <t>DNA183</t>
  </si>
  <si>
    <t>Stylos à bille encre verte</t>
  </si>
  <si>
    <t>DNA184</t>
  </si>
  <si>
    <t>Stylos-plume</t>
  </si>
  <si>
    <t>DNA185</t>
  </si>
  <si>
    <t>Syndicat C.G.T.</t>
  </si>
  <si>
    <t>DNA186</t>
  </si>
  <si>
    <t>Tabac pour les cigarettes</t>
  </si>
  <si>
    <t>DNA187</t>
  </si>
  <si>
    <t>1 cartouche de 10 paquets Terroirs du Monde de 30 grammes chaque paquet (Tabac pour les cigarettes)</t>
  </si>
  <si>
    <t>Tapis pour souris ordinateurs</t>
  </si>
  <si>
    <t>DNA188</t>
  </si>
  <si>
    <t>Taxi</t>
  </si>
  <si>
    <t>DNA189</t>
  </si>
  <si>
    <t>Télécommandes</t>
  </si>
  <si>
    <t>DNA190</t>
  </si>
  <si>
    <t>DNA191</t>
  </si>
  <si>
    <t>Téléphone portable</t>
  </si>
  <si>
    <t>DNA192</t>
  </si>
  <si>
    <t>DNA193</t>
  </si>
  <si>
    <t>Théâtre</t>
  </si>
  <si>
    <t>DNA194</t>
  </si>
  <si>
    <t>Tickets de bus</t>
  </si>
  <si>
    <t>DNA195</t>
  </si>
  <si>
    <t>1 carnet de 10 tickets (Bus, métro, RER, tous transports)</t>
  </si>
  <si>
    <t>Tickets de métro</t>
  </si>
  <si>
    <t>DNA196</t>
  </si>
  <si>
    <t>Tickets de RER</t>
  </si>
  <si>
    <t>DNA197</t>
  </si>
  <si>
    <t>Tickets tous transports</t>
  </si>
  <si>
    <t>DNA198</t>
  </si>
  <si>
    <t>Timbres poste</t>
  </si>
  <si>
    <t>DNA199</t>
  </si>
  <si>
    <t>1 carnet de 10 ou 12 timbres (Timbres poste)</t>
  </si>
  <si>
    <t>Toners imprimantes</t>
  </si>
  <si>
    <t>DNA200</t>
  </si>
  <si>
    <t>Transistor noir chambre Kiki Crown</t>
  </si>
  <si>
    <t>DNA201</t>
  </si>
  <si>
    <t>Transistors</t>
  </si>
  <si>
    <t>DNA202</t>
  </si>
  <si>
    <t>Trombones</t>
  </si>
  <si>
    <t>DNA203</t>
  </si>
  <si>
    <t>Tuyau gaz cuisinière</t>
  </si>
  <si>
    <t>DNA204</t>
  </si>
  <si>
    <t>Vaisselle (Sauf casseroles et couvercles casseroles)</t>
  </si>
  <si>
    <t>DNA205</t>
  </si>
  <si>
    <t>Vernis à ongles</t>
  </si>
  <si>
    <t>DNA206</t>
  </si>
  <si>
    <t>Vêtements et sous-vêtements (sauf Blouses)</t>
  </si>
  <si>
    <t>DNA207</t>
  </si>
  <si>
    <t>Vinaigre anticalcaire</t>
  </si>
  <si>
    <t>DNA208</t>
  </si>
  <si>
    <t>Argent emprunté</t>
  </si>
  <si>
    <t>RB01</t>
  </si>
  <si>
    <t>Autres recettes bancaires</t>
  </si>
  <si>
    <t>RB02</t>
  </si>
  <si>
    <t>RB03</t>
  </si>
  <si>
    <t>Pension caisse nationale d'assurance vieillesse (CNAV)</t>
  </si>
  <si>
    <t>RB04</t>
  </si>
  <si>
    <t>Pension caisse nationale des retraites des agents des collectivités locales (CNRACL)</t>
  </si>
  <si>
    <t>RB05</t>
  </si>
  <si>
    <t>Sécurité sociale</t>
  </si>
  <si>
    <t>RB06</t>
  </si>
  <si>
    <t>Mutuelle analyses</t>
  </si>
  <si>
    <t>RM01</t>
  </si>
  <si>
    <t>Mutuelle autres recettes médicales</t>
  </si>
  <si>
    <t>RM02</t>
  </si>
  <si>
    <t>Mutuelle dentiste</t>
  </si>
  <si>
    <t>RM03</t>
  </si>
  <si>
    <t>Mutuelle docteur dermatologue</t>
  </si>
  <si>
    <t>RM04</t>
  </si>
  <si>
    <t>Mutuelle docteur généraliste</t>
  </si>
  <si>
    <t>RM05</t>
  </si>
  <si>
    <t>Mutuelle docteur ophtalmologiste</t>
  </si>
  <si>
    <t>RM06</t>
  </si>
  <si>
    <t>Mutuelle forfait monture des lunettes</t>
  </si>
  <si>
    <t>RM07</t>
  </si>
  <si>
    <t>Mutuelle forfait verres des lunettes</t>
  </si>
  <si>
    <t>RM08</t>
  </si>
  <si>
    <t>Mutuelle monture des lunettes</t>
  </si>
  <si>
    <t>RM09</t>
  </si>
  <si>
    <t>Mutuelle pharmacie vignette blanche</t>
  </si>
  <si>
    <t>RM10</t>
  </si>
  <si>
    <t>Mutuelle pharmacie vignette bleue</t>
  </si>
  <si>
    <t>RM11</t>
  </si>
  <si>
    <t>Mutuelle pharmacie vignette orange</t>
  </si>
  <si>
    <t>RM12</t>
  </si>
  <si>
    <t>Mutuelle prélèvements</t>
  </si>
  <si>
    <t>RM13</t>
  </si>
  <si>
    <t>Mutuelle radiographies</t>
  </si>
  <si>
    <t>RM14</t>
  </si>
  <si>
    <t>Mutuelle verres des lunettes</t>
  </si>
  <si>
    <t>RM15</t>
  </si>
  <si>
    <t>Sécurité sociale analyses</t>
  </si>
  <si>
    <t>RM16</t>
  </si>
  <si>
    <t>Sécurité sociale autres recettes médicales</t>
  </si>
  <si>
    <t>RM17</t>
  </si>
  <si>
    <t>Sécurité sociale dentiste</t>
  </si>
  <si>
    <t>RM18</t>
  </si>
  <si>
    <t>Sécurité sociale docteur dermatologue</t>
  </si>
  <si>
    <t>RM19</t>
  </si>
  <si>
    <t>Sécurité sociale docteur généraliste</t>
  </si>
  <si>
    <t>RM20</t>
  </si>
  <si>
    <t>Sécurité sociale docteur ophtalmologiste</t>
  </si>
  <si>
    <t>RM21</t>
  </si>
  <si>
    <t>Sécurité sociale monture des lunettes</t>
  </si>
  <si>
    <t>RM22</t>
  </si>
  <si>
    <t>Sécurité sociale pharmacie vignette blanche</t>
  </si>
  <si>
    <t>RM23</t>
  </si>
  <si>
    <t>Sécurité sociale pharmacie vignette bleue</t>
  </si>
  <si>
    <t>RM24</t>
  </si>
  <si>
    <t>Sécurité sociale pharmacie vignette orange</t>
  </si>
  <si>
    <t>RM25</t>
  </si>
  <si>
    <t>Sécurité sociale prélèvements</t>
  </si>
  <si>
    <t>RM26</t>
  </si>
  <si>
    <t>Sécurité sociale radiographies</t>
  </si>
  <si>
    <t>RM27</t>
  </si>
  <si>
    <t>Sécurité sociale verres des lunettes</t>
  </si>
  <si>
    <t>RM28</t>
  </si>
  <si>
    <t>RN01</t>
  </si>
  <si>
    <t>Argent trouvé</t>
  </si>
  <si>
    <t>RN02</t>
  </si>
  <si>
    <t>Autres recettes numéraires</t>
  </si>
  <si>
    <t>RN03</t>
  </si>
  <si>
    <t>Déconsignation bouteille liquide cigarette éectronique NHOSS</t>
  </si>
  <si>
    <t>RN04</t>
  </si>
  <si>
    <t>Fidélité Carrefour</t>
  </si>
  <si>
    <t>RN05</t>
  </si>
  <si>
    <t>Fidélité FNAC</t>
  </si>
  <si>
    <t>RN06</t>
  </si>
  <si>
    <t>Fidélité Géant casino</t>
  </si>
  <si>
    <t>RN07</t>
  </si>
  <si>
    <t>Fidélité GEMO</t>
  </si>
  <si>
    <t>RN08</t>
  </si>
  <si>
    <t>Fidélité InterMarché</t>
  </si>
  <si>
    <t>RN09</t>
  </si>
  <si>
    <t>Fidélité Leclerc</t>
  </si>
  <si>
    <t>RN10</t>
  </si>
  <si>
    <t>Remboursement argent prêté à des tiers</t>
  </si>
  <si>
    <t>RN11</t>
  </si>
  <si>
    <t>Trop perçu sur monnaie rendue</t>
  </si>
  <si>
    <t>RN12</t>
  </si>
  <si>
    <t>RN13</t>
  </si>
  <si>
    <t>Période</t>
  </si>
  <si>
    <t>Code période</t>
  </si>
  <si>
    <t>Conditionnement</t>
  </si>
  <si>
    <t>Code conditionnement</t>
  </si>
  <si>
    <t>Création Articles budgétaires</t>
  </si>
  <si>
    <t>Article</t>
  </si>
  <si>
    <t>Date création</t>
  </si>
  <si>
    <t>Numéro création</t>
  </si>
  <si>
    <t xml:space="preserve">Catégorie </t>
  </si>
  <si>
    <t xml:space="preserve">Code catégorie </t>
  </si>
  <si>
    <t xml:space="preserve">Période </t>
  </si>
  <si>
    <t xml:space="preserve">Code période </t>
  </si>
  <si>
    <t xml:space="preserve">Conditionnement </t>
  </si>
  <si>
    <t xml:space="preserve">Code conditionnement </t>
  </si>
  <si>
    <t xml:space="preserve">Date création </t>
  </si>
  <si>
    <t>Code article</t>
  </si>
  <si>
    <t>CAB01</t>
  </si>
  <si>
    <t>CAB02</t>
  </si>
  <si>
    <t>CAB03</t>
  </si>
  <si>
    <t>CAB04</t>
  </si>
  <si>
    <t>CAB05</t>
  </si>
  <si>
    <t>CAB06</t>
  </si>
  <si>
    <t>CAB07</t>
  </si>
  <si>
    <t>CAB08</t>
  </si>
  <si>
    <t>1 boîte de 1000 grammes pour dix repas (Bifteck haché de bœuf surgelé)</t>
  </si>
  <si>
    <t>CAB09</t>
  </si>
  <si>
    <t>CAB10</t>
  </si>
  <si>
    <t>CAB11</t>
  </si>
  <si>
    <t>CAB12</t>
  </si>
  <si>
    <t>1 boîte de 5 résistances (Résistance cigarette électronique SmokeLand)</t>
  </si>
  <si>
    <t>CAB13</t>
  </si>
  <si>
    <t>CAB14</t>
  </si>
  <si>
    <t>CAB15</t>
  </si>
  <si>
    <t>CAB16</t>
  </si>
  <si>
    <t>1 boîte de trombones à quantité non définie Vallée Bureau (trombones)</t>
  </si>
  <si>
    <t>CAB17</t>
  </si>
  <si>
    <t>CAB18</t>
  </si>
  <si>
    <t>CAB19</t>
  </si>
  <si>
    <t>CAB20</t>
  </si>
  <si>
    <t>CAB21</t>
  </si>
  <si>
    <t>CAB22</t>
  </si>
  <si>
    <t>CAB23</t>
  </si>
  <si>
    <t>CAB24</t>
  </si>
  <si>
    <t>1 bouteille de 100 centilitres (Vinaigre de nettoyage anticalcaire )</t>
  </si>
  <si>
    <t>CAB25</t>
  </si>
  <si>
    <t>CAB27</t>
  </si>
  <si>
    <t>CAB26</t>
  </si>
  <si>
    <t>CAB28</t>
  </si>
  <si>
    <t>CAB29</t>
  </si>
  <si>
    <t>CAB30</t>
  </si>
  <si>
    <t>CAB31</t>
  </si>
  <si>
    <t>CAB32</t>
  </si>
  <si>
    <t>CAB33</t>
  </si>
  <si>
    <t>1 morceau de 400 grammes savon de Marseille Epsil Leclerc (Savons)</t>
  </si>
  <si>
    <t>CAB34</t>
  </si>
  <si>
    <t>CAB35</t>
  </si>
  <si>
    <t>CAB36</t>
  </si>
  <si>
    <t>CAB37</t>
  </si>
  <si>
    <t>CAB38</t>
  </si>
  <si>
    <t>CAB39</t>
  </si>
  <si>
    <t>1 pack de 2 loqueteaux</t>
  </si>
  <si>
    <t>CAB40</t>
  </si>
  <si>
    <t>CAB41</t>
  </si>
  <si>
    <t>CAB42</t>
  </si>
  <si>
    <t>CAB43</t>
  </si>
  <si>
    <t>CAB44</t>
  </si>
  <si>
    <t>CAB45</t>
  </si>
  <si>
    <t>CAB46</t>
  </si>
  <si>
    <t>CAB47</t>
  </si>
  <si>
    <t>CAB48</t>
  </si>
  <si>
    <t>CAB49</t>
  </si>
  <si>
    <t>CAB50</t>
  </si>
  <si>
    <t>CAB51</t>
  </si>
  <si>
    <t>CAB52</t>
  </si>
  <si>
    <t>CAB53</t>
  </si>
  <si>
    <t>CAB54</t>
  </si>
  <si>
    <t>CAB55</t>
  </si>
  <si>
    <t>CAB56</t>
  </si>
  <si>
    <t>CAB57</t>
  </si>
  <si>
    <t>CAB58</t>
  </si>
  <si>
    <t>1 paquet de 1 rouleau (Scotch)</t>
  </si>
  <si>
    <t>CAB59</t>
  </si>
  <si>
    <t>CAB60</t>
  </si>
  <si>
    <t>CAB61</t>
  </si>
  <si>
    <t>CAB62</t>
  </si>
  <si>
    <t>CAB63</t>
  </si>
  <si>
    <t>CAB64</t>
  </si>
  <si>
    <t>CAB65</t>
  </si>
  <si>
    <t>CAB66</t>
  </si>
  <si>
    <t>CAB67</t>
  </si>
  <si>
    <t>CAB68</t>
  </si>
  <si>
    <t>CAB69</t>
  </si>
  <si>
    <t>CAB70</t>
  </si>
  <si>
    <t>CAB71</t>
  </si>
  <si>
    <t>CAB72</t>
  </si>
  <si>
    <t>CAB73</t>
  </si>
  <si>
    <t>1 sachet de 4 stylos à bille (Stylos à bille encres bleue, rouge et verte)</t>
  </si>
  <si>
    <t>CAB74</t>
  </si>
  <si>
    <t>CAB75</t>
  </si>
  <si>
    <t>CAB76</t>
  </si>
  <si>
    <t>CAB77</t>
  </si>
  <si>
    <t>CAB78</t>
  </si>
  <si>
    <t>CAB79</t>
  </si>
  <si>
    <t>CAB80</t>
  </si>
  <si>
    <t>CAB81</t>
  </si>
  <si>
    <t>CAB82</t>
  </si>
  <si>
    <t>CAB83</t>
  </si>
  <si>
    <t>CAB84</t>
  </si>
  <si>
    <t>CAB85</t>
  </si>
  <si>
    <t>CAB86</t>
  </si>
  <si>
    <t>CAB87</t>
  </si>
  <si>
    <t>CAB88</t>
  </si>
  <si>
    <t>CAB89</t>
  </si>
  <si>
    <t>CAB90</t>
  </si>
  <si>
    <t>CAB91</t>
  </si>
  <si>
    <t>CAB92</t>
  </si>
  <si>
    <t>CAB93</t>
  </si>
  <si>
    <t>CAB94</t>
  </si>
  <si>
    <t>CAB95</t>
  </si>
  <si>
    <t>CAB96</t>
  </si>
  <si>
    <t>CAB97</t>
  </si>
  <si>
    <t>CAB98</t>
  </si>
  <si>
    <t>CAB99</t>
  </si>
  <si>
    <t>CAB100</t>
  </si>
  <si>
    <t>CAB101</t>
  </si>
  <si>
    <t>CAB102</t>
  </si>
  <si>
    <t>CAB103</t>
  </si>
  <si>
    <t>1 printy 4846 trodat (Numéroteur. Office Dépôt)</t>
  </si>
  <si>
    <t>CAB104</t>
  </si>
  <si>
    <t>CAB105</t>
  </si>
  <si>
    <t>CAB106</t>
  </si>
  <si>
    <t>CAB107</t>
  </si>
  <si>
    <t>CAB108</t>
  </si>
  <si>
    <t>CAB109</t>
  </si>
  <si>
    <t>CAB110</t>
  </si>
  <si>
    <t>CAB111</t>
  </si>
  <si>
    <t>CAB112</t>
  </si>
  <si>
    <t>CAB113</t>
  </si>
  <si>
    <t>CAB114</t>
  </si>
  <si>
    <t>CAB115</t>
  </si>
  <si>
    <t>CAB116</t>
  </si>
  <si>
    <t>CAB117</t>
  </si>
  <si>
    <t>CAB118</t>
  </si>
  <si>
    <t>CAB119</t>
  </si>
  <si>
    <t>CAB120</t>
  </si>
  <si>
    <t>PAB01</t>
  </si>
  <si>
    <t>Bimensuelle</t>
  </si>
  <si>
    <t>PAB02</t>
  </si>
  <si>
    <t>PAB03</t>
  </si>
  <si>
    <t>PAB04</t>
  </si>
  <si>
    <t>PAB05</t>
  </si>
  <si>
    <t>PAB06</t>
  </si>
  <si>
    <t>PAB07</t>
  </si>
  <si>
    <t>PAB08</t>
  </si>
  <si>
    <t>PAB09</t>
  </si>
  <si>
    <t>PAB10</t>
  </si>
  <si>
    <t>PAB11</t>
  </si>
  <si>
    <t>PAB12</t>
  </si>
  <si>
    <t>Tous les 4 jours</t>
  </si>
  <si>
    <t>PAB13</t>
  </si>
  <si>
    <t>PAB14</t>
  </si>
  <si>
    <t>PAB15</t>
  </si>
  <si>
    <t xml:space="preserve"> </t>
  </si>
  <si>
    <t>Code catégorie -02</t>
  </si>
  <si>
    <t>DA-01</t>
  </si>
  <si>
    <t>DA-02</t>
  </si>
  <si>
    <t>DA-03</t>
  </si>
</sst>
</file>

<file path=xl/styles.xml><?xml version="1.0" encoding="utf-8"?>
<styleSheet xmlns="http://schemas.openxmlformats.org/spreadsheetml/2006/main">
  <numFmts count="2">
    <numFmt numFmtId="164" formatCode="[$-F800]dddd\,\ mmmm\ dd\,\ yyyy"/>
    <numFmt numFmtId="168" formatCode="[$-EE3CDBDE]dddd\,\ dd\ dd\,mm\,\ yyyy"/>
  </numFmts>
  <fonts count="10">
    <font>
      <sz val="11"/>
      <color theme="1"/>
      <name val="Calibri"/>
      <family val="2"/>
      <scheme val="minor"/>
    </font>
    <font>
      <b/>
      <sz val="11"/>
      <color theme="1"/>
      <name val="Calibri"/>
      <family val="2"/>
      <scheme val="minor"/>
    </font>
    <font>
      <b/>
      <sz val="14"/>
      <color rgb="FF000000"/>
      <name val="Arial"/>
      <family val="2"/>
    </font>
    <font>
      <b/>
      <sz val="10"/>
      <color theme="1"/>
      <name val="Arial"/>
      <family val="2"/>
    </font>
    <font>
      <b/>
      <u/>
      <sz val="10"/>
      <color theme="1"/>
      <name val="Arial"/>
      <family val="2"/>
    </font>
    <font>
      <b/>
      <sz val="10"/>
      <color theme="0"/>
      <name val="Arial"/>
      <family val="2"/>
    </font>
    <font>
      <b/>
      <sz val="18"/>
      <color theme="0"/>
      <name val="Calibri"/>
      <family val="2"/>
      <scheme val="minor"/>
    </font>
    <font>
      <b/>
      <sz val="12"/>
      <color theme="0"/>
      <name val="Arial"/>
      <family val="2"/>
    </font>
    <font>
      <sz val="14"/>
      <color theme="1"/>
      <name val="Arial"/>
      <family val="2"/>
    </font>
    <font>
      <sz val="14"/>
      <color theme="1"/>
      <name val="Calibri"/>
      <family val="2"/>
      <scheme val="minor"/>
    </font>
  </fonts>
  <fills count="6">
    <fill>
      <patternFill patternType="none"/>
    </fill>
    <fill>
      <patternFill patternType="gray125"/>
    </fill>
    <fill>
      <patternFill patternType="solid">
        <fgColor theme="4"/>
        <bgColor theme="4"/>
      </patternFill>
    </fill>
    <fill>
      <patternFill patternType="solid">
        <fgColor theme="4" tint="0.79998168889431442"/>
        <bgColor theme="4" tint="0.79998168889431442"/>
      </patternFill>
    </fill>
    <fill>
      <patternFill patternType="solid">
        <fgColor theme="4" tint="-0.249977111117893"/>
        <bgColor indexed="64"/>
      </patternFill>
    </fill>
    <fill>
      <patternFill patternType="solid">
        <fgColor theme="4" tint="0.59999389629810485"/>
        <bgColor indexed="64"/>
      </patternFill>
    </fill>
  </fills>
  <borders count="21">
    <border>
      <left/>
      <right/>
      <top/>
      <bottom/>
      <diagonal/>
    </border>
    <border>
      <left style="thin">
        <color theme="4" tint="0.39997558519241921"/>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theme="4" tint="0.39997558519241921"/>
      </left>
      <right/>
      <top style="thin">
        <color theme="4" tint="0.39997558519241921"/>
      </top>
      <bottom/>
      <diagonal/>
    </border>
    <border>
      <left/>
      <right style="thin">
        <color theme="4" tint="0.39997558519241921"/>
      </right>
      <top style="thin">
        <color theme="4" tint="0.39997558519241921"/>
      </top>
      <bottom/>
      <diagonal/>
    </border>
    <border>
      <left/>
      <right/>
      <top style="thin">
        <color theme="4" tint="0.39997558519241921"/>
      </top>
      <bottom style="thin">
        <color theme="4" tint="0.39997558519241921"/>
      </bottom>
      <diagonal/>
    </border>
    <border>
      <left/>
      <right/>
      <top style="thin">
        <color theme="4" tint="0.39997558519241921"/>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right style="medium">
        <color indexed="64"/>
      </right>
      <top/>
      <bottom style="medium">
        <color indexed="64"/>
      </bottom>
      <diagonal/>
    </border>
    <border>
      <left style="thin">
        <color indexed="64"/>
      </left>
      <right/>
      <top style="thin">
        <color indexed="64"/>
      </top>
      <bottom/>
      <diagonal/>
    </border>
    <border>
      <left/>
      <right style="medium">
        <color indexed="64"/>
      </right>
      <top style="thin">
        <color indexed="64"/>
      </top>
      <bottom/>
      <diagonal/>
    </border>
    <border>
      <left style="thin">
        <color indexed="64"/>
      </left>
      <right/>
      <top/>
      <bottom style="medium">
        <color indexed="64"/>
      </bottom>
      <diagonal/>
    </border>
    <border>
      <left style="thin">
        <color auto="1"/>
      </left>
      <right style="thin">
        <color auto="1"/>
      </right>
      <top style="thin">
        <color auto="1"/>
      </top>
      <bottom style="thin">
        <color indexed="64"/>
      </bottom>
      <diagonal/>
    </border>
    <border>
      <left style="thin">
        <color theme="4" tint="0.39997558519241921"/>
      </left>
      <right/>
      <top/>
      <bottom/>
      <diagonal/>
    </border>
  </borders>
  <cellStyleXfs count="2">
    <xf numFmtId="0" fontId="0" fillId="0" borderId="0"/>
    <xf numFmtId="0" fontId="8" fillId="0" borderId="0"/>
  </cellStyleXfs>
  <cellXfs count="76">
    <xf numFmtId="0" fontId="0" fillId="0" borderId="0" xfId="0"/>
    <xf numFmtId="0" fontId="3" fillId="0" borderId="1" xfId="0" applyFont="1" applyBorder="1"/>
    <xf numFmtId="0" fontId="3" fillId="0" borderId="2" xfId="0" applyFont="1" applyBorder="1" applyAlignment="1">
      <alignment horizontal="left"/>
    </xf>
    <xf numFmtId="0" fontId="3" fillId="0" borderId="3" xfId="0" applyFont="1" applyBorder="1"/>
    <xf numFmtId="0" fontId="3" fillId="0" borderId="4" xfId="0" applyFont="1" applyBorder="1" applyAlignment="1">
      <alignment horizontal="left"/>
    </xf>
    <xf numFmtId="0" fontId="5" fillId="2" borderId="3" xfId="0" applyFont="1" applyFill="1" applyBorder="1" applyAlignment="1">
      <alignment wrapText="1"/>
    </xf>
    <xf numFmtId="0" fontId="5" fillId="2" borderId="6" xfId="0" applyFont="1" applyFill="1" applyBorder="1" applyAlignment="1">
      <alignment wrapText="1"/>
    </xf>
    <xf numFmtId="0" fontId="5" fillId="2" borderId="6" xfId="0" applyFont="1" applyFill="1" applyBorder="1" applyAlignment="1">
      <alignment horizontal="left" wrapText="1"/>
    </xf>
    <xf numFmtId="0" fontId="5" fillId="2" borderId="4" xfId="0" applyFont="1" applyFill="1" applyBorder="1" applyAlignment="1">
      <alignment horizontal="left" wrapText="1"/>
    </xf>
    <xf numFmtId="0" fontId="3" fillId="3" borderId="3" xfId="0" applyFont="1" applyFill="1" applyBorder="1"/>
    <xf numFmtId="0" fontId="3" fillId="3" borderId="6" xfId="0" applyFont="1" applyFill="1" applyBorder="1" applyAlignment="1">
      <alignment horizontal="center"/>
    </xf>
    <xf numFmtId="0" fontId="3" fillId="3" borderId="6" xfId="0" applyFont="1" applyFill="1" applyBorder="1"/>
    <xf numFmtId="0" fontId="3" fillId="3" borderId="6" xfId="0" applyFont="1" applyFill="1" applyBorder="1" applyAlignment="1">
      <alignment horizontal="left"/>
    </xf>
    <xf numFmtId="0" fontId="3" fillId="3" borderId="4" xfId="0" applyFont="1" applyFill="1" applyBorder="1" applyAlignment="1">
      <alignment horizontal="left"/>
    </xf>
    <xf numFmtId="0" fontId="3" fillId="0" borderId="6" xfId="0" applyFont="1" applyBorder="1" applyAlignment="1">
      <alignment horizontal="center"/>
    </xf>
    <xf numFmtId="0" fontId="3" fillId="0" borderId="6" xfId="0" applyFont="1" applyBorder="1"/>
    <xf numFmtId="0" fontId="3" fillId="0" borderId="6" xfId="0" applyFont="1" applyBorder="1" applyAlignment="1">
      <alignment horizontal="left"/>
    </xf>
    <xf numFmtId="0" fontId="3" fillId="3" borderId="3" xfId="0" applyFont="1" applyFill="1" applyBorder="1" applyAlignment="1">
      <alignment horizontal="left"/>
    </xf>
    <xf numFmtId="0" fontId="3" fillId="0" borderId="3" xfId="0" applyFont="1" applyBorder="1" applyAlignment="1">
      <alignment horizontal="left"/>
    </xf>
    <xf numFmtId="0" fontId="4" fillId="0" borderId="6" xfId="0" applyFont="1" applyBorder="1" applyAlignment="1">
      <alignment horizontal="left"/>
    </xf>
    <xf numFmtId="0" fontId="3" fillId="0" borderId="5" xfId="0" applyFont="1" applyBorder="1"/>
    <xf numFmtId="0" fontId="3" fillId="0" borderId="5" xfId="0" applyFont="1" applyBorder="1" applyAlignment="1">
      <alignment horizontal="left"/>
    </xf>
    <xf numFmtId="0" fontId="3" fillId="0" borderId="1" xfId="0" applyFont="1" applyBorder="1" applyAlignment="1">
      <alignment horizontal="left"/>
    </xf>
    <xf numFmtId="0" fontId="0" fillId="0" borderId="0" xfId="0" applyAlignment="1">
      <alignment wrapText="1"/>
    </xf>
    <xf numFmtId="14" fontId="0" fillId="0" borderId="0" xfId="0" applyNumberFormat="1"/>
    <xf numFmtId="0" fontId="1" fillId="5" borderId="7" xfId="0" applyFont="1" applyFill="1" applyBorder="1" applyAlignment="1">
      <alignment horizontal="right" vertical="center" wrapText="1"/>
    </xf>
    <xf numFmtId="0" fontId="1" fillId="0" borderId="7" xfId="0" applyFont="1" applyBorder="1" applyAlignment="1">
      <alignment horizontal="right" vertical="center" wrapText="1"/>
    </xf>
    <xf numFmtId="0" fontId="5" fillId="2" borderId="4" xfId="0" applyFont="1" applyFill="1" applyBorder="1" applyAlignment="1">
      <alignment wrapText="1"/>
    </xf>
    <xf numFmtId="0" fontId="3" fillId="3" borderId="3" xfId="0" applyFont="1" applyFill="1" applyBorder="1" applyAlignment="1">
      <alignment vertical="center"/>
    </xf>
    <xf numFmtId="0" fontId="3" fillId="3" borderId="4" xfId="0" applyFont="1" applyFill="1" applyBorder="1"/>
    <xf numFmtId="0" fontId="3" fillId="0" borderId="3" xfId="0" applyFont="1" applyBorder="1" applyAlignment="1">
      <alignment vertical="center"/>
    </xf>
    <xf numFmtId="0" fontId="3" fillId="0" borderId="4" xfId="0" applyFont="1" applyBorder="1"/>
    <xf numFmtId="0" fontId="3" fillId="3" borderId="3" xfId="1" applyFont="1" applyFill="1" applyBorder="1" applyAlignment="1">
      <alignment vertical="center"/>
    </xf>
    <xf numFmtId="0" fontId="3" fillId="0" borderId="3" xfId="1" applyFont="1" applyBorder="1" applyAlignment="1">
      <alignment vertical="center"/>
    </xf>
    <xf numFmtId="0" fontId="3" fillId="0" borderId="1" xfId="0" applyFont="1" applyBorder="1" applyAlignment="1">
      <alignment vertical="center"/>
    </xf>
    <xf numFmtId="0" fontId="3" fillId="0" borderId="2" xfId="0" applyFont="1" applyBorder="1"/>
    <xf numFmtId="0" fontId="3" fillId="3" borderId="1" xfId="0" applyFont="1" applyFill="1" applyBorder="1" applyAlignment="1">
      <alignment vertical="center"/>
    </xf>
    <xf numFmtId="0" fontId="3" fillId="3" borderId="2" xfId="0" applyFont="1" applyFill="1" applyBorder="1"/>
    <xf numFmtId="0" fontId="5" fillId="2" borderId="0" xfId="0" applyFont="1" applyFill="1" applyAlignment="1">
      <alignment horizontal="left" wrapText="1"/>
    </xf>
    <xf numFmtId="0" fontId="3" fillId="3" borderId="0" xfId="0" applyFont="1" applyFill="1" applyAlignment="1">
      <alignment horizontal="left"/>
    </xf>
    <xf numFmtId="0" fontId="3" fillId="0" borderId="0" xfId="0" applyFont="1" applyAlignment="1">
      <alignment horizontal="left"/>
    </xf>
    <xf numFmtId="0" fontId="0" fillId="0" borderId="0" xfId="0" applyAlignment="1">
      <alignment horizontal="center"/>
    </xf>
    <xf numFmtId="0" fontId="7" fillId="4" borderId="19" xfId="0" applyFont="1" applyFill="1" applyBorder="1" applyAlignment="1">
      <alignment horizontal="center" vertical="center" wrapText="1"/>
    </xf>
    <xf numFmtId="0" fontId="1" fillId="0" borderId="11" xfId="0" applyFont="1" applyBorder="1" applyAlignment="1">
      <alignment horizontal="right" vertical="center" wrapText="1"/>
    </xf>
    <xf numFmtId="0" fontId="1" fillId="5" borderId="11" xfId="0" applyFont="1" applyFill="1" applyBorder="1" applyAlignment="1">
      <alignment horizontal="right" vertical="center" wrapText="1"/>
    </xf>
    <xf numFmtId="0" fontId="1" fillId="5" borderId="13" xfId="0" applyFont="1" applyFill="1" applyBorder="1" applyAlignment="1">
      <alignment horizontal="right" vertical="center" wrapText="1"/>
    </xf>
    <xf numFmtId="0" fontId="1" fillId="0" borderId="7" xfId="0" applyFont="1" applyBorder="1" applyAlignment="1">
      <alignment horizontal="center" vertical="center" wrapText="1"/>
    </xf>
    <xf numFmtId="0" fontId="1" fillId="5" borderId="7" xfId="0" applyFont="1" applyFill="1" applyBorder="1" applyAlignment="1">
      <alignment horizontal="center" vertical="center" wrapText="1"/>
    </xf>
    <xf numFmtId="164" fontId="1" fillId="0" borderId="7" xfId="0" applyNumberFormat="1" applyFont="1" applyBorder="1" applyAlignment="1">
      <alignment horizontal="center" vertical="center" wrapText="1"/>
    </xf>
    <xf numFmtId="0" fontId="1" fillId="5" borderId="14" xfId="0" applyFont="1" applyFill="1" applyBorder="1" applyAlignment="1">
      <alignment horizontal="center" vertical="center" wrapText="1"/>
    </xf>
    <xf numFmtId="0" fontId="7" fillId="4" borderId="19" xfId="0" applyFont="1" applyFill="1" applyBorder="1" applyAlignment="1">
      <alignment horizontal="left" vertical="center" wrapText="1"/>
    </xf>
    <xf numFmtId="0" fontId="1" fillId="0" borderId="12" xfId="0" applyFont="1" applyBorder="1" applyAlignment="1">
      <alignment vertical="center" wrapText="1"/>
    </xf>
    <xf numFmtId="0" fontId="1" fillId="5" borderId="12" xfId="0" applyFont="1" applyFill="1" applyBorder="1" applyAlignment="1">
      <alignment vertical="center" wrapText="1"/>
    </xf>
    <xf numFmtId="0" fontId="0" fillId="0" borderId="0" xfId="0" applyAlignment="1">
      <alignment vertical="center"/>
    </xf>
    <xf numFmtId="0" fontId="7" fillId="4" borderId="19" xfId="0" applyFont="1" applyFill="1" applyBorder="1" applyAlignment="1">
      <alignment vertical="center" wrapText="1"/>
    </xf>
    <xf numFmtId="0" fontId="0" fillId="0" borderId="0" xfId="0" applyAlignment="1">
      <alignment vertical="center" wrapText="1"/>
    </xf>
    <xf numFmtId="0" fontId="3" fillId="0" borderId="20" xfId="0" applyFont="1" applyBorder="1"/>
    <xf numFmtId="0" fontId="0" fillId="0" borderId="0" xfId="0" applyBorder="1"/>
    <xf numFmtId="0" fontId="0" fillId="0" borderId="0" xfId="0" applyBorder="1" applyAlignment="1">
      <alignment horizontal="center"/>
    </xf>
    <xf numFmtId="0" fontId="0" fillId="0" borderId="0" xfId="0" applyAlignment="1"/>
    <xf numFmtId="0" fontId="0" fillId="0" borderId="0" xfId="0" applyBorder="1" applyAlignment="1"/>
    <xf numFmtId="0" fontId="6" fillId="4" borderId="8" xfId="0" applyFont="1" applyFill="1" applyBorder="1" applyAlignment="1">
      <alignment horizontal="center" vertical="center"/>
    </xf>
    <xf numFmtId="0" fontId="6" fillId="4" borderId="9" xfId="0" applyFont="1" applyFill="1" applyBorder="1" applyAlignment="1">
      <alignment horizontal="center" vertical="center"/>
    </xf>
    <xf numFmtId="0" fontId="6" fillId="4" borderId="10" xfId="0" applyFont="1" applyFill="1" applyBorder="1" applyAlignment="1">
      <alignment horizontal="center" vertical="center"/>
    </xf>
    <xf numFmtId="0" fontId="9" fillId="0" borderId="16" xfId="0" applyFont="1" applyBorder="1" applyAlignment="1">
      <alignment horizontal="center" vertical="center" wrapText="1"/>
    </xf>
    <xf numFmtId="0" fontId="9" fillId="0" borderId="17" xfId="0" applyFont="1" applyBorder="1" applyAlignment="1">
      <alignment horizontal="center" vertical="center" wrapText="1"/>
    </xf>
    <xf numFmtId="0" fontId="9" fillId="0" borderId="18" xfId="0" applyFont="1" applyBorder="1" applyAlignment="1">
      <alignment horizontal="center" vertical="center" wrapText="1"/>
    </xf>
    <xf numFmtId="0" fontId="9" fillId="0" borderId="15" xfId="0" applyFont="1" applyBorder="1" applyAlignment="1">
      <alignment horizontal="center" vertical="center" wrapText="1"/>
    </xf>
    <xf numFmtId="0" fontId="0" fillId="0" borderId="19" xfId="0" applyBorder="1"/>
    <xf numFmtId="0" fontId="0" fillId="0" borderId="19" xfId="0" applyBorder="1" applyAlignment="1">
      <alignment horizontal="center"/>
    </xf>
    <xf numFmtId="0" fontId="0" fillId="0" borderId="19" xfId="0" applyBorder="1" applyAlignment="1"/>
    <xf numFmtId="168" fontId="0" fillId="0" borderId="0" xfId="0" applyNumberFormat="1" applyAlignment="1">
      <alignment horizontal="left"/>
    </xf>
    <xf numFmtId="168" fontId="0" fillId="0" borderId="0" xfId="0" applyNumberFormat="1" applyAlignment="1">
      <alignment horizontal="left" wrapText="1"/>
    </xf>
    <xf numFmtId="168" fontId="7" fillId="4" borderId="19" xfId="0" applyNumberFormat="1" applyFont="1" applyFill="1" applyBorder="1" applyAlignment="1">
      <alignment horizontal="left" vertical="center" wrapText="1"/>
    </xf>
    <xf numFmtId="168" fontId="0" fillId="0" borderId="19" xfId="0" applyNumberFormat="1" applyBorder="1" applyAlignment="1">
      <alignment horizontal="left"/>
    </xf>
    <xf numFmtId="168" fontId="0" fillId="0" borderId="0" xfId="0" applyNumberFormat="1" applyBorder="1" applyAlignment="1">
      <alignment horizontal="left"/>
    </xf>
  </cellXfs>
  <cellStyles count="2">
    <cellStyle name="Normal" xfId="0" builtinId="0"/>
    <cellStyle name="Normal 2" xfId="1"/>
  </cellStyles>
  <dxfs count="5">
    <dxf>
      <fill>
        <patternFill>
          <bgColor rgb="FFD9E1F2"/>
        </patternFill>
      </fill>
    </dxf>
    <dxf>
      <fill>
        <patternFill>
          <bgColor rgb="FFD9E1F2"/>
        </patternFill>
      </fill>
    </dxf>
    <dxf>
      <fill>
        <patternFill>
          <bgColor rgb="FFD9E1F2"/>
        </patternFill>
      </fill>
    </dxf>
    <dxf>
      <fill>
        <patternFill>
          <bgColor rgb="FFD9E1F2"/>
        </patternFill>
      </fill>
    </dxf>
    <dxf>
      <fill>
        <patternFill>
          <bgColor rgb="FFFFC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94936</xdr:colOff>
      <xdr:row>25</xdr:row>
      <xdr:rowOff>87693</xdr:rowOff>
    </xdr:to>
    <xdr:sp macro="" textlink="">
      <xdr:nvSpPr>
        <xdr:cNvPr id="2" name="Rectangle à coins arrondis 1">
          <a:extLst>
            <a:ext uri="{FF2B5EF4-FFF2-40B4-BE49-F238E27FC236}">
              <a16:creationId xmlns:a16="http://schemas.microsoft.com/office/drawing/2014/main" xmlns="" id="{B7FBFAED-0604-4151-A4AC-726E8CB2D640}"/>
            </a:ext>
          </a:extLst>
        </xdr:cNvPr>
        <xdr:cNvSpPr/>
      </xdr:nvSpPr>
      <xdr:spPr>
        <a:xfrm>
          <a:off x="0" y="0"/>
          <a:ext cx="4666936" cy="4850193"/>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2800" b="1">
              <a:solidFill>
                <a:sysClr val="windowText" lastClr="000000"/>
              </a:solidFill>
              <a:latin typeface="Arial" panose="020B0604020202020204" pitchFamily="34" charset="0"/>
              <a:cs typeface="Arial" panose="020B0604020202020204" pitchFamily="34" charset="0"/>
            </a:rPr>
            <a:t>Choix</a:t>
          </a:r>
          <a:r>
            <a:rPr lang="fr-FR" sz="2800" b="1" baseline="0">
              <a:solidFill>
                <a:sysClr val="windowText" lastClr="000000"/>
              </a:solidFill>
              <a:latin typeface="Arial" panose="020B0604020202020204" pitchFamily="34" charset="0"/>
              <a:cs typeface="Arial" panose="020B0604020202020204" pitchFamily="34" charset="0"/>
            </a:rPr>
            <a:t> du travail à faire</a:t>
          </a:r>
          <a:endParaRPr lang="fr-FR" sz="2800" b="1">
            <a:solidFill>
              <a:sysClr val="windowText" lastClr="000000"/>
            </a:solidFill>
            <a:latin typeface="Arial" panose="020B0604020202020204" pitchFamily="34" charset="0"/>
            <a:cs typeface="Arial" panose="020B0604020202020204" pitchFamily="34" charset="0"/>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4</xdr:col>
      <xdr:colOff>520700</xdr:colOff>
      <xdr:row>0</xdr:row>
      <xdr:rowOff>127000</xdr:rowOff>
    </xdr:from>
    <xdr:to>
      <xdr:col>6</xdr:col>
      <xdr:colOff>1409700</xdr:colOff>
      <xdr:row>1</xdr:row>
      <xdr:rowOff>187325</xdr:rowOff>
    </xdr:to>
    <xdr:sp macro="[0]!Valider" textlink="">
      <xdr:nvSpPr>
        <xdr:cNvPr id="11" name="Valider_Creation">
          <a:extLst>
            <a:ext uri="{FF2B5EF4-FFF2-40B4-BE49-F238E27FC236}">
              <a16:creationId xmlns:a16="http://schemas.microsoft.com/office/drawing/2014/main" xmlns="" id="{C36A0B37-C33C-437D-A39A-4447ADF5EC06}"/>
            </a:ext>
          </a:extLst>
        </xdr:cNvPr>
        <xdr:cNvSpPr txBox="1"/>
      </xdr:nvSpPr>
      <xdr:spPr>
        <a:xfrm>
          <a:off x="8054975" y="127000"/>
          <a:ext cx="3175000" cy="508000"/>
        </a:xfrm>
        <a:prstGeom prst="rect">
          <a:avLst/>
        </a:prstGeom>
        <a:solidFill>
          <a:schemeClr val="accent1">
            <a:lumMod val="75000"/>
          </a:schemeClr>
        </a:solidFill>
        <a:ln w="9525" cmpd="sng">
          <a:solidFill>
            <a:schemeClr val="lt1">
              <a:shade val="50000"/>
            </a:schemeClr>
          </a:solidFill>
        </a:ln>
        <a:scene3d>
          <a:camera prst="orthographicFront"/>
          <a:lightRig rig="threePt" dir="t"/>
        </a:scene3d>
        <a:sp3d>
          <a:bevelT w="127000" prst="convex"/>
        </a:sp3d>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solidFill>
                <a:schemeClr val="bg1"/>
              </a:solidFill>
            </a:rPr>
            <a:t>VALIDER la création</a:t>
          </a:r>
        </a:p>
      </xdr:txBody>
    </xdr:sp>
    <xdr:clientData fPrintsWithSheet="0"/>
  </xdr:twoCellAnchor>
  <xdr:twoCellAnchor editAs="absolute">
    <xdr:from>
      <xdr:col>4</xdr:col>
      <xdr:colOff>520700</xdr:colOff>
      <xdr:row>1</xdr:row>
      <xdr:rowOff>314325</xdr:rowOff>
    </xdr:from>
    <xdr:to>
      <xdr:col>6</xdr:col>
      <xdr:colOff>1409700</xdr:colOff>
      <xdr:row>3</xdr:row>
      <xdr:rowOff>50800</xdr:rowOff>
    </xdr:to>
    <xdr:sp macro="[0]!Supprimer_Fiche" textlink="">
      <xdr:nvSpPr>
        <xdr:cNvPr id="12" name="Retirer">
          <a:extLst>
            <a:ext uri="{FF2B5EF4-FFF2-40B4-BE49-F238E27FC236}">
              <a16:creationId xmlns:a16="http://schemas.microsoft.com/office/drawing/2014/main" xmlns="" id="{48772421-B4AC-4D47-9E27-D2958F876D90}"/>
            </a:ext>
          </a:extLst>
        </xdr:cNvPr>
        <xdr:cNvSpPr txBox="1"/>
      </xdr:nvSpPr>
      <xdr:spPr>
        <a:xfrm>
          <a:off x="8054975" y="762000"/>
          <a:ext cx="3175000" cy="508000"/>
        </a:xfrm>
        <a:prstGeom prst="rect">
          <a:avLst/>
        </a:prstGeom>
        <a:solidFill>
          <a:schemeClr val="accent4">
            <a:lumMod val="40000"/>
            <a:lumOff val="60000"/>
          </a:schemeClr>
        </a:solidFill>
        <a:ln w="9525" cmpd="sng">
          <a:solidFill>
            <a:sysClr val="window" lastClr="FFFFFF">
              <a:shade val="50000"/>
            </a:sysClr>
          </a:solidFill>
        </a:ln>
        <a:effectLst/>
        <a:scene3d>
          <a:camera prst="orthographicFront"/>
          <a:lightRig rig="threePt" dir="t"/>
        </a:scene3d>
        <a:sp3d>
          <a:bevelT w="127000" prst="convex"/>
        </a:sp3d>
      </xdr:spPr>
      <xdr:txBody>
        <a:bodyPr vertOverflow="clip" horzOverflow="clip" wrap="square"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800" b="0" i="0" u="none" strike="noStrike" kern="0" cap="none" spc="0" normalizeH="0" baseline="0" noProof="0">
              <a:ln>
                <a:noFill/>
              </a:ln>
              <a:solidFill>
                <a:schemeClr val="tx1"/>
              </a:solidFill>
              <a:effectLst/>
              <a:uLnTx/>
              <a:uFillTx/>
              <a:latin typeface="Calibri" panose="020F0502020204030204"/>
              <a:ea typeface="+mn-ea"/>
              <a:cs typeface="+mn-cs"/>
            </a:rPr>
            <a:t>Retirer la fiche du tableau</a:t>
          </a:r>
        </a:p>
      </xdr:txBody>
    </xdr:sp>
    <xdr:clientData fPrintsWithSheet="0"/>
  </xdr:twoCellAnchor>
  <xdr:twoCellAnchor editAs="absolute">
    <xdr:from>
      <xdr:col>6</xdr:col>
      <xdr:colOff>1847850</xdr:colOff>
      <xdr:row>0</xdr:row>
      <xdr:rowOff>114300</xdr:rowOff>
    </xdr:from>
    <xdr:to>
      <xdr:col>11</xdr:col>
      <xdr:colOff>276225</xdr:colOff>
      <xdr:row>4</xdr:row>
      <xdr:rowOff>276225</xdr:rowOff>
    </xdr:to>
    <xdr:sp macro="" textlink="">
      <xdr:nvSpPr>
        <xdr:cNvPr id="13" name="ZoneTexte 12">
          <a:extLst>
            <a:ext uri="{FF2B5EF4-FFF2-40B4-BE49-F238E27FC236}">
              <a16:creationId xmlns:a16="http://schemas.microsoft.com/office/drawing/2014/main" xmlns="" id="{57C07E47-E51F-478C-A491-65EE94F739F0}"/>
            </a:ext>
          </a:extLst>
        </xdr:cNvPr>
        <xdr:cNvSpPr txBox="1"/>
      </xdr:nvSpPr>
      <xdr:spPr>
        <a:xfrm>
          <a:off x="11668125" y="114300"/>
          <a:ext cx="4905375" cy="1790700"/>
        </a:xfrm>
        <a:prstGeom prst="rect">
          <a:avLst/>
        </a:prstGeom>
        <a:solidFill>
          <a:schemeClr val="accent5">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INFO:</a:t>
          </a:r>
        </a:p>
        <a:p>
          <a:r>
            <a:rPr lang="fr-FR" sz="1100"/>
            <a:t>Les cellules comprises entre B2 à</a:t>
          </a:r>
          <a:r>
            <a:rPr lang="fr-FR" sz="1100" baseline="0"/>
            <a:t> B7 et de D2 à D7 contiennent des formules, si ces dernières étaient effacées volontairement ou non, elles peuvent être régénérées en cliquant sur le point jaune en A1. </a:t>
          </a:r>
        </a:p>
        <a:p>
          <a:r>
            <a:rPr lang="fr-FR" sz="1100" baseline="0"/>
            <a:t>Elles sont aussi régénérées après chaque validation.</a:t>
          </a:r>
        </a:p>
        <a:p>
          <a:r>
            <a:rPr lang="fr-FR" sz="1100" baseline="0"/>
            <a:t>**************************************************</a:t>
          </a:r>
        </a:p>
        <a:p>
          <a:r>
            <a:rPr lang="fr-FR" sz="1100" baseline="0"/>
            <a:t>A chaque validation, les lignes du tableau remontent pour toujours avoir la dernière ligne visible, donc pensez à jouer aver l'acenseur pour voir les lignes situées au-dessus.</a:t>
          </a:r>
        </a:p>
      </xdr:txBody>
    </xdr:sp>
    <xdr:clientData fPrintsWithSheet="0"/>
  </xdr:twoCellAnchor>
  <xdr:twoCellAnchor editAs="absolute">
    <xdr:from>
      <xdr:col>0</xdr:col>
      <xdr:colOff>1192120</xdr:colOff>
      <xdr:row>0</xdr:row>
      <xdr:rowOff>127000</xdr:rowOff>
    </xdr:from>
    <xdr:to>
      <xdr:col>0</xdr:col>
      <xdr:colOff>1344520</xdr:colOff>
      <xdr:row>0</xdr:row>
      <xdr:rowOff>279400</xdr:rowOff>
    </xdr:to>
    <xdr:sp macro="Formules_Articles_budgetaires" textlink="">
      <xdr:nvSpPr>
        <xdr:cNvPr id="2" name="Bt_Formules">
          <a:extLst>
            <a:ext uri="{FF2B5EF4-FFF2-40B4-BE49-F238E27FC236}">
              <a16:creationId xmlns:a16="http://schemas.microsoft.com/office/drawing/2014/main" xmlns="" id="{6B5648BD-6B40-A14B-1F60-7A7880A53797}"/>
            </a:ext>
          </a:extLst>
        </xdr:cNvPr>
        <xdr:cNvSpPr/>
      </xdr:nvSpPr>
      <xdr:spPr>
        <a:xfrm>
          <a:off x="1192120" y="127000"/>
          <a:ext cx="152400" cy="152400"/>
        </a:xfrm>
        <a:prstGeom prst="ellipse">
          <a:avLst/>
        </a:prstGeom>
        <a:scene3d>
          <a:camera prst="orthographicFront"/>
          <a:lightRig rig="threePt" dir="t"/>
        </a:scene3d>
        <a:sp3d>
          <a:bevelT w="63500"/>
        </a:sp3d>
      </xdr:spPr>
      <xdr:style>
        <a:lnRef idx="2">
          <a:schemeClr val="accent4">
            <a:shade val="15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4</xdr:col>
      <xdr:colOff>520700</xdr:colOff>
      <xdr:row>3</xdr:row>
      <xdr:rowOff>177800</xdr:rowOff>
    </xdr:from>
    <xdr:to>
      <xdr:col>6</xdr:col>
      <xdr:colOff>1409700</xdr:colOff>
      <xdr:row>4</xdr:row>
      <xdr:rowOff>276225</xdr:rowOff>
    </xdr:to>
    <xdr:sp macro="[0]!Effacer_le_Tableau" textlink="">
      <xdr:nvSpPr>
        <xdr:cNvPr id="4" name="Effacer">
          <a:extLst>
            <a:ext uri="{FF2B5EF4-FFF2-40B4-BE49-F238E27FC236}">
              <a16:creationId xmlns:a16="http://schemas.microsoft.com/office/drawing/2014/main" xmlns="" id="{5AD7650D-7A02-4BAA-B33E-9CEDE17401DC}"/>
            </a:ext>
          </a:extLst>
        </xdr:cNvPr>
        <xdr:cNvSpPr txBox="1"/>
      </xdr:nvSpPr>
      <xdr:spPr>
        <a:xfrm>
          <a:off x="8054975" y="1397000"/>
          <a:ext cx="3175000" cy="508000"/>
        </a:xfrm>
        <a:prstGeom prst="rect">
          <a:avLst/>
        </a:prstGeom>
        <a:solidFill>
          <a:srgbClr val="C00000"/>
        </a:solidFill>
        <a:ln w="9525" cmpd="sng">
          <a:solidFill>
            <a:sysClr val="window" lastClr="FFFFFF">
              <a:shade val="50000"/>
            </a:sysClr>
          </a:solidFill>
        </a:ln>
        <a:effectLst/>
        <a:scene3d>
          <a:camera prst="orthographicFront"/>
          <a:lightRig rig="threePt" dir="t"/>
        </a:scene3d>
        <a:sp3d>
          <a:bevelT w="127000" prst="convex"/>
        </a:sp3d>
      </xdr:spPr>
      <xdr:txBody>
        <a:bodyPr vertOverflow="clip" horzOverflow="clip" wrap="square"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800" b="0" i="0" u="none" strike="noStrike" kern="0" cap="none" spc="0" normalizeH="0" baseline="0" noProof="0">
              <a:ln>
                <a:noFill/>
              </a:ln>
              <a:solidFill>
                <a:schemeClr val="bg1"/>
              </a:solidFill>
              <a:effectLst/>
              <a:uLnTx/>
              <a:uFillTx/>
              <a:latin typeface="Calibri" panose="020F0502020204030204"/>
              <a:ea typeface="+mn-ea"/>
              <a:cs typeface="+mn-cs"/>
            </a:rPr>
            <a:t>Effacer tout le tableau</a:t>
          </a:r>
        </a:p>
      </xdr:txBody>
    </xdr:sp>
    <xdr:clientData fPrintsWithSheet="0"/>
  </xdr:twoCellAnchor>
  <xdr:twoCellAnchor editAs="absolute">
    <xdr:from>
      <xdr:col>2</xdr:col>
      <xdr:colOff>1038225</xdr:colOff>
      <xdr:row>7</xdr:row>
      <xdr:rowOff>142875</xdr:rowOff>
    </xdr:from>
    <xdr:to>
      <xdr:col>2</xdr:col>
      <xdr:colOff>1276350</xdr:colOff>
      <xdr:row>7</xdr:row>
      <xdr:rowOff>142875</xdr:rowOff>
    </xdr:to>
    <xdr:sp macro="[0]!Tri_par_Article" textlink="">
      <xdr:nvSpPr>
        <xdr:cNvPr id="6" name="Ellipse 5">
          <a:extLst>
            <a:ext uri="{FF2B5EF4-FFF2-40B4-BE49-F238E27FC236}">
              <a16:creationId xmlns:a16="http://schemas.microsoft.com/office/drawing/2014/main" xmlns="" id="{A3FFC7B5-BC41-4FB7-B66A-F043FAF87196}"/>
            </a:ext>
          </a:extLst>
        </xdr:cNvPr>
        <xdr:cNvSpPr/>
      </xdr:nvSpPr>
      <xdr:spPr>
        <a:xfrm flipV="1">
          <a:off x="6372225" y="3200400"/>
          <a:ext cx="238125" cy="190500"/>
        </a:xfrm>
        <a:prstGeom prst="ellipse">
          <a:avLst/>
        </a:prstGeom>
        <a:scene3d>
          <a:camera prst="orthographicFront"/>
          <a:lightRig rig="threePt" dir="t"/>
        </a:scene3d>
        <a:sp3d>
          <a:bevelT w="63500"/>
        </a:sp3d>
      </xdr:spPr>
      <xdr:style>
        <a:lnRef idx="2">
          <a:schemeClr val="accent4">
            <a:shade val="15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3</xdr:col>
      <xdr:colOff>438150</xdr:colOff>
      <xdr:row>7</xdr:row>
      <xdr:rowOff>142875</xdr:rowOff>
    </xdr:from>
    <xdr:to>
      <xdr:col>3</xdr:col>
      <xdr:colOff>676275</xdr:colOff>
      <xdr:row>7</xdr:row>
      <xdr:rowOff>142875</xdr:rowOff>
    </xdr:to>
    <xdr:sp macro="[0]!Tri_par_CodeArticle" textlink="">
      <xdr:nvSpPr>
        <xdr:cNvPr id="8" name="Ellipse 7">
          <a:extLst>
            <a:ext uri="{FF2B5EF4-FFF2-40B4-BE49-F238E27FC236}">
              <a16:creationId xmlns:a16="http://schemas.microsoft.com/office/drawing/2014/main" xmlns="" id="{374D7989-79A9-486E-850B-1920147C70BC}"/>
            </a:ext>
          </a:extLst>
        </xdr:cNvPr>
        <xdr:cNvSpPr/>
      </xdr:nvSpPr>
      <xdr:spPr>
        <a:xfrm flipV="1">
          <a:off x="7210425" y="3200400"/>
          <a:ext cx="238125" cy="190500"/>
        </a:xfrm>
        <a:prstGeom prst="ellipse">
          <a:avLst/>
        </a:prstGeom>
        <a:scene3d>
          <a:camera prst="orthographicFront"/>
          <a:lightRig rig="threePt" dir="t"/>
        </a:scene3d>
        <a:sp3d>
          <a:bevelT w="63500"/>
        </a:sp3d>
      </xdr:spPr>
      <xdr:style>
        <a:lnRef idx="2">
          <a:schemeClr val="accent4">
            <a:shade val="15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4</xdr:col>
      <xdr:colOff>1181835</xdr:colOff>
      <xdr:row>8</xdr:row>
      <xdr:rowOff>335447</xdr:rowOff>
    </xdr:from>
    <xdr:to>
      <xdr:col>4</xdr:col>
      <xdr:colOff>1334235</xdr:colOff>
      <xdr:row>8</xdr:row>
      <xdr:rowOff>487847</xdr:rowOff>
    </xdr:to>
    <xdr:sp macro="Tri_par_Periode" textlink="">
      <xdr:nvSpPr>
        <xdr:cNvPr id="14" name="Bt_Periode">
          <a:extLst>
            <a:ext uri="{FF2B5EF4-FFF2-40B4-BE49-F238E27FC236}">
              <a16:creationId xmlns:a16="http://schemas.microsoft.com/office/drawing/2014/main" xmlns="" id="{8A77063C-DCCF-4664-9602-14F127897F94}"/>
            </a:ext>
          </a:extLst>
        </xdr:cNvPr>
        <xdr:cNvSpPr/>
      </xdr:nvSpPr>
      <xdr:spPr>
        <a:xfrm flipV="1">
          <a:off x="8867329" y="3947705"/>
          <a:ext cx="152400" cy="152400"/>
        </a:xfrm>
        <a:prstGeom prst="ellipse">
          <a:avLst/>
        </a:prstGeom>
        <a:scene3d>
          <a:camera prst="orthographicFront"/>
          <a:lightRig rig="threePt" dir="t"/>
        </a:scene3d>
        <a:sp3d>
          <a:bevelT w="63500"/>
        </a:sp3d>
      </xdr:spPr>
      <xdr:style>
        <a:lnRef idx="2">
          <a:schemeClr val="accent4">
            <a:shade val="15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5</xdr:col>
      <xdr:colOff>637728</xdr:colOff>
      <xdr:row>8</xdr:row>
      <xdr:rowOff>335447</xdr:rowOff>
    </xdr:from>
    <xdr:to>
      <xdr:col>5</xdr:col>
      <xdr:colOff>790128</xdr:colOff>
      <xdr:row>8</xdr:row>
      <xdr:rowOff>487847</xdr:rowOff>
    </xdr:to>
    <xdr:sp macro="Tri_par_CodePeriode" textlink="">
      <xdr:nvSpPr>
        <xdr:cNvPr id="15" name="Bt_CodePeriode">
          <a:extLst>
            <a:ext uri="{FF2B5EF4-FFF2-40B4-BE49-F238E27FC236}">
              <a16:creationId xmlns:a16="http://schemas.microsoft.com/office/drawing/2014/main" xmlns="" id="{BFA48A4C-71AA-4DE7-9861-78C1C81A25E0}"/>
            </a:ext>
          </a:extLst>
        </xdr:cNvPr>
        <xdr:cNvSpPr/>
      </xdr:nvSpPr>
      <xdr:spPr>
        <a:xfrm flipV="1">
          <a:off x="9759057" y="3947705"/>
          <a:ext cx="152400" cy="152400"/>
        </a:xfrm>
        <a:prstGeom prst="ellipse">
          <a:avLst/>
        </a:prstGeom>
        <a:scene3d>
          <a:camera prst="orthographicFront"/>
          <a:lightRig rig="threePt" dir="t"/>
        </a:scene3d>
        <a:sp3d>
          <a:bevelT w="63500"/>
        </a:sp3d>
      </xdr:spPr>
      <xdr:style>
        <a:lnRef idx="2">
          <a:schemeClr val="accent4">
            <a:shade val="15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6</xdr:col>
      <xdr:colOff>1861966</xdr:colOff>
      <xdr:row>8</xdr:row>
      <xdr:rowOff>335447</xdr:rowOff>
    </xdr:from>
    <xdr:to>
      <xdr:col>6</xdr:col>
      <xdr:colOff>2014366</xdr:colOff>
      <xdr:row>8</xdr:row>
      <xdr:rowOff>487847</xdr:rowOff>
    </xdr:to>
    <xdr:sp macro="Tri_par_Conditionnement" textlink="">
      <xdr:nvSpPr>
        <xdr:cNvPr id="21" name="Bt_Conditionnement">
          <a:extLst>
            <a:ext uri="{FF2B5EF4-FFF2-40B4-BE49-F238E27FC236}">
              <a16:creationId xmlns:a16="http://schemas.microsoft.com/office/drawing/2014/main" xmlns="" id="{1BFCC6AF-C8EA-4CA6-8FE6-B08AB9386BD8}"/>
            </a:ext>
          </a:extLst>
        </xdr:cNvPr>
        <xdr:cNvSpPr/>
      </xdr:nvSpPr>
      <xdr:spPr>
        <a:xfrm flipV="1">
          <a:off x="11875024" y="3947705"/>
          <a:ext cx="152400" cy="152400"/>
        </a:xfrm>
        <a:prstGeom prst="ellipse">
          <a:avLst/>
        </a:prstGeom>
        <a:scene3d>
          <a:camera prst="orthographicFront"/>
          <a:lightRig rig="threePt" dir="t"/>
        </a:scene3d>
        <a:sp3d>
          <a:bevelT w="63500"/>
        </a:sp3d>
      </xdr:spPr>
      <xdr:style>
        <a:lnRef idx="2">
          <a:schemeClr val="accent4">
            <a:shade val="15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7</xdr:col>
      <xdr:colOff>1136492</xdr:colOff>
      <xdr:row>8</xdr:row>
      <xdr:rowOff>335447</xdr:rowOff>
    </xdr:from>
    <xdr:to>
      <xdr:col>7</xdr:col>
      <xdr:colOff>1288892</xdr:colOff>
      <xdr:row>8</xdr:row>
      <xdr:rowOff>487847</xdr:rowOff>
    </xdr:to>
    <xdr:sp macro="Tri_par_CodeConditionnement" textlink="">
      <xdr:nvSpPr>
        <xdr:cNvPr id="22" name="Bt_CodeConditionnement">
          <a:extLst>
            <a:ext uri="{FF2B5EF4-FFF2-40B4-BE49-F238E27FC236}">
              <a16:creationId xmlns:a16="http://schemas.microsoft.com/office/drawing/2014/main" xmlns="" id="{868F41C3-64A6-47F3-BD85-619B8B255F08}"/>
            </a:ext>
          </a:extLst>
        </xdr:cNvPr>
        <xdr:cNvSpPr/>
      </xdr:nvSpPr>
      <xdr:spPr>
        <a:xfrm flipV="1">
          <a:off x="13265517" y="3947705"/>
          <a:ext cx="152400" cy="152400"/>
        </a:xfrm>
        <a:prstGeom prst="ellipse">
          <a:avLst/>
        </a:prstGeom>
        <a:scene3d>
          <a:camera prst="orthographicFront"/>
          <a:lightRig rig="threePt" dir="t"/>
        </a:scene3d>
        <a:sp3d>
          <a:bevelT w="63500"/>
        </a:sp3d>
      </xdr:spPr>
      <xdr:style>
        <a:lnRef idx="2">
          <a:schemeClr val="accent4">
            <a:shade val="15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8</xdr:col>
      <xdr:colOff>1234734</xdr:colOff>
      <xdr:row>8</xdr:row>
      <xdr:rowOff>335447</xdr:rowOff>
    </xdr:from>
    <xdr:to>
      <xdr:col>8</xdr:col>
      <xdr:colOff>1387134</xdr:colOff>
      <xdr:row>8</xdr:row>
      <xdr:rowOff>487847</xdr:rowOff>
    </xdr:to>
    <xdr:sp macro="Tri_par_DateCreation" textlink="">
      <xdr:nvSpPr>
        <xdr:cNvPr id="23" name="Bt_DateCreation">
          <a:extLst>
            <a:ext uri="{FF2B5EF4-FFF2-40B4-BE49-F238E27FC236}">
              <a16:creationId xmlns:a16="http://schemas.microsoft.com/office/drawing/2014/main" xmlns="" id="{00A43552-7A4C-40A5-80C8-77BEA32E251D}"/>
            </a:ext>
          </a:extLst>
        </xdr:cNvPr>
        <xdr:cNvSpPr/>
      </xdr:nvSpPr>
      <xdr:spPr>
        <a:xfrm flipV="1">
          <a:off x="14754251" y="3947705"/>
          <a:ext cx="152400" cy="152400"/>
        </a:xfrm>
        <a:prstGeom prst="ellipse">
          <a:avLst/>
        </a:prstGeom>
        <a:scene3d>
          <a:camera prst="orthographicFront"/>
          <a:lightRig rig="threePt" dir="t"/>
        </a:scene3d>
        <a:sp3d>
          <a:bevelT w="63500"/>
        </a:sp3d>
      </xdr:spPr>
      <xdr:style>
        <a:lnRef idx="2">
          <a:schemeClr val="accent4">
            <a:shade val="15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1</xdr:col>
      <xdr:colOff>2851936</xdr:colOff>
      <xdr:row>8</xdr:row>
      <xdr:rowOff>335447</xdr:rowOff>
    </xdr:from>
    <xdr:to>
      <xdr:col>1</xdr:col>
      <xdr:colOff>3004336</xdr:colOff>
      <xdr:row>8</xdr:row>
      <xdr:rowOff>487847</xdr:rowOff>
    </xdr:to>
    <xdr:sp macro="Tri_par_CodeCategorie" textlink="">
      <xdr:nvSpPr>
        <xdr:cNvPr id="24" name="Bt_CodeCategorie">
          <a:extLst>
            <a:ext uri="{FF2B5EF4-FFF2-40B4-BE49-F238E27FC236}">
              <a16:creationId xmlns:a16="http://schemas.microsoft.com/office/drawing/2014/main" xmlns="" id="{D3956A30-C414-4957-AED1-859E971C6F02}"/>
            </a:ext>
          </a:extLst>
        </xdr:cNvPr>
        <xdr:cNvSpPr/>
      </xdr:nvSpPr>
      <xdr:spPr>
        <a:xfrm flipV="1">
          <a:off x="5187057" y="3947705"/>
          <a:ext cx="152400" cy="152400"/>
        </a:xfrm>
        <a:prstGeom prst="ellipse">
          <a:avLst/>
        </a:prstGeom>
        <a:scene3d>
          <a:camera prst="orthographicFront"/>
          <a:lightRig rig="threePt" dir="t"/>
        </a:scene3d>
        <a:sp3d>
          <a:bevelT w="63500"/>
        </a:sp3d>
      </xdr:spPr>
      <xdr:style>
        <a:lnRef idx="2">
          <a:schemeClr val="accent4">
            <a:shade val="15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2</xdr:col>
      <xdr:colOff>1212063</xdr:colOff>
      <xdr:row>8</xdr:row>
      <xdr:rowOff>335447</xdr:rowOff>
    </xdr:from>
    <xdr:to>
      <xdr:col>2</xdr:col>
      <xdr:colOff>1364463</xdr:colOff>
      <xdr:row>8</xdr:row>
      <xdr:rowOff>487847</xdr:rowOff>
    </xdr:to>
    <xdr:sp macro="Tri_par_Article" textlink="">
      <xdr:nvSpPr>
        <xdr:cNvPr id="27" name="Bt_Article">
          <a:extLst>
            <a:ext uri="{FF2B5EF4-FFF2-40B4-BE49-F238E27FC236}">
              <a16:creationId xmlns:a16="http://schemas.microsoft.com/office/drawing/2014/main" xmlns="" id="{891CB3C0-1831-4794-9B80-55B63D22C800}"/>
            </a:ext>
          </a:extLst>
        </xdr:cNvPr>
        <xdr:cNvSpPr/>
      </xdr:nvSpPr>
      <xdr:spPr>
        <a:xfrm flipV="1">
          <a:off x="6653121" y="3947705"/>
          <a:ext cx="152400" cy="152400"/>
        </a:xfrm>
        <a:prstGeom prst="ellipse">
          <a:avLst/>
        </a:prstGeom>
        <a:scene3d>
          <a:camera prst="orthographicFront"/>
          <a:lightRig rig="threePt" dir="t"/>
        </a:scene3d>
        <a:sp3d>
          <a:bevelT w="63500"/>
        </a:sp3d>
      </xdr:spPr>
      <xdr:style>
        <a:lnRef idx="2">
          <a:schemeClr val="accent4">
            <a:shade val="15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3</xdr:col>
      <xdr:colOff>524373</xdr:colOff>
      <xdr:row>8</xdr:row>
      <xdr:rowOff>335447</xdr:rowOff>
    </xdr:from>
    <xdr:to>
      <xdr:col>3</xdr:col>
      <xdr:colOff>676773</xdr:colOff>
      <xdr:row>8</xdr:row>
      <xdr:rowOff>487847</xdr:rowOff>
    </xdr:to>
    <xdr:sp macro="Tri_par_CodeArticle" textlink="">
      <xdr:nvSpPr>
        <xdr:cNvPr id="28" name="Bt_CodeArticle">
          <a:extLst>
            <a:ext uri="{FF2B5EF4-FFF2-40B4-BE49-F238E27FC236}">
              <a16:creationId xmlns:a16="http://schemas.microsoft.com/office/drawing/2014/main" xmlns="" id="{95C95AF3-2CFE-439B-A982-AFDBFD436C03}"/>
            </a:ext>
          </a:extLst>
        </xdr:cNvPr>
        <xdr:cNvSpPr/>
      </xdr:nvSpPr>
      <xdr:spPr>
        <a:xfrm flipV="1">
          <a:off x="7431494" y="3947705"/>
          <a:ext cx="152400" cy="152400"/>
        </a:xfrm>
        <a:prstGeom prst="ellipse">
          <a:avLst/>
        </a:prstGeom>
        <a:scene3d>
          <a:camera prst="orthographicFront"/>
          <a:lightRig rig="threePt" dir="t"/>
        </a:scene3d>
        <a:sp3d>
          <a:bevelT w="63500"/>
        </a:sp3d>
      </xdr:spPr>
      <xdr:style>
        <a:lnRef idx="2">
          <a:schemeClr val="accent4">
            <a:shade val="15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4</xdr:col>
      <xdr:colOff>1155700</xdr:colOff>
      <xdr:row>4</xdr:row>
      <xdr:rowOff>911225</xdr:rowOff>
    </xdr:from>
    <xdr:to>
      <xdr:col>6</xdr:col>
      <xdr:colOff>774700</xdr:colOff>
      <xdr:row>6</xdr:row>
      <xdr:rowOff>127000</xdr:rowOff>
    </xdr:to>
    <xdr:sp macro="[0]!Retour_Accueil" textlink="">
      <xdr:nvSpPr>
        <xdr:cNvPr id="3" name="Fl_Accueil">
          <a:extLst>
            <a:ext uri="{FF2B5EF4-FFF2-40B4-BE49-F238E27FC236}">
              <a16:creationId xmlns:a16="http://schemas.microsoft.com/office/drawing/2014/main" xmlns="" id="{735F3CA8-10D5-2921-3C83-E49D4487E026}"/>
            </a:ext>
          </a:extLst>
        </xdr:cNvPr>
        <xdr:cNvSpPr/>
      </xdr:nvSpPr>
      <xdr:spPr>
        <a:xfrm>
          <a:off x="8689975" y="2540000"/>
          <a:ext cx="1905000" cy="635000"/>
        </a:xfrm>
        <a:prstGeom prst="leftArrow">
          <a:avLst/>
        </a:prstGeom>
        <a:solidFill>
          <a:srgbClr val="92D050"/>
        </a:solidFill>
        <a:scene3d>
          <a:camera prst="orthographicFront"/>
          <a:lightRig rig="threePt" dir="t"/>
        </a:scene3d>
        <a:sp3d>
          <a:bevelT w="63500"/>
        </a:sp3d>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Retour</a:t>
          </a:r>
          <a:r>
            <a:rPr lang="fr-FR" sz="1100" baseline="0">
              <a:solidFill>
                <a:sysClr val="windowText" lastClr="000000"/>
              </a:solidFill>
            </a:rPr>
            <a:t> sur "Accueil"</a:t>
          </a:r>
          <a:endParaRPr lang="fr-FR" sz="1100">
            <a:solidFill>
              <a:sysClr val="windowText" lastClr="000000"/>
            </a:solidFill>
          </a:endParaRP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codeName="Feuil1"/>
  <dimension ref="G1:L105"/>
  <sheetViews>
    <sheetView tabSelected="1" workbookViewId="0">
      <selection activeCell="H12" sqref="H12"/>
    </sheetView>
  </sheetViews>
  <sheetFormatPr baseColWidth="10" defaultRowHeight="14.3"/>
  <cols>
    <col min="9" max="10" width="11.44140625" style="24"/>
  </cols>
  <sheetData>
    <row r="1" spans="7:10">
      <c r="G1">
        <v>2028</v>
      </c>
      <c r="I1" s="24" t="s">
        <v>0</v>
      </c>
      <c r="J1" s="24" t="s">
        <v>1</v>
      </c>
    </row>
    <row r="2" spans="7:10">
      <c r="I2" s="24">
        <v>45781.499594907407</v>
      </c>
      <c r="J2" s="24">
        <v>45781.499155092592</v>
      </c>
    </row>
    <row r="3" spans="7:10">
      <c r="I3" s="24">
        <v>45781.506377314814</v>
      </c>
      <c r="J3" s="24">
        <v>45781.499409722222</v>
      </c>
    </row>
    <row r="4" spans="7:10">
      <c r="I4" s="24">
        <v>45781.711574074077</v>
      </c>
      <c r="J4" s="24">
        <v>45781.499826388892</v>
      </c>
    </row>
    <row r="5" spans="7:10">
      <c r="I5" s="24">
        <v>45781.726782407408</v>
      </c>
      <c r="J5" s="24">
        <v>45781.508657407408</v>
      </c>
    </row>
    <row r="6" spans="7:10">
      <c r="I6" s="24">
        <v>45781.732465277775</v>
      </c>
      <c r="J6" s="24">
        <v>45781.726967592593</v>
      </c>
    </row>
    <row r="7" spans="7:10">
      <c r="I7" s="24">
        <v>45781.73505787037</v>
      </c>
      <c r="J7" s="24">
        <v>45781.732777777775</v>
      </c>
    </row>
    <row r="8" spans="7:10">
      <c r="I8" s="24">
        <v>45781.803310185183</v>
      </c>
      <c r="J8" s="24">
        <v>45781.735335648147</v>
      </c>
    </row>
    <row r="9" spans="7:10">
      <c r="I9" s="24">
        <v>45783.443877314814</v>
      </c>
      <c r="J9" s="24">
        <v>45781.805023148147</v>
      </c>
    </row>
    <row r="10" spans="7:10">
      <c r="I10" s="24">
        <v>45784.400729166664</v>
      </c>
      <c r="J10" s="24">
        <v>45783.47315972222</v>
      </c>
    </row>
    <row r="11" spans="7:10">
      <c r="I11" s="24">
        <v>45784.804826388892</v>
      </c>
      <c r="J11" s="24">
        <v>45784.402442129627</v>
      </c>
    </row>
    <row r="12" spans="7:10">
      <c r="I12" s="24">
        <v>45785.454664351855</v>
      </c>
      <c r="J12" s="24">
        <v>45784.408043981479</v>
      </c>
    </row>
    <row r="13" spans="7:10">
      <c r="I13" s="24">
        <v>45785.654016203705</v>
      </c>
      <c r="J13" s="24">
        <v>45784.442002314812</v>
      </c>
    </row>
    <row r="14" spans="7:10">
      <c r="I14" s="24">
        <v>45785.772870370369</v>
      </c>
      <c r="J14" s="24">
        <v>45784.45652777778</v>
      </c>
    </row>
    <row r="15" spans="7:10">
      <c r="I15" s="24">
        <v>45785.867384259262</v>
      </c>
      <c r="J15" s="24">
        <v>45784.457083333335</v>
      </c>
    </row>
    <row r="16" spans="7:10">
      <c r="I16" s="24">
        <v>45785.910555555558</v>
      </c>
      <c r="J16" s="24">
        <v>45784.461111111108</v>
      </c>
    </row>
    <row r="17" spans="9:12">
      <c r="I17" s="24">
        <v>45786.39534722222</v>
      </c>
      <c r="J17" s="24">
        <v>45784.463912037034</v>
      </c>
    </row>
    <row r="18" spans="9:12">
      <c r="I18" s="24">
        <v>45786.792314814818</v>
      </c>
      <c r="J18" s="24">
        <v>45784.484918981485</v>
      </c>
    </row>
    <row r="19" spans="9:12">
      <c r="I19" s="24">
        <v>45787.438715277778</v>
      </c>
      <c r="J19" s="24">
        <v>45784.832615740743</v>
      </c>
    </row>
    <row r="20" spans="9:12">
      <c r="I20" s="24">
        <v>45789.425810185188</v>
      </c>
      <c r="J20" s="24">
        <v>45785.474895833337</v>
      </c>
    </row>
    <row r="21" spans="9:12">
      <c r="I21" s="24">
        <v>45790.413935185185</v>
      </c>
      <c r="J21" s="24">
        <v>45785.478877314818</v>
      </c>
    </row>
    <row r="22" spans="9:12">
      <c r="I22" s="24">
        <v>45790.547905092593</v>
      </c>
      <c r="J22" s="24">
        <v>45785.492013888892</v>
      </c>
    </row>
    <row r="23" spans="9:12">
      <c r="I23" s="24">
        <v>45791.447638888887</v>
      </c>
      <c r="J23" s="24">
        <v>45785.508576388886</v>
      </c>
    </row>
    <row r="24" spans="9:12">
      <c r="I24" s="24">
        <v>45791.697222222225</v>
      </c>
      <c r="J24" s="24">
        <v>45785.552442129629</v>
      </c>
    </row>
    <row r="25" spans="9:12">
      <c r="I25" s="24">
        <v>45792.457743055558</v>
      </c>
      <c r="J25" s="24">
        <v>45785.689699074072</v>
      </c>
    </row>
    <row r="26" spans="9:12">
      <c r="I26" s="24">
        <v>45793.402604166666</v>
      </c>
      <c r="J26" s="24">
        <v>45785.796354166669</v>
      </c>
    </row>
    <row r="27" spans="9:12">
      <c r="I27" s="24">
        <v>45793.491006944445</v>
      </c>
      <c r="J27" s="24">
        <v>45785.868206018517</v>
      </c>
    </row>
    <row r="28" spans="9:12">
      <c r="I28" s="24">
        <v>45795.442499999997</v>
      </c>
      <c r="J28" s="24">
        <v>45785.933599537035</v>
      </c>
    </row>
    <row r="29" spans="9:12">
      <c r="I29" s="24">
        <v>45796.557199074072</v>
      </c>
      <c r="J29" s="24">
        <v>45786.422638888886</v>
      </c>
    </row>
    <row r="30" spans="9:12">
      <c r="I30" s="24">
        <v>45797.453576388885</v>
      </c>
      <c r="J30" s="24">
        <v>45786.441562499997</v>
      </c>
      <c r="L30" t="s">
        <v>1175</v>
      </c>
    </row>
    <row r="31" spans="9:12">
      <c r="I31" s="24">
        <v>45797.787743055553</v>
      </c>
      <c r="J31" s="24">
        <v>45786.447488425925</v>
      </c>
    </row>
    <row r="32" spans="9:12">
      <c r="I32" s="24">
        <v>45798.458437499998</v>
      </c>
      <c r="J32" s="24">
        <v>45786.46465277778</v>
      </c>
    </row>
    <row r="33" spans="9:10">
      <c r="I33" s="24">
        <v>45798.48133101852</v>
      </c>
      <c r="J33" s="24">
        <v>45786.799189814818</v>
      </c>
    </row>
    <row r="34" spans="9:10">
      <c r="I34" s="24">
        <v>45798.749618055554</v>
      </c>
      <c r="J34" s="24">
        <v>45787.445740740739</v>
      </c>
    </row>
    <row r="35" spans="9:10">
      <c r="I35" s="24">
        <v>45799.437673611108</v>
      </c>
      <c r="J35" s="24">
        <v>45787.449050925927</v>
      </c>
    </row>
    <row r="36" spans="9:10">
      <c r="I36" s="24">
        <v>45800.475069444445</v>
      </c>
      <c r="J36" s="24">
        <v>45787.501006944447</v>
      </c>
    </row>
    <row r="37" spans="9:10">
      <c r="I37" s="24">
        <v>45801.425219907411</v>
      </c>
      <c r="J37" s="24">
        <v>45789.449606481481</v>
      </c>
    </row>
    <row r="38" spans="9:10">
      <c r="I38" s="24">
        <v>45801.724270833336</v>
      </c>
      <c r="J38" s="24">
        <v>45789.45957175926</v>
      </c>
    </row>
    <row r="39" spans="9:10">
      <c r="I39" s="24">
        <v>45802.486331018517</v>
      </c>
      <c r="J39" s="24">
        <v>45789.474918981483</v>
      </c>
    </row>
    <row r="40" spans="9:10">
      <c r="I40" s="24">
        <v>45803.459687499999</v>
      </c>
      <c r="J40" s="24">
        <v>45790.470555555556</v>
      </c>
    </row>
    <row r="41" spans="9:10">
      <c r="I41" s="24">
        <v>45803.495312500003</v>
      </c>
      <c r="J41" s="24">
        <v>45790.548368055555</v>
      </c>
    </row>
    <row r="42" spans="9:10">
      <c r="I42" s="24">
        <v>45803.510671296295</v>
      </c>
      <c r="J42" s="24">
        <v>45791.465011574073</v>
      </c>
    </row>
    <row r="43" spans="9:10">
      <c r="I43" s="24">
        <v>45804.43854166667</v>
      </c>
      <c r="J43" s="24">
        <v>45791.474074074074</v>
      </c>
    </row>
    <row r="44" spans="9:10">
      <c r="I44" s="24">
        <v>45805.439409722225</v>
      </c>
      <c r="J44" s="24">
        <v>45791.522303240738</v>
      </c>
    </row>
    <row r="45" spans="9:10">
      <c r="I45" s="24">
        <v>45805.445868055554</v>
      </c>
      <c r="J45" s="24">
        <v>45791.539386574077</v>
      </c>
    </row>
    <row r="46" spans="9:10">
      <c r="I46" s="24">
        <v>45805.521284722221</v>
      </c>
      <c r="J46" s="24">
        <v>45791.739560185182</v>
      </c>
    </row>
    <row r="47" spans="9:10">
      <c r="I47" s="24">
        <v>45806.449756944443</v>
      </c>
      <c r="J47" s="24">
        <v>45792.502118055556</v>
      </c>
    </row>
    <row r="48" spans="9:10">
      <c r="I48" s="24">
        <v>45807.443101851852</v>
      </c>
      <c r="J48" s="24">
        <v>45792.504895833335</v>
      </c>
    </row>
    <row r="49" spans="9:10">
      <c r="I49" s="24">
        <v>45807.482731481483</v>
      </c>
      <c r="J49" s="24">
        <v>45792.533067129632</v>
      </c>
    </row>
    <row r="50" spans="9:10">
      <c r="I50" s="24">
        <v>45807.507592592592</v>
      </c>
      <c r="J50" s="24">
        <v>45793.410520833335</v>
      </c>
    </row>
    <row r="51" spans="9:10">
      <c r="I51" s="24">
        <v>45807.530682870369</v>
      </c>
      <c r="J51" s="24">
        <v>45793.490694444445</v>
      </c>
    </row>
    <row r="52" spans="9:10">
      <c r="I52" s="24">
        <v>45808.434814814813</v>
      </c>
      <c r="J52" s="24">
        <v>45793.496215277781</v>
      </c>
    </row>
    <row r="53" spans="9:10">
      <c r="I53" s="24">
        <v>45808.798055555555</v>
      </c>
      <c r="J53" s="24">
        <v>45793.496631944443</v>
      </c>
    </row>
    <row r="54" spans="9:10">
      <c r="I54" s="24">
        <v>45809.344502314816</v>
      </c>
      <c r="J54" s="24">
        <v>45795.516180555554</v>
      </c>
    </row>
    <row r="55" spans="9:10">
      <c r="I55" s="24">
        <v>45810.296076388891</v>
      </c>
      <c r="J55" s="24">
        <v>45796.568391203706</v>
      </c>
    </row>
    <row r="56" spans="9:10">
      <c r="I56" s="24">
        <v>45810.312569444446</v>
      </c>
      <c r="J56" s="24">
        <v>45797.509467592594</v>
      </c>
    </row>
    <row r="57" spans="9:10">
      <c r="I57" s="24">
        <v>45810.316759259258</v>
      </c>
      <c r="J57" s="24">
        <v>45797.787928240738</v>
      </c>
    </row>
    <row r="58" spans="9:10">
      <c r="I58" s="24">
        <v>45810.811111111114</v>
      </c>
      <c r="J58" s="24">
        <v>45798.480266203704</v>
      </c>
    </row>
    <row r="59" spans="9:10">
      <c r="I59" s="24">
        <v>45811.16814814815</v>
      </c>
      <c r="J59" s="24">
        <v>45798.509525462963</v>
      </c>
    </row>
    <row r="60" spans="9:10">
      <c r="I60" s="24">
        <v>45811.698298611111</v>
      </c>
      <c r="J60" s="24">
        <v>45798.522256944445</v>
      </c>
    </row>
    <row r="61" spans="9:10">
      <c r="I61" s="24">
        <v>45812.365497685183</v>
      </c>
      <c r="J61" s="24">
        <v>45798.824849537035</v>
      </c>
    </row>
    <row r="62" spans="9:10">
      <c r="I62" s="24">
        <v>45814.401284722226</v>
      </c>
      <c r="J62" s="24">
        <v>45799.491712962961</v>
      </c>
    </row>
    <row r="63" spans="9:10">
      <c r="J63" s="24">
        <v>45799.49423611111</v>
      </c>
    </row>
    <row r="64" spans="9:10">
      <c r="J64" s="24">
        <v>45799.523541666669</v>
      </c>
    </row>
    <row r="65" spans="10:10">
      <c r="J65" s="24">
        <v>45800.482025462959</v>
      </c>
    </row>
    <row r="66" spans="10:10">
      <c r="J66" s="24">
        <v>45800.486087962963</v>
      </c>
    </row>
    <row r="67" spans="10:10">
      <c r="J67" s="24">
        <v>45801.475949074076</v>
      </c>
    </row>
    <row r="68" spans="10:10">
      <c r="J68" s="24">
        <v>45801.772905092592</v>
      </c>
    </row>
    <row r="69" spans="10:10">
      <c r="J69" s="24">
        <v>45802.515104166669</v>
      </c>
    </row>
    <row r="70" spans="10:10">
      <c r="J70" s="24">
        <v>45803.485925925925</v>
      </c>
    </row>
    <row r="71" spans="10:10">
      <c r="J71" s="24">
        <v>45803.491909722223</v>
      </c>
    </row>
    <row r="72" spans="10:10">
      <c r="J72" s="24">
        <v>45803.495138888888</v>
      </c>
    </row>
    <row r="73" spans="10:10">
      <c r="J73" s="24">
        <v>45803.509548611109</v>
      </c>
    </row>
    <row r="74" spans="10:10">
      <c r="J74" s="24">
        <v>45803.559363425928</v>
      </c>
    </row>
    <row r="75" spans="10:10">
      <c r="J75" s="24">
        <v>45804.482442129629</v>
      </c>
    </row>
    <row r="76" spans="10:10">
      <c r="J76" s="24">
        <v>45805.445601851854</v>
      </c>
    </row>
    <row r="77" spans="10:10">
      <c r="J77" s="24">
        <v>45805.451666666668</v>
      </c>
    </row>
    <row r="78" spans="10:10">
      <c r="J78" s="24">
        <v>45805.455543981479</v>
      </c>
    </row>
    <row r="79" spans="10:10">
      <c r="J79" s="24">
        <v>45805.488113425927</v>
      </c>
    </row>
    <row r="80" spans="10:10">
      <c r="J80" s="24">
        <v>45805.513124999998</v>
      </c>
    </row>
    <row r="81" spans="10:10">
      <c r="J81" s="24">
        <v>45805.527997685182</v>
      </c>
    </row>
    <row r="82" spans="10:10">
      <c r="J82" s="24">
        <v>45805.562696759262</v>
      </c>
    </row>
    <row r="83" spans="10:10">
      <c r="J83" s="24">
        <v>45806.458680555559</v>
      </c>
    </row>
    <row r="84" spans="10:10">
      <c r="J84" s="24">
        <v>45806.487986111111</v>
      </c>
    </row>
    <row r="85" spans="10:10">
      <c r="J85" s="24">
        <v>45806.510729166665</v>
      </c>
    </row>
    <row r="86" spans="10:10">
      <c r="J86" s="24">
        <v>45807.450462962966</v>
      </c>
    </row>
    <row r="87" spans="10:10">
      <c r="J87" s="24">
        <v>45807.464097222219</v>
      </c>
    </row>
    <row r="88" spans="10:10">
      <c r="J88" s="24">
        <v>45807.46634259259</v>
      </c>
    </row>
    <row r="89" spans="10:10">
      <c r="J89" s="24">
        <v>45807.487500000003</v>
      </c>
    </row>
    <row r="90" spans="10:10">
      <c r="J90" s="24">
        <v>45807.521574074075</v>
      </c>
    </row>
    <row r="91" spans="10:10">
      <c r="J91" s="24">
        <v>45807.541631944441</v>
      </c>
    </row>
    <row r="92" spans="10:10">
      <c r="J92" s="24">
        <v>45808.47792824074</v>
      </c>
    </row>
    <row r="93" spans="10:10">
      <c r="J93" s="24">
        <v>45808.480254629627</v>
      </c>
    </row>
    <row r="94" spans="10:10">
      <c r="J94" s="24">
        <v>45808.802546296298</v>
      </c>
    </row>
    <row r="95" spans="10:10">
      <c r="J95" s="24">
        <v>45809.353368055556</v>
      </c>
    </row>
    <row r="96" spans="10:10">
      <c r="J96" s="24">
        <v>45809.355902777781</v>
      </c>
    </row>
    <row r="97" spans="10:10">
      <c r="J97" s="24">
        <v>45809.356678240743</v>
      </c>
    </row>
    <row r="98" spans="10:10">
      <c r="J98" s="24">
        <v>45810.307766203703</v>
      </c>
    </row>
    <row r="99" spans="10:10">
      <c r="J99" s="24">
        <v>45810.311284722222</v>
      </c>
    </row>
    <row r="100" spans="10:10">
      <c r="J100" s="24">
        <v>45810.313449074078</v>
      </c>
    </row>
    <row r="101" spans="10:10">
      <c r="J101" s="24">
        <v>45810.328888888886</v>
      </c>
    </row>
    <row r="102" spans="10:10">
      <c r="J102" s="24">
        <v>45810.820185185185</v>
      </c>
    </row>
    <row r="103" spans="10:10">
      <c r="J103" s="24">
        <v>45811.184942129628</v>
      </c>
    </row>
    <row r="104" spans="10:10">
      <c r="J104" s="24">
        <v>45811.720208333332</v>
      </c>
    </row>
    <row r="105" spans="10:10">
      <c r="J105" s="24">
        <v>45812.448009259257</v>
      </c>
    </row>
  </sheetData>
  <pageMargins left="0.7" right="0.7" top="0.75" bottom="0.75" header="0.3" footer="0.3"/>
  <pageSetup paperSize="9" orientation="portrait" horizontalDpi="4294967293" verticalDpi="0" r:id="rId1"/>
  <drawing r:id="rId2"/>
  <legacyDrawing r:id="rId3"/>
</worksheet>
</file>

<file path=xl/worksheets/sheet2.xml><?xml version="1.0" encoding="utf-8"?>
<worksheet xmlns="http://schemas.openxmlformats.org/spreadsheetml/2006/main" xmlns:r="http://schemas.openxmlformats.org/officeDocument/2006/relationships">
  <sheetPr codeName="Feuil2"/>
  <dimension ref="A1:P447"/>
  <sheetViews>
    <sheetView workbookViewId="0">
      <pane ySplit="1" topLeftCell="A167" activePane="bottomLeft" state="frozen"/>
      <selection pane="bottomLeft" activeCell="F447" sqref="F447"/>
    </sheetView>
  </sheetViews>
  <sheetFormatPr baseColWidth="10" defaultRowHeight="14.3"/>
  <cols>
    <col min="1" max="1" width="26.6640625" customWidth="1"/>
    <col min="2" max="2" width="11.6640625" customWidth="1"/>
    <col min="3" max="3" width="26.6640625" customWidth="1"/>
    <col min="4" max="4" width="11.44140625" customWidth="1"/>
    <col min="5" max="5" width="26.6640625" customWidth="1"/>
    <col min="6" max="6" width="13.33203125" customWidth="1"/>
    <col min="7" max="7" width="49" customWidth="1"/>
    <col min="8" max="8" width="16.5546875" customWidth="1"/>
    <col min="9" max="11" width="1.6640625" customWidth="1"/>
    <col min="12" max="12" width="26.5546875" customWidth="1"/>
    <col min="14" max="14" width="2.44140625" customWidth="1"/>
    <col min="15" max="15" width="68.109375" customWidth="1"/>
    <col min="16" max="16" width="16.33203125" customWidth="1"/>
  </cols>
  <sheetData>
    <row r="1" spans="1:16" ht="43.45" customHeight="1">
      <c r="A1" s="5" t="s">
        <v>2</v>
      </c>
      <c r="B1" s="6" t="s">
        <v>3</v>
      </c>
      <c r="C1" s="6" t="s">
        <v>4</v>
      </c>
      <c r="D1" s="7" t="s">
        <v>5</v>
      </c>
      <c r="E1" s="7" t="s">
        <v>6</v>
      </c>
      <c r="F1" s="7" t="s">
        <v>7</v>
      </c>
      <c r="G1" s="7" t="s">
        <v>8</v>
      </c>
      <c r="H1" s="8" t="s">
        <v>9</v>
      </c>
      <c r="I1" s="38"/>
      <c r="J1" s="38"/>
      <c r="L1" s="5" t="s">
        <v>1013</v>
      </c>
      <c r="M1" s="27" t="s">
        <v>1014</v>
      </c>
      <c r="N1" s="23"/>
      <c r="O1" s="5" t="s">
        <v>1015</v>
      </c>
      <c r="P1" s="27" t="s">
        <v>1016</v>
      </c>
    </row>
    <row r="2" spans="1:16">
      <c r="A2" s="9" t="s">
        <v>10</v>
      </c>
      <c r="B2" s="10" t="s">
        <v>11</v>
      </c>
      <c r="C2" s="11" t="s">
        <v>12</v>
      </c>
      <c r="D2" s="12" t="s">
        <v>13</v>
      </c>
      <c r="E2" s="12" t="s">
        <v>14</v>
      </c>
      <c r="F2" s="12" t="str">
        <f t="shared" ref="F2:F65" si="0">IFERROR(VLOOKUP($E2,$L$1:$M$20,2,0),"")</f>
        <v>PAB11</v>
      </c>
      <c r="G2" s="12" t="s">
        <v>15</v>
      </c>
      <c r="H2" s="13" t="str">
        <f t="shared" ref="H2:H65" si="1">IFERROR(VLOOKUP($G2,$O$1:$P$150,2,0),"")</f>
        <v>CAB77</v>
      </c>
      <c r="I2" s="39"/>
      <c r="J2" s="39"/>
      <c r="L2" s="28" t="s">
        <v>338</v>
      </c>
      <c r="M2" s="29" t="s">
        <v>1158</v>
      </c>
      <c r="O2" s="28" t="s">
        <v>559</v>
      </c>
      <c r="P2" s="29" t="s">
        <v>1029</v>
      </c>
    </row>
    <row r="3" spans="1:16">
      <c r="A3" s="3" t="s">
        <v>16</v>
      </c>
      <c r="B3" s="14" t="s">
        <v>17</v>
      </c>
      <c r="C3" s="15" t="s">
        <v>18</v>
      </c>
      <c r="D3" s="16" t="s">
        <v>19</v>
      </c>
      <c r="E3" s="16" t="s">
        <v>14</v>
      </c>
      <c r="F3" s="16" t="str">
        <f t="shared" si="0"/>
        <v>PAB11</v>
      </c>
      <c r="G3" s="16" t="s">
        <v>20</v>
      </c>
      <c r="H3" s="4" t="str">
        <f t="shared" si="1"/>
        <v>CAB117</v>
      </c>
      <c r="I3" s="40"/>
      <c r="J3" s="40"/>
      <c r="L3" s="30" t="s">
        <v>1159</v>
      </c>
      <c r="M3" s="31" t="s">
        <v>1160</v>
      </c>
      <c r="O3" s="30" t="s">
        <v>512</v>
      </c>
      <c r="P3" s="31" t="s">
        <v>1030</v>
      </c>
    </row>
    <row r="4" spans="1:16">
      <c r="A4" s="9" t="s">
        <v>21</v>
      </c>
      <c r="B4" s="10" t="s">
        <v>22</v>
      </c>
      <c r="C4" s="11" t="s">
        <v>23</v>
      </c>
      <c r="D4" s="12" t="s">
        <v>24</v>
      </c>
      <c r="E4" s="12" t="s">
        <v>25</v>
      </c>
      <c r="F4" s="12" t="str">
        <f t="shared" si="0"/>
        <v>PAB09</v>
      </c>
      <c r="G4" s="12" t="s">
        <v>26</v>
      </c>
      <c r="H4" s="13" t="str">
        <f t="shared" si="1"/>
        <v>CAB28</v>
      </c>
      <c r="I4" s="39"/>
      <c r="J4" s="39"/>
      <c r="L4" s="28" t="s">
        <v>482</v>
      </c>
      <c r="M4" s="29" t="s">
        <v>1161</v>
      </c>
      <c r="O4" s="28" t="s">
        <v>214</v>
      </c>
      <c r="P4" s="29" t="s">
        <v>1031</v>
      </c>
    </row>
    <row r="5" spans="1:16">
      <c r="A5" s="3" t="s">
        <v>27</v>
      </c>
      <c r="B5" s="14" t="s">
        <v>28</v>
      </c>
      <c r="C5" s="15" t="s">
        <v>29</v>
      </c>
      <c r="D5" s="16" t="s">
        <v>30</v>
      </c>
      <c r="E5" s="16" t="s">
        <v>14</v>
      </c>
      <c r="F5" s="16" t="str">
        <f t="shared" si="0"/>
        <v>PAB11</v>
      </c>
      <c r="G5" s="16" t="s">
        <v>31</v>
      </c>
      <c r="H5" s="4" t="str">
        <f t="shared" si="1"/>
        <v>CAB19</v>
      </c>
      <c r="I5" s="40"/>
      <c r="J5" s="40"/>
      <c r="L5" s="30" t="s">
        <v>327</v>
      </c>
      <c r="M5" s="31" t="s">
        <v>1162</v>
      </c>
      <c r="O5" s="30" t="s">
        <v>868</v>
      </c>
      <c r="P5" s="31" t="s">
        <v>1032</v>
      </c>
    </row>
    <row r="6" spans="1:16">
      <c r="A6" s="9" t="s">
        <v>32</v>
      </c>
      <c r="B6" s="10" t="s">
        <v>33</v>
      </c>
      <c r="C6" s="11" t="s">
        <v>34</v>
      </c>
      <c r="D6" s="12" t="s">
        <v>35</v>
      </c>
      <c r="E6" s="12" t="s">
        <v>14</v>
      </c>
      <c r="F6" s="12" t="str">
        <f t="shared" si="0"/>
        <v>PAB11</v>
      </c>
      <c r="G6" s="12" t="s">
        <v>36</v>
      </c>
      <c r="H6" s="13" t="str">
        <f t="shared" si="1"/>
        <v>CAB107</v>
      </c>
      <c r="I6" s="39"/>
      <c r="J6" s="39"/>
      <c r="L6" s="28" t="s">
        <v>152</v>
      </c>
      <c r="M6" s="29" t="s">
        <v>1163</v>
      </c>
      <c r="O6" s="28" t="s">
        <v>312</v>
      </c>
      <c r="P6" s="29" t="s">
        <v>1033</v>
      </c>
    </row>
    <row r="7" spans="1:16">
      <c r="A7" s="3" t="s">
        <v>37</v>
      </c>
      <c r="B7" s="14" t="s">
        <v>38</v>
      </c>
      <c r="C7" s="15" t="s">
        <v>39</v>
      </c>
      <c r="D7" s="16" t="s">
        <v>40</v>
      </c>
      <c r="E7" s="16" t="s">
        <v>14</v>
      </c>
      <c r="F7" s="16" t="str">
        <f t="shared" si="0"/>
        <v>PAB11</v>
      </c>
      <c r="G7" s="16" t="s">
        <v>41</v>
      </c>
      <c r="H7" s="4" t="str">
        <f t="shared" si="1"/>
        <v>CAB119</v>
      </c>
      <c r="I7" s="40"/>
      <c r="J7" s="40"/>
      <c r="L7" s="30" t="s">
        <v>55</v>
      </c>
      <c r="M7" s="31" t="s">
        <v>1164</v>
      </c>
      <c r="O7" s="30" t="s">
        <v>653</v>
      </c>
      <c r="P7" s="31" t="s">
        <v>1034</v>
      </c>
    </row>
    <row r="8" spans="1:16">
      <c r="A8" s="9" t="s">
        <v>42</v>
      </c>
      <c r="B8" s="10" t="s">
        <v>43</v>
      </c>
      <c r="C8" s="11" t="s">
        <v>44</v>
      </c>
      <c r="D8" s="12" t="s">
        <v>45</v>
      </c>
      <c r="E8" s="12" t="s">
        <v>14</v>
      </c>
      <c r="F8" s="12" t="str">
        <f t="shared" si="0"/>
        <v>PAB11</v>
      </c>
      <c r="G8" s="12" t="s">
        <v>46</v>
      </c>
      <c r="H8" s="13" t="str">
        <f t="shared" si="1"/>
        <v>CAB114</v>
      </c>
      <c r="I8" s="39"/>
      <c r="J8" s="39"/>
      <c r="L8" s="28" t="s">
        <v>824</v>
      </c>
      <c r="M8" s="29" t="s">
        <v>1165</v>
      </c>
      <c r="O8" s="28" t="s">
        <v>477</v>
      </c>
      <c r="P8" s="29" t="s">
        <v>1035</v>
      </c>
    </row>
    <row r="9" spans="1:16">
      <c r="A9" s="3" t="s">
        <v>47</v>
      </c>
      <c r="B9" s="14" t="s">
        <v>48</v>
      </c>
      <c r="C9" s="15" t="s">
        <v>49</v>
      </c>
      <c r="D9" s="16" t="s">
        <v>50</v>
      </c>
      <c r="E9" s="16" t="s">
        <v>14</v>
      </c>
      <c r="F9" s="16" t="str">
        <f t="shared" si="0"/>
        <v>PAB11</v>
      </c>
      <c r="G9" s="16" t="s">
        <v>46</v>
      </c>
      <c r="H9" s="4" t="str">
        <f t="shared" si="1"/>
        <v>CAB114</v>
      </c>
      <c r="I9" s="40"/>
      <c r="J9" s="40"/>
      <c r="L9" s="30" t="s">
        <v>115</v>
      </c>
      <c r="M9" s="31" t="s">
        <v>1166</v>
      </c>
      <c r="O9" s="30" t="s">
        <v>303</v>
      </c>
      <c r="P9" s="31" t="s">
        <v>1036</v>
      </c>
    </row>
    <row r="10" spans="1:16">
      <c r="A10" s="9"/>
      <c r="B10" s="11"/>
      <c r="C10" s="11" t="s">
        <v>51</v>
      </c>
      <c r="D10" s="12" t="s">
        <v>52</v>
      </c>
      <c r="E10" s="12" t="s">
        <v>14</v>
      </c>
      <c r="F10" s="12" t="str">
        <f t="shared" si="0"/>
        <v>PAB11</v>
      </c>
      <c r="G10" s="12" t="s">
        <v>46</v>
      </c>
      <c r="H10" s="13" t="str">
        <f t="shared" si="1"/>
        <v>CAB114</v>
      </c>
      <c r="I10" s="39"/>
      <c r="J10" s="39"/>
      <c r="L10" s="28" t="s">
        <v>25</v>
      </c>
      <c r="M10" s="29" t="s">
        <v>1167</v>
      </c>
      <c r="O10" s="32" t="s">
        <v>1037</v>
      </c>
      <c r="P10" s="29" t="s">
        <v>1038</v>
      </c>
    </row>
    <row r="11" spans="1:16">
      <c r="A11" s="3"/>
      <c r="B11" s="15"/>
      <c r="C11" s="15" t="s">
        <v>53</v>
      </c>
      <c r="D11" s="16" t="s">
        <v>54</v>
      </c>
      <c r="E11" s="16" t="s">
        <v>55</v>
      </c>
      <c r="F11" s="16" t="str">
        <f t="shared" si="0"/>
        <v>PAB06</v>
      </c>
      <c r="G11" s="16" t="s">
        <v>46</v>
      </c>
      <c r="H11" s="4" t="str">
        <f t="shared" si="1"/>
        <v>CAB114</v>
      </c>
      <c r="I11" s="40"/>
      <c r="J11" s="40"/>
      <c r="L11" s="30" t="s">
        <v>74</v>
      </c>
      <c r="M11" s="31" t="s">
        <v>1168</v>
      </c>
      <c r="O11" s="30" t="s">
        <v>181</v>
      </c>
      <c r="P11" s="31" t="s">
        <v>1039</v>
      </c>
    </row>
    <row r="12" spans="1:16">
      <c r="A12" s="9"/>
      <c r="B12" s="11"/>
      <c r="C12" s="11" t="s">
        <v>56</v>
      </c>
      <c r="D12" s="12" t="s">
        <v>57</v>
      </c>
      <c r="E12" s="12" t="s">
        <v>14</v>
      </c>
      <c r="F12" s="12" t="str">
        <f t="shared" si="0"/>
        <v>PAB11</v>
      </c>
      <c r="G12" s="12" t="s">
        <v>58</v>
      </c>
      <c r="H12" s="13" t="str">
        <f t="shared" si="1"/>
        <v>CAB65</v>
      </c>
      <c r="I12" s="39"/>
      <c r="J12" s="39"/>
      <c r="L12" s="28" t="s">
        <v>14</v>
      </c>
      <c r="M12" s="29" t="s">
        <v>1169</v>
      </c>
      <c r="O12" s="28" t="s">
        <v>162</v>
      </c>
      <c r="P12" s="29" t="s">
        <v>1040</v>
      </c>
    </row>
    <row r="13" spans="1:16">
      <c r="A13" s="3"/>
      <c r="B13" s="15"/>
      <c r="C13" s="15" t="s">
        <v>59</v>
      </c>
      <c r="D13" s="16" t="s">
        <v>60</v>
      </c>
      <c r="E13" s="16" t="s">
        <v>25</v>
      </c>
      <c r="F13" s="16" t="str">
        <f t="shared" si="0"/>
        <v>PAB09</v>
      </c>
      <c r="G13" s="16" t="s">
        <v>61</v>
      </c>
      <c r="H13" s="4" t="str">
        <f t="shared" si="1"/>
        <v>CAB66</v>
      </c>
      <c r="I13" s="40"/>
      <c r="J13" s="40"/>
      <c r="L13" s="30" t="s">
        <v>476</v>
      </c>
      <c r="M13" s="31" t="s">
        <v>1170</v>
      </c>
      <c r="O13" s="30" t="s">
        <v>778</v>
      </c>
      <c r="P13" s="31" t="s">
        <v>1041</v>
      </c>
    </row>
    <row r="14" spans="1:16">
      <c r="A14" s="9"/>
      <c r="B14" s="11"/>
      <c r="C14" s="11" t="s">
        <v>62</v>
      </c>
      <c r="D14" s="12" t="s">
        <v>63</v>
      </c>
      <c r="E14" s="12" t="s">
        <v>14</v>
      </c>
      <c r="F14" s="12" t="str">
        <f t="shared" si="0"/>
        <v>PAB11</v>
      </c>
      <c r="G14" s="12" t="s">
        <v>64</v>
      </c>
      <c r="H14" s="13" t="str">
        <f t="shared" si="1"/>
        <v>CAB63</v>
      </c>
      <c r="I14" s="39"/>
      <c r="J14" s="39"/>
      <c r="L14" s="28" t="s">
        <v>1171</v>
      </c>
      <c r="M14" s="29" t="s">
        <v>1172</v>
      </c>
      <c r="O14" s="28" t="s">
        <v>1042</v>
      </c>
      <c r="P14" s="29" t="s">
        <v>1043</v>
      </c>
    </row>
    <row r="15" spans="1:16">
      <c r="A15" s="3"/>
      <c r="B15" s="15"/>
      <c r="C15" s="15" t="s">
        <v>65</v>
      </c>
      <c r="D15" s="16" t="s">
        <v>66</v>
      </c>
      <c r="E15" s="16" t="s">
        <v>14</v>
      </c>
      <c r="F15" s="16" t="str">
        <f t="shared" si="0"/>
        <v>PAB11</v>
      </c>
      <c r="G15" s="16" t="s">
        <v>67</v>
      </c>
      <c r="H15" s="4" t="str">
        <f t="shared" si="1"/>
        <v>CAB80</v>
      </c>
      <c r="I15" s="40"/>
      <c r="J15" s="40"/>
      <c r="L15" s="30" t="s">
        <v>598</v>
      </c>
      <c r="M15" s="31" t="s">
        <v>1173</v>
      </c>
      <c r="O15" s="30" t="s">
        <v>207</v>
      </c>
      <c r="P15" s="31" t="s">
        <v>1044</v>
      </c>
    </row>
    <row r="16" spans="1:16">
      <c r="A16" s="9"/>
      <c r="B16" s="11"/>
      <c r="C16" s="11" t="s">
        <v>68</v>
      </c>
      <c r="D16" s="12" t="s">
        <v>69</v>
      </c>
      <c r="E16" s="12" t="s">
        <v>14</v>
      </c>
      <c r="F16" s="12" t="str">
        <f t="shared" si="0"/>
        <v>PAB11</v>
      </c>
      <c r="G16" s="12" t="s">
        <v>64</v>
      </c>
      <c r="H16" s="13" t="str">
        <f t="shared" si="1"/>
        <v>CAB63</v>
      </c>
      <c r="I16" s="39"/>
      <c r="J16" s="39"/>
      <c r="L16" s="36" t="s">
        <v>186</v>
      </c>
      <c r="M16" s="37" t="s">
        <v>1174</v>
      </c>
      <c r="O16" s="28" t="s">
        <v>194</v>
      </c>
      <c r="P16" s="29" t="s">
        <v>1045</v>
      </c>
    </row>
    <row r="17" spans="1:16">
      <c r="A17" s="3"/>
      <c r="B17" s="15"/>
      <c r="C17" s="15" t="s">
        <v>70</v>
      </c>
      <c r="D17" s="16" t="s">
        <v>71</v>
      </c>
      <c r="E17" s="16" t="s">
        <v>14</v>
      </c>
      <c r="F17" s="16" t="str">
        <f t="shared" si="0"/>
        <v>PAB11</v>
      </c>
      <c r="G17" s="16" t="s">
        <v>15</v>
      </c>
      <c r="H17" s="4" t="str">
        <f t="shared" si="1"/>
        <v>CAB77</v>
      </c>
      <c r="I17" s="40"/>
      <c r="J17" s="40"/>
      <c r="O17" s="30" t="s">
        <v>253</v>
      </c>
      <c r="P17" s="31" t="s">
        <v>1046</v>
      </c>
    </row>
    <row r="18" spans="1:16">
      <c r="A18" s="9"/>
      <c r="B18" s="11"/>
      <c r="C18" s="11" t="s">
        <v>72</v>
      </c>
      <c r="D18" s="12" t="s">
        <v>73</v>
      </c>
      <c r="E18" s="12" t="s">
        <v>74</v>
      </c>
      <c r="F18" s="12" t="str">
        <f t="shared" si="0"/>
        <v>PAB10</v>
      </c>
      <c r="G18" s="12" t="s">
        <v>75</v>
      </c>
      <c r="H18" s="13" t="str">
        <f t="shared" si="1"/>
        <v>CAB113</v>
      </c>
      <c r="I18" s="39"/>
      <c r="J18" s="39"/>
      <c r="O18" s="28" t="s">
        <v>1047</v>
      </c>
      <c r="P18" s="29" t="s">
        <v>1048</v>
      </c>
    </row>
    <row r="19" spans="1:16">
      <c r="A19" s="3"/>
      <c r="B19" s="15"/>
      <c r="C19" s="15" t="s">
        <v>76</v>
      </c>
      <c r="D19" s="16" t="s">
        <v>77</v>
      </c>
      <c r="E19" s="16" t="s">
        <v>14</v>
      </c>
      <c r="F19" s="16" t="str">
        <f t="shared" si="0"/>
        <v>PAB11</v>
      </c>
      <c r="G19" s="16" t="s">
        <v>78</v>
      </c>
      <c r="H19" s="4" t="str">
        <f t="shared" si="1"/>
        <v>CAB20</v>
      </c>
      <c r="I19" s="40"/>
      <c r="J19" s="40"/>
      <c r="O19" s="30" t="s">
        <v>173</v>
      </c>
      <c r="P19" s="31" t="s">
        <v>1049</v>
      </c>
    </row>
    <row r="20" spans="1:16">
      <c r="A20" s="9"/>
      <c r="B20" s="11"/>
      <c r="C20" s="11" t="s">
        <v>79</v>
      </c>
      <c r="D20" s="12" t="s">
        <v>80</v>
      </c>
      <c r="E20" s="12" t="s">
        <v>14</v>
      </c>
      <c r="F20" s="12" t="str">
        <f t="shared" si="0"/>
        <v>PAB11</v>
      </c>
      <c r="G20" s="12" t="s">
        <v>64</v>
      </c>
      <c r="H20" s="13" t="str">
        <f t="shared" si="1"/>
        <v>CAB63</v>
      </c>
      <c r="I20" s="39"/>
      <c r="J20" s="39"/>
      <c r="O20" s="28" t="s">
        <v>31</v>
      </c>
      <c r="P20" s="29" t="s">
        <v>1050</v>
      </c>
    </row>
    <row r="21" spans="1:16">
      <c r="A21" s="3"/>
      <c r="B21" s="15"/>
      <c r="C21" s="15" t="s">
        <v>81</v>
      </c>
      <c r="D21" s="16" t="s">
        <v>82</v>
      </c>
      <c r="E21" s="16" t="s">
        <v>74</v>
      </c>
      <c r="F21" s="16" t="str">
        <f t="shared" si="0"/>
        <v>PAB10</v>
      </c>
      <c r="G21" s="16" t="s">
        <v>83</v>
      </c>
      <c r="H21" s="4" t="str">
        <f t="shared" si="1"/>
        <v>CAB67</v>
      </c>
      <c r="I21" s="40"/>
      <c r="J21" s="40"/>
      <c r="O21" s="30" t="s">
        <v>78</v>
      </c>
      <c r="P21" s="31" t="s">
        <v>1051</v>
      </c>
    </row>
    <row r="22" spans="1:16">
      <c r="A22" s="9"/>
      <c r="B22" s="11"/>
      <c r="C22" s="11" t="s">
        <v>84</v>
      </c>
      <c r="D22" s="12" t="s">
        <v>85</v>
      </c>
      <c r="E22" s="12" t="s">
        <v>14</v>
      </c>
      <c r="F22" s="12" t="str">
        <f t="shared" si="0"/>
        <v>PAB11</v>
      </c>
      <c r="G22" s="12" t="s">
        <v>86</v>
      </c>
      <c r="H22" s="13" t="str">
        <f t="shared" si="1"/>
        <v>CAB81</v>
      </c>
      <c r="I22" s="39"/>
      <c r="J22" s="39"/>
      <c r="O22" s="28" t="s">
        <v>259</v>
      </c>
      <c r="P22" s="29" t="s">
        <v>1052</v>
      </c>
    </row>
    <row r="23" spans="1:16">
      <c r="A23" s="3"/>
      <c r="B23" s="15"/>
      <c r="C23" s="15" t="s">
        <v>87</v>
      </c>
      <c r="D23" s="16" t="s">
        <v>88</v>
      </c>
      <c r="E23" s="16" t="s">
        <v>14</v>
      </c>
      <c r="F23" s="16" t="str">
        <f t="shared" si="0"/>
        <v>PAB11</v>
      </c>
      <c r="G23" s="16" t="s">
        <v>78</v>
      </c>
      <c r="H23" s="4" t="str">
        <f t="shared" si="1"/>
        <v>CAB20</v>
      </c>
      <c r="I23" s="40"/>
      <c r="J23" s="40"/>
      <c r="O23" s="30" t="s">
        <v>256</v>
      </c>
      <c r="P23" s="31" t="s">
        <v>1053</v>
      </c>
    </row>
    <row r="24" spans="1:16">
      <c r="A24" s="9"/>
      <c r="B24" s="11"/>
      <c r="C24" s="11" t="s">
        <v>89</v>
      </c>
      <c r="D24" s="12" t="s">
        <v>90</v>
      </c>
      <c r="E24" s="12" t="s">
        <v>14</v>
      </c>
      <c r="F24" s="12" t="str">
        <f t="shared" si="0"/>
        <v>PAB11</v>
      </c>
      <c r="G24" s="12" t="s">
        <v>91</v>
      </c>
      <c r="H24" s="13" t="str">
        <f t="shared" si="1"/>
        <v>CAB111</v>
      </c>
      <c r="I24" s="39"/>
      <c r="J24" s="39"/>
      <c r="O24" s="28" t="s">
        <v>429</v>
      </c>
      <c r="P24" s="29" t="s">
        <v>1054</v>
      </c>
    </row>
    <row r="25" spans="1:16">
      <c r="A25" s="3"/>
      <c r="B25" s="15"/>
      <c r="C25" s="15" t="s">
        <v>92</v>
      </c>
      <c r="D25" s="16" t="s">
        <v>93</v>
      </c>
      <c r="E25" s="16" t="s">
        <v>14</v>
      </c>
      <c r="F25" s="16" t="str">
        <f t="shared" si="0"/>
        <v>PAB11</v>
      </c>
      <c r="G25" s="16" t="s">
        <v>64</v>
      </c>
      <c r="H25" s="4" t="str">
        <f t="shared" si="1"/>
        <v>CAB63</v>
      </c>
      <c r="I25" s="40"/>
      <c r="J25" s="40"/>
      <c r="O25" s="30" t="s">
        <v>187</v>
      </c>
      <c r="P25" s="31" t="s">
        <v>1055</v>
      </c>
    </row>
    <row r="26" spans="1:16">
      <c r="A26" s="9"/>
      <c r="B26" s="11"/>
      <c r="C26" s="11" t="s">
        <v>94</v>
      </c>
      <c r="D26" s="12" t="s">
        <v>95</v>
      </c>
      <c r="E26" s="12" t="s">
        <v>14</v>
      </c>
      <c r="F26" s="12" t="str">
        <f t="shared" si="0"/>
        <v>PAB11</v>
      </c>
      <c r="G26" s="12" t="s">
        <v>31</v>
      </c>
      <c r="H26" s="13" t="str">
        <f t="shared" si="1"/>
        <v>CAB19</v>
      </c>
      <c r="I26" s="39"/>
      <c r="J26" s="39"/>
      <c r="O26" s="28" t="s">
        <v>1056</v>
      </c>
      <c r="P26" s="29" t="s">
        <v>1057</v>
      </c>
    </row>
    <row r="27" spans="1:16">
      <c r="A27" s="3"/>
      <c r="B27" s="15"/>
      <c r="C27" s="15" t="s">
        <v>96</v>
      </c>
      <c r="D27" s="16" t="s">
        <v>97</v>
      </c>
      <c r="E27" s="16" t="s">
        <v>14</v>
      </c>
      <c r="F27" s="16" t="str">
        <f t="shared" si="0"/>
        <v>PAB11</v>
      </c>
      <c r="G27" s="16" t="s">
        <v>15</v>
      </c>
      <c r="H27" s="4" t="str">
        <f t="shared" si="1"/>
        <v>CAB77</v>
      </c>
      <c r="I27" s="40"/>
      <c r="J27" s="40"/>
      <c r="O27" s="30" t="s">
        <v>650</v>
      </c>
      <c r="P27" s="31" t="s">
        <v>1058</v>
      </c>
    </row>
    <row r="28" spans="1:16">
      <c r="A28" s="9"/>
      <c r="B28" s="11"/>
      <c r="C28" s="11" t="s">
        <v>98</v>
      </c>
      <c r="D28" s="12" t="s">
        <v>99</v>
      </c>
      <c r="E28" s="12" t="s">
        <v>14</v>
      </c>
      <c r="F28" s="12" t="str">
        <f t="shared" si="0"/>
        <v>PAB11</v>
      </c>
      <c r="G28" s="12" t="s">
        <v>100</v>
      </c>
      <c r="H28" s="13" t="str">
        <f t="shared" si="1"/>
        <v>CAB75</v>
      </c>
      <c r="I28" s="39"/>
      <c r="J28" s="39"/>
      <c r="O28" s="28" t="s">
        <v>116</v>
      </c>
      <c r="P28" s="29" t="s">
        <v>1059</v>
      </c>
    </row>
    <row r="29" spans="1:16">
      <c r="A29" s="3"/>
      <c r="B29" s="15"/>
      <c r="C29" s="15" t="s">
        <v>101</v>
      </c>
      <c r="D29" s="16" t="s">
        <v>102</v>
      </c>
      <c r="E29" s="16" t="s">
        <v>14</v>
      </c>
      <c r="F29" s="16" t="str">
        <f t="shared" si="0"/>
        <v>PAB11</v>
      </c>
      <c r="G29" s="16" t="s">
        <v>103</v>
      </c>
      <c r="H29" s="4" t="str">
        <f t="shared" si="1"/>
        <v>CAB47</v>
      </c>
      <c r="I29" s="40"/>
      <c r="J29" s="40"/>
      <c r="O29" s="30" t="s">
        <v>26</v>
      </c>
      <c r="P29" s="31" t="s">
        <v>1060</v>
      </c>
    </row>
    <row r="30" spans="1:16">
      <c r="A30" s="9"/>
      <c r="B30" s="11"/>
      <c r="C30" s="11" t="s">
        <v>104</v>
      </c>
      <c r="D30" s="12" t="s">
        <v>105</v>
      </c>
      <c r="E30" s="12" t="s">
        <v>14</v>
      </c>
      <c r="F30" s="12" t="str">
        <f t="shared" si="0"/>
        <v>PAB11</v>
      </c>
      <c r="G30" s="12" t="s">
        <v>78</v>
      </c>
      <c r="H30" s="13" t="str">
        <f t="shared" si="1"/>
        <v>CAB20</v>
      </c>
      <c r="I30" s="39"/>
      <c r="J30" s="39"/>
      <c r="O30" s="28" t="s">
        <v>509</v>
      </c>
      <c r="P30" s="29" t="s">
        <v>1061</v>
      </c>
    </row>
    <row r="31" spans="1:16">
      <c r="A31" s="3"/>
      <c r="B31" s="15"/>
      <c r="C31" s="15" t="s">
        <v>106</v>
      </c>
      <c r="D31" s="16" t="s">
        <v>107</v>
      </c>
      <c r="E31" s="16" t="s">
        <v>14</v>
      </c>
      <c r="F31" s="16" t="str">
        <f t="shared" si="0"/>
        <v>PAB11</v>
      </c>
      <c r="G31" s="16" t="s">
        <v>108</v>
      </c>
      <c r="H31" s="4" t="str">
        <f t="shared" si="1"/>
        <v>CAB116</v>
      </c>
      <c r="I31" s="40"/>
      <c r="J31" s="40"/>
      <c r="O31" s="30" t="s">
        <v>894</v>
      </c>
      <c r="P31" s="31" t="s">
        <v>1062</v>
      </c>
    </row>
    <row r="32" spans="1:16">
      <c r="A32" s="9"/>
      <c r="B32" s="11"/>
      <c r="C32" s="11" t="s">
        <v>109</v>
      </c>
      <c r="D32" s="12" t="s">
        <v>110</v>
      </c>
      <c r="E32" s="12" t="s">
        <v>14</v>
      </c>
      <c r="F32" s="12" t="str">
        <f t="shared" si="0"/>
        <v>PAB11</v>
      </c>
      <c r="G32" s="12" t="s">
        <v>78</v>
      </c>
      <c r="H32" s="13" t="str">
        <f t="shared" si="1"/>
        <v>CAB20</v>
      </c>
      <c r="I32" s="39"/>
      <c r="J32" s="39"/>
      <c r="O32" s="28" t="s">
        <v>903</v>
      </c>
      <c r="P32" s="29" t="s">
        <v>1063</v>
      </c>
    </row>
    <row r="33" spans="1:16">
      <c r="A33" s="3"/>
      <c r="B33" s="15"/>
      <c r="C33" s="15" t="s">
        <v>111</v>
      </c>
      <c r="D33" s="16" t="s">
        <v>112</v>
      </c>
      <c r="E33" s="16" t="s">
        <v>14</v>
      </c>
      <c r="F33" s="16" t="str">
        <f t="shared" si="0"/>
        <v>PAB11</v>
      </c>
      <c r="G33" s="16" t="s">
        <v>41</v>
      </c>
      <c r="H33" s="4" t="str">
        <f t="shared" si="1"/>
        <v>CAB119</v>
      </c>
      <c r="I33" s="40"/>
      <c r="J33" s="40"/>
      <c r="O33" s="30" t="s">
        <v>879</v>
      </c>
      <c r="P33" s="31" t="s">
        <v>1064</v>
      </c>
    </row>
    <row r="34" spans="1:16">
      <c r="A34" s="9"/>
      <c r="B34" s="11"/>
      <c r="C34" s="11" t="s">
        <v>113</v>
      </c>
      <c r="D34" s="12" t="s">
        <v>114</v>
      </c>
      <c r="E34" s="12" t="s">
        <v>115</v>
      </c>
      <c r="F34" s="12" t="str">
        <f t="shared" si="0"/>
        <v>PAB08</v>
      </c>
      <c r="G34" s="12" t="s">
        <v>116</v>
      </c>
      <c r="H34" s="13" t="str">
        <f t="shared" si="1"/>
        <v>CAB26</v>
      </c>
      <c r="I34" s="39"/>
      <c r="J34" s="39"/>
      <c r="O34" s="28" t="s">
        <v>178</v>
      </c>
      <c r="P34" s="29" t="s">
        <v>1065</v>
      </c>
    </row>
    <row r="35" spans="1:16">
      <c r="A35" s="3"/>
      <c r="B35" s="15"/>
      <c r="C35" s="15" t="s">
        <v>117</v>
      </c>
      <c r="D35" s="16" t="s">
        <v>118</v>
      </c>
      <c r="E35" s="16" t="s">
        <v>14</v>
      </c>
      <c r="F35" s="16" t="str">
        <f t="shared" si="0"/>
        <v>PAB11</v>
      </c>
      <c r="G35" s="16" t="s">
        <v>64</v>
      </c>
      <c r="H35" s="4" t="str">
        <f t="shared" si="1"/>
        <v>CAB63</v>
      </c>
      <c r="I35" s="40"/>
      <c r="J35" s="40"/>
      <c r="O35" s="30" t="s">
        <v>1066</v>
      </c>
      <c r="P35" s="31" t="s">
        <v>1067</v>
      </c>
    </row>
    <row r="36" spans="1:16">
      <c r="A36" s="9"/>
      <c r="B36" s="11"/>
      <c r="C36" s="11" t="s">
        <v>119</v>
      </c>
      <c r="D36" s="12" t="s">
        <v>120</v>
      </c>
      <c r="E36" s="12" t="s">
        <v>14</v>
      </c>
      <c r="F36" s="12" t="str">
        <f t="shared" si="0"/>
        <v>PAB11</v>
      </c>
      <c r="G36" s="12" t="s">
        <v>46</v>
      </c>
      <c r="H36" s="13" t="str">
        <f t="shared" si="1"/>
        <v>CAB114</v>
      </c>
      <c r="I36" s="39"/>
      <c r="J36" s="39"/>
      <c r="O36" s="28" t="s">
        <v>270</v>
      </c>
      <c r="P36" s="29" t="s">
        <v>1068</v>
      </c>
    </row>
    <row r="37" spans="1:16">
      <c r="A37" s="3"/>
      <c r="B37" s="15"/>
      <c r="C37" s="15" t="s">
        <v>121</v>
      </c>
      <c r="D37" s="16" t="s">
        <v>122</v>
      </c>
      <c r="E37" s="16" t="s">
        <v>74</v>
      </c>
      <c r="F37" s="16" t="str">
        <f t="shared" si="0"/>
        <v>PAB10</v>
      </c>
      <c r="G37" s="16" t="s">
        <v>123</v>
      </c>
      <c r="H37" s="4" t="str">
        <f t="shared" si="1"/>
        <v>CAB69</v>
      </c>
      <c r="I37" s="40"/>
      <c r="J37" s="40"/>
      <c r="O37" s="30" t="s">
        <v>517</v>
      </c>
      <c r="P37" s="31" t="s">
        <v>1069</v>
      </c>
    </row>
    <row r="38" spans="1:16">
      <c r="A38" s="9"/>
      <c r="B38" s="11"/>
      <c r="C38" s="11" t="s">
        <v>124</v>
      </c>
      <c r="D38" s="12" t="s">
        <v>125</v>
      </c>
      <c r="E38" s="12" t="s">
        <v>14</v>
      </c>
      <c r="F38" s="12" t="str">
        <f t="shared" si="0"/>
        <v>PAB11</v>
      </c>
      <c r="G38" s="12" t="s">
        <v>126</v>
      </c>
      <c r="H38" s="13" t="str">
        <f t="shared" si="1"/>
        <v>CAB83</v>
      </c>
      <c r="I38" s="39"/>
      <c r="J38" s="39"/>
      <c r="O38" s="28" t="s">
        <v>787</v>
      </c>
      <c r="P38" s="29" t="s">
        <v>1070</v>
      </c>
    </row>
    <row r="39" spans="1:16">
      <c r="A39" s="3"/>
      <c r="B39" s="15"/>
      <c r="C39" s="15" t="s">
        <v>127</v>
      </c>
      <c r="D39" s="16" t="s">
        <v>128</v>
      </c>
      <c r="E39" s="16" t="s">
        <v>14</v>
      </c>
      <c r="F39" s="16" t="str">
        <f t="shared" si="0"/>
        <v>PAB11</v>
      </c>
      <c r="G39" s="16" t="s">
        <v>129</v>
      </c>
      <c r="H39" s="4" t="str">
        <f t="shared" si="1"/>
        <v>CAB50</v>
      </c>
      <c r="I39" s="40"/>
      <c r="J39" s="40"/>
      <c r="O39" s="33" t="s">
        <v>328</v>
      </c>
      <c r="P39" s="31" t="s">
        <v>1071</v>
      </c>
    </row>
    <row r="40" spans="1:16">
      <c r="A40" s="9"/>
      <c r="B40" s="11"/>
      <c r="C40" s="11" t="s">
        <v>130</v>
      </c>
      <c r="D40" s="12" t="s">
        <v>131</v>
      </c>
      <c r="E40" s="12" t="s">
        <v>14</v>
      </c>
      <c r="F40" s="12" t="str">
        <f t="shared" si="0"/>
        <v>PAB11</v>
      </c>
      <c r="G40" s="12" t="s">
        <v>78</v>
      </c>
      <c r="H40" s="13" t="str">
        <f t="shared" si="1"/>
        <v>CAB20</v>
      </c>
      <c r="I40" s="39"/>
      <c r="J40" s="39"/>
      <c r="O40" s="28" t="s">
        <v>556</v>
      </c>
      <c r="P40" s="29" t="s">
        <v>1072</v>
      </c>
    </row>
    <row r="41" spans="1:16">
      <c r="A41" s="3"/>
      <c r="B41" s="15"/>
      <c r="C41" s="15" t="s">
        <v>132</v>
      </c>
      <c r="D41" s="16" t="s">
        <v>133</v>
      </c>
      <c r="E41" s="16" t="s">
        <v>14</v>
      </c>
      <c r="F41" s="16" t="str">
        <f t="shared" si="0"/>
        <v>PAB11</v>
      </c>
      <c r="G41" s="16" t="s">
        <v>134</v>
      </c>
      <c r="H41" s="4" t="str">
        <f t="shared" si="1"/>
        <v>CAB64</v>
      </c>
      <c r="I41" s="40"/>
      <c r="J41" s="40"/>
      <c r="O41" s="30" t="s">
        <v>1073</v>
      </c>
      <c r="P41" s="31" t="s">
        <v>1074</v>
      </c>
    </row>
    <row r="42" spans="1:16">
      <c r="A42" s="9"/>
      <c r="B42" s="11"/>
      <c r="C42" s="11" t="s">
        <v>135</v>
      </c>
      <c r="D42" s="12" t="s">
        <v>136</v>
      </c>
      <c r="E42" s="12" t="s">
        <v>14</v>
      </c>
      <c r="F42" s="12" t="str">
        <f t="shared" si="0"/>
        <v>PAB11</v>
      </c>
      <c r="G42" s="12" t="s">
        <v>15</v>
      </c>
      <c r="H42" s="13" t="str">
        <f t="shared" si="1"/>
        <v>CAB77</v>
      </c>
      <c r="I42" s="39"/>
      <c r="J42" s="39"/>
      <c r="O42" s="28" t="s">
        <v>848</v>
      </c>
      <c r="P42" s="29" t="s">
        <v>1075</v>
      </c>
    </row>
    <row r="43" spans="1:16">
      <c r="A43" s="3"/>
      <c r="B43" s="15"/>
      <c r="C43" s="15" t="s">
        <v>137</v>
      </c>
      <c r="D43" s="16" t="s">
        <v>138</v>
      </c>
      <c r="E43" s="16" t="s">
        <v>74</v>
      </c>
      <c r="F43" s="16" t="str">
        <f t="shared" si="0"/>
        <v>PAB10</v>
      </c>
      <c r="G43" s="16" t="s">
        <v>116</v>
      </c>
      <c r="H43" s="4" t="str">
        <f t="shared" si="1"/>
        <v>CAB26</v>
      </c>
      <c r="I43" s="40"/>
      <c r="J43" s="40"/>
      <c r="O43" s="30" t="s">
        <v>716</v>
      </c>
      <c r="P43" s="31" t="s">
        <v>1076</v>
      </c>
    </row>
    <row r="44" spans="1:16">
      <c r="A44" s="9"/>
      <c r="B44" s="11"/>
      <c r="C44" s="11" t="s">
        <v>139</v>
      </c>
      <c r="D44" s="12" t="s">
        <v>140</v>
      </c>
      <c r="E44" s="12" t="s">
        <v>14</v>
      </c>
      <c r="F44" s="12" t="str">
        <f t="shared" si="0"/>
        <v>PAB11</v>
      </c>
      <c r="G44" s="12" t="s">
        <v>78</v>
      </c>
      <c r="H44" s="13" t="str">
        <f t="shared" si="1"/>
        <v>CAB20</v>
      </c>
      <c r="I44" s="39"/>
      <c r="J44" s="39"/>
      <c r="O44" s="28" t="s">
        <v>851</v>
      </c>
      <c r="P44" s="29" t="s">
        <v>1077</v>
      </c>
    </row>
    <row r="45" spans="1:16">
      <c r="A45" s="3"/>
      <c r="B45" s="15"/>
      <c r="C45" s="15" t="s">
        <v>141</v>
      </c>
      <c r="D45" s="16" t="s">
        <v>142</v>
      </c>
      <c r="E45" s="16" t="s">
        <v>14</v>
      </c>
      <c r="F45" s="16" t="str">
        <f t="shared" si="0"/>
        <v>PAB11</v>
      </c>
      <c r="G45" s="16" t="s">
        <v>134</v>
      </c>
      <c r="H45" s="4" t="str">
        <f t="shared" si="1"/>
        <v>CAB64</v>
      </c>
      <c r="I45" s="40"/>
      <c r="J45" s="40"/>
      <c r="O45" s="30" t="s">
        <v>667</v>
      </c>
      <c r="P45" s="31" t="s">
        <v>1078</v>
      </c>
    </row>
    <row r="46" spans="1:16">
      <c r="A46" s="9"/>
      <c r="B46" s="11"/>
      <c r="C46" s="11" t="s">
        <v>143</v>
      </c>
      <c r="D46" s="12" t="s">
        <v>144</v>
      </c>
      <c r="E46" s="12" t="s">
        <v>14</v>
      </c>
      <c r="F46" s="12" t="str">
        <f t="shared" si="0"/>
        <v>PAB11</v>
      </c>
      <c r="G46" s="12" t="s">
        <v>64</v>
      </c>
      <c r="H46" s="13" t="str">
        <f t="shared" si="1"/>
        <v>CAB63</v>
      </c>
      <c r="I46" s="39"/>
      <c r="J46" s="39"/>
      <c r="O46" s="32" t="s">
        <v>159</v>
      </c>
      <c r="P46" s="29" t="s">
        <v>1079</v>
      </c>
    </row>
    <row r="47" spans="1:16">
      <c r="A47" s="3"/>
      <c r="B47" s="15"/>
      <c r="C47" s="15" t="s">
        <v>145</v>
      </c>
      <c r="D47" s="16" t="s">
        <v>146</v>
      </c>
      <c r="E47" s="16" t="s">
        <v>14</v>
      </c>
      <c r="F47" s="16" t="str">
        <f t="shared" si="0"/>
        <v>PAB11</v>
      </c>
      <c r="G47" s="16" t="s">
        <v>147</v>
      </c>
      <c r="H47" s="4" t="str">
        <f t="shared" si="1"/>
        <v>CAB82</v>
      </c>
      <c r="I47" s="40"/>
      <c r="J47" s="40"/>
      <c r="O47" s="30" t="s">
        <v>854</v>
      </c>
      <c r="P47" s="31" t="s">
        <v>1080</v>
      </c>
    </row>
    <row r="48" spans="1:16">
      <c r="A48" s="9"/>
      <c r="B48" s="11"/>
      <c r="C48" s="11" t="s">
        <v>148</v>
      </c>
      <c r="D48" s="12" t="s">
        <v>149</v>
      </c>
      <c r="E48" s="12" t="s">
        <v>14</v>
      </c>
      <c r="F48" s="12" t="str">
        <f t="shared" si="0"/>
        <v>PAB11</v>
      </c>
      <c r="G48" s="12" t="s">
        <v>129</v>
      </c>
      <c r="H48" s="13" t="str">
        <f t="shared" si="1"/>
        <v>CAB50</v>
      </c>
      <c r="I48" s="39"/>
      <c r="J48" s="39"/>
      <c r="O48" s="28" t="s">
        <v>103</v>
      </c>
      <c r="P48" s="29" t="s">
        <v>1081</v>
      </c>
    </row>
    <row r="49" spans="1:16">
      <c r="A49" s="3"/>
      <c r="B49" s="15"/>
      <c r="C49" s="15" t="s">
        <v>150</v>
      </c>
      <c r="D49" s="16" t="s">
        <v>151</v>
      </c>
      <c r="E49" s="16" t="s">
        <v>152</v>
      </c>
      <c r="F49" s="16" t="str">
        <f t="shared" si="0"/>
        <v>PAB05</v>
      </c>
      <c r="G49" s="16" t="s">
        <v>153</v>
      </c>
      <c r="H49" s="4" t="str">
        <f t="shared" si="1"/>
        <v>CAB58</v>
      </c>
      <c r="I49" s="40"/>
      <c r="J49" s="40"/>
      <c r="O49" s="30" t="s">
        <v>679</v>
      </c>
      <c r="P49" s="31" t="s">
        <v>1082</v>
      </c>
    </row>
    <row r="50" spans="1:16">
      <c r="A50" s="9"/>
      <c r="B50" s="11"/>
      <c r="C50" s="11" t="s">
        <v>154</v>
      </c>
      <c r="D50" s="12" t="s">
        <v>155</v>
      </c>
      <c r="E50" s="12" t="s">
        <v>14</v>
      </c>
      <c r="F50" s="12" t="str">
        <f t="shared" si="0"/>
        <v>PAB11</v>
      </c>
      <c r="G50" s="12" t="s">
        <v>156</v>
      </c>
      <c r="H50" s="13" t="str">
        <f t="shared" si="1"/>
        <v>CAB78</v>
      </c>
      <c r="I50" s="39"/>
      <c r="J50" s="39"/>
      <c r="O50" s="28" t="s">
        <v>534</v>
      </c>
      <c r="P50" s="29" t="s">
        <v>1083</v>
      </c>
    </row>
    <row r="51" spans="1:16">
      <c r="A51" s="3"/>
      <c r="B51" s="15"/>
      <c r="C51" s="15" t="s">
        <v>157</v>
      </c>
      <c r="D51" s="16" t="s">
        <v>158</v>
      </c>
      <c r="E51" s="16" t="s">
        <v>74</v>
      </c>
      <c r="F51" s="16" t="str">
        <f t="shared" si="0"/>
        <v>PAB10</v>
      </c>
      <c r="G51" s="16" t="s">
        <v>159</v>
      </c>
      <c r="H51" s="4" t="str">
        <f t="shared" si="1"/>
        <v>CAB45</v>
      </c>
      <c r="I51" s="40"/>
      <c r="J51" s="40"/>
      <c r="O51" s="30" t="s">
        <v>129</v>
      </c>
      <c r="P51" s="31" t="s">
        <v>1084</v>
      </c>
    </row>
    <row r="52" spans="1:16">
      <c r="A52" s="9"/>
      <c r="B52" s="11"/>
      <c r="C52" s="11" t="s">
        <v>160</v>
      </c>
      <c r="D52" s="12" t="s">
        <v>161</v>
      </c>
      <c r="E52" s="12" t="s">
        <v>115</v>
      </c>
      <c r="F52" s="12" t="str">
        <f t="shared" si="0"/>
        <v>PAB08</v>
      </c>
      <c r="G52" s="12" t="s">
        <v>162</v>
      </c>
      <c r="H52" s="13" t="str">
        <f t="shared" si="1"/>
        <v>CAB11</v>
      </c>
      <c r="I52" s="39"/>
      <c r="J52" s="39"/>
      <c r="O52" s="28" t="s">
        <v>845</v>
      </c>
      <c r="P52" s="29" t="s">
        <v>1085</v>
      </c>
    </row>
    <row r="53" spans="1:16">
      <c r="A53" s="3"/>
      <c r="B53" s="15"/>
      <c r="C53" s="15" t="s">
        <v>163</v>
      </c>
      <c r="D53" s="16" t="s">
        <v>164</v>
      </c>
      <c r="E53" s="16" t="s">
        <v>14</v>
      </c>
      <c r="F53" s="16" t="str">
        <f t="shared" si="0"/>
        <v>PAB11</v>
      </c>
      <c r="G53" s="16" t="s">
        <v>78</v>
      </c>
      <c r="H53" s="4" t="str">
        <f t="shared" si="1"/>
        <v>CAB20</v>
      </c>
      <c r="I53" s="40"/>
      <c r="J53" s="40"/>
      <c r="O53" s="30" t="s">
        <v>865</v>
      </c>
      <c r="P53" s="31" t="s">
        <v>1086</v>
      </c>
    </row>
    <row r="54" spans="1:16">
      <c r="A54" s="9"/>
      <c r="B54" s="11"/>
      <c r="C54" s="11" t="s">
        <v>165</v>
      </c>
      <c r="D54" s="12" t="s">
        <v>166</v>
      </c>
      <c r="E54" s="12" t="s">
        <v>14</v>
      </c>
      <c r="F54" s="12" t="str">
        <f t="shared" si="0"/>
        <v>PAB11</v>
      </c>
      <c r="G54" s="12" t="s">
        <v>41</v>
      </c>
      <c r="H54" s="13" t="str">
        <f t="shared" si="1"/>
        <v>CAB119</v>
      </c>
      <c r="I54" s="39"/>
      <c r="J54" s="39"/>
      <c r="O54" s="28" t="s">
        <v>694</v>
      </c>
      <c r="P54" s="29" t="s">
        <v>1087</v>
      </c>
    </row>
    <row r="55" spans="1:16">
      <c r="A55" s="3"/>
      <c r="B55" s="15"/>
      <c r="C55" s="15" t="s">
        <v>167</v>
      </c>
      <c r="D55" s="16" t="s">
        <v>168</v>
      </c>
      <c r="E55" s="16" t="s">
        <v>14</v>
      </c>
      <c r="F55" s="16" t="str">
        <f t="shared" si="0"/>
        <v>PAB11</v>
      </c>
      <c r="G55" s="16" t="s">
        <v>129</v>
      </c>
      <c r="H55" s="4" t="str">
        <f t="shared" si="1"/>
        <v>CAB50</v>
      </c>
      <c r="I55" s="40"/>
      <c r="J55" s="40"/>
      <c r="O55" s="30" t="s">
        <v>553</v>
      </c>
      <c r="P55" s="31" t="s">
        <v>1088</v>
      </c>
    </row>
    <row r="56" spans="1:16">
      <c r="A56" s="9"/>
      <c r="B56" s="11"/>
      <c r="C56" s="11" t="s">
        <v>169</v>
      </c>
      <c r="D56" s="12" t="s">
        <v>170</v>
      </c>
      <c r="E56" s="12" t="s">
        <v>14</v>
      </c>
      <c r="F56" s="12" t="str">
        <f t="shared" si="0"/>
        <v>PAB11</v>
      </c>
      <c r="G56" s="12" t="s">
        <v>129</v>
      </c>
      <c r="H56" s="13" t="str">
        <f t="shared" si="1"/>
        <v>CAB50</v>
      </c>
      <c r="I56" s="39"/>
      <c r="J56" s="39"/>
      <c r="O56" s="28" t="s">
        <v>228</v>
      </c>
      <c r="P56" s="29" t="s">
        <v>1089</v>
      </c>
    </row>
    <row r="57" spans="1:16">
      <c r="A57" s="3"/>
      <c r="B57" s="15"/>
      <c r="C57" s="15" t="s">
        <v>171</v>
      </c>
      <c r="D57" s="16" t="s">
        <v>172</v>
      </c>
      <c r="E57" s="16" t="s">
        <v>25</v>
      </c>
      <c r="F57" s="16" t="str">
        <f t="shared" si="0"/>
        <v>PAB09</v>
      </c>
      <c r="G57" s="16" t="s">
        <v>173</v>
      </c>
      <c r="H57" s="4" t="str">
        <f t="shared" si="1"/>
        <v>CAB18</v>
      </c>
      <c r="I57" s="40"/>
      <c r="J57" s="40"/>
      <c r="O57" s="30" t="s">
        <v>802</v>
      </c>
      <c r="P57" s="31" t="s">
        <v>1090</v>
      </c>
    </row>
    <row r="58" spans="1:16">
      <c r="A58" s="9"/>
      <c r="B58" s="11"/>
      <c r="C58" s="11" t="s">
        <v>174</v>
      </c>
      <c r="D58" s="12" t="s">
        <v>175</v>
      </c>
      <c r="E58" s="12" t="s">
        <v>14</v>
      </c>
      <c r="F58" s="12" t="str">
        <f t="shared" si="0"/>
        <v>PAB11</v>
      </c>
      <c r="G58" s="12" t="s">
        <v>78</v>
      </c>
      <c r="H58" s="13" t="str">
        <f t="shared" si="1"/>
        <v>CAB20</v>
      </c>
      <c r="I58" s="39"/>
      <c r="J58" s="39"/>
      <c r="O58" s="28" t="s">
        <v>805</v>
      </c>
      <c r="P58" s="29" t="s">
        <v>1091</v>
      </c>
    </row>
    <row r="59" spans="1:16">
      <c r="A59" s="3"/>
      <c r="B59" s="15"/>
      <c r="C59" s="15" t="s">
        <v>176</v>
      </c>
      <c r="D59" s="16" t="s">
        <v>177</v>
      </c>
      <c r="E59" s="16" t="s">
        <v>74</v>
      </c>
      <c r="F59" s="16" t="str">
        <f t="shared" si="0"/>
        <v>PAB10</v>
      </c>
      <c r="G59" s="16" t="s">
        <v>178</v>
      </c>
      <c r="H59" s="4" t="str">
        <f t="shared" si="1"/>
        <v>CAB33</v>
      </c>
      <c r="I59" s="40"/>
      <c r="J59" s="40"/>
      <c r="O59" s="30" t="s">
        <v>153</v>
      </c>
      <c r="P59" s="31" t="s">
        <v>1092</v>
      </c>
    </row>
    <row r="60" spans="1:16">
      <c r="A60" s="9"/>
      <c r="B60" s="11"/>
      <c r="C60" s="11" t="s">
        <v>179</v>
      </c>
      <c r="D60" s="12" t="s">
        <v>180</v>
      </c>
      <c r="E60" s="12" t="s">
        <v>74</v>
      </c>
      <c r="F60" s="12" t="str">
        <f t="shared" si="0"/>
        <v>PAB10</v>
      </c>
      <c r="G60" s="12" t="s">
        <v>181</v>
      </c>
      <c r="H60" s="13" t="str">
        <f t="shared" si="1"/>
        <v>CAB10</v>
      </c>
      <c r="I60" s="39"/>
      <c r="J60" s="39"/>
      <c r="O60" s="28" t="s">
        <v>1093</v>
      </c>
      <c r="P60" s="29" t="s">
        <v>1094</v>
      </c>
    </row>
    <row r="61" spans="1:16">
      <c r="A61" s="3"/>
      <c r="B61" s="15"/>
      <c r="C61" s="15" t="s">
        <v>182</v>
      </c>
      <c r="D61" s="16" t="s">
        <v>183</v>
      </c>
      <c r="E61" s="16" t="s">
        <v>14</v>
      </c>
      <c r="F61" s="16" t="str">
        <f t="shared" si="0"/>
        <v>PAB11</v>
      </c>
      <c r="G61" s="16" t="s">
        <v>78</v>
      </c>
      <c r="H61" s="4" t="str">
        <f t="shared" si="1"/>
        <v>CAB20</v>
      </c>
      <c r="I61" s="40"/>
      <c r="J61" s="40"/>
      <c r="O61" s="30" t="s">
        <v>658</v>
      </c>
      <c r="P61" s="31" t="s">
        <v>1095</v>
      </c>
    </row>
    <row r="62" spans="1:16">
      <c r="A62" s="9"/>
      <c r="B62" s="11"/>
      <c r="C62" s="11" t="s">
        <v>184</v>
      </c>
      <c r="D62" s="12" t="s">
        <v>185</v>
      </c>
      <c r="E62" s="12" t="s">
        <v>186</v>
      </c>
      <c r="F62" s="12" t="str">
        <f t="shared" si="0"/>
        <v>PAB15</v>
      </c>
      <c r="G62" s="12" t="s">
        <v>187</v>
      </c>
      <c r="H62" s="13" t="str">
        <f t="shared" si="1"/>
        <v>CAB24</v>
      </c>
      <c r="I62" s="39"/>
      <c r="J62" s="39"/>
      <c r="O62" s="28" t="s">
        <v>217</v>
      </c>
      <c r="P62" s="29" t="s">
        <v>1096</v>
      </c>
    </row>
    <row r="63" spans="1:16">
      <c r="A63" s="3"/>
      <c r="B63" s="15"/>
      <c r="C63" s="15" t="s">
        <v>188</v>
      </c>
      <c r="D63" s="16" t="s">
        <v>189</v>
      </c>
      <c r="E63" s="16" t="s">
        <v>14</v>
      </c>
      <c r="F63" s="16" t="str">
        <f t="shared" si="0"/>
        <v>PAB11</v>
      </c>
      <c r="G63" s="16" t="s">
        <v>64</v>
      </c>
      <c r="H63" s="4" t="str">
        <f t="shared" si="1"/>
        <v>CAB63</v>
      </c>
      <c r="I63" s="40"/>
      <c r="J63" s="40"/>
      <c r="O63" s="30" t="s">
        <v>578</v>
      </c>
      <c r="P63" s="31" t="s">
        <v>1097</v>
      </c>
    </row>
    <row r="64" spans="1:16">
      <c r="A64" s="9"/>
      <c r="B64" s="11"/>
      <c r="C64" s="11" t="s">
        <v>190</v>
      </c>
      <c r="D64" s="12" t="s">
        <v>191</v>
      </c>
      <c r="E64" s="12" t="s">
        <v>14</v>
      </c>
      <c r="F64" s="12" t="str">
        <f t="shared" si="0"/>
        <v>PAB11</v>
      </c>
      <c r="G64" s="12" t="s">
        <v>64</v>
      </c>
      <c r="H64" s="13" t="str">
        <f t="shared" si="1"/>
        <v>CAB63</v>
      </c>
      <c r="I64" s="39"/>
      <c r="J64" s="39"/>
      <c r="O64" s="28" t="s">
        <v>64</v>
      </c>
      <c r="P64" s="29" t="s">
        <v>1098</v>
      </c>
    </row>
    <row r="65" spans="1:16">
      <c r="A65" s="3"/>
      <c r="B65" s="15"/>
      <c r="C65" s="15" t="s">
        <v>192</v>
      </c>
      <c r="D65" s="16" t="s">
        <v>193</v>
      </c>
      <c r="E65" s="16" t="s">
        <v>186</v>
      </c>
      <c r="F65" s="16" t="str">
        <f t="shared" si="0"/>
        <v>PAB15</v>
      </c>
      <c r="G65" s="16" t="s">
        <v>194</v>
      </c>
      <c r="H65" s="4" t="str">
        <f t="shared" si="1"/>
        <v>CAB15</v>
      </c>
      <c r="I65" s="40"/>
      <c r="J65" s="40"/>
      <c r="O65" s="30" t="s">
        <v>134</v>
      </c>
      <c r="P65" s="31" t="s">
        <v>1099</v>
      </c>
    </row>
    <row r="66" spans="1:16">
      <c r="A66" s="9"/>
      <c r="B66" s="11"/>
      <c r="C66" s="11" t="s">
        <v>195</v>
      </c>
      <c r="D66" s="12" t="s">
        <v>196</v>
      </c>
      <c r="E66" s="12" t="s">
        <v>74</v>
      </c>
      <c r="F66" s="12" t="str">
        <f t="shared" ref="F66:F129" si="2">IFERROR(VLOOKUP($E66,$L$1:$M$20,2,0),"")</f>
        <v>PAB10</v>
      </c>
      <c r="G66" s="12" t="s">
        <v>78</v>
      </c>
      <c r="H66" s="13" t="str">
        <f t="shared" ref="H66:H129" si="3">IFERROR(VLOOKUP($G66,$O$1:$P$150,2,0),"")</f>
        <v>CAB20</v>
      </c>
      <c r="I66" s="39"/>
      <c r="J66" s="39"/>
      <c r="O66" s="28" t="s">
        <v>58</v>
      </c>
      <c r="P66" s="29" t="s">
        <v>1100</v>
      </c>
    </row>
    <row r="67" spans="1:16">
      <c r="A67" s="3"/>
      <c r="B67" s="15"/>
      <c r="C67" s="15" t="s">
        <v>197</v>
      </c>
      <c r="D67" s="16" t="s">
        <v>198</v>
      </c>
      <c r="E67" s="16" t="s">
        <v>14</v>
      </c>
      <c r="F67" s="16" t="str">
        <f t="shared" si="2"/>
        <v>PAB11</v>
      </c>
      <c r="G67" s="16" t="s">
        <v>78</v>
      </c>
      <c r="H67" s="4" t="str">
        <f t="shared" si="3"/>
        <v>CAB20</v>
      </c>
      <c r="I67" s="40"/>
      <c r="J67" s="40"/>
      <c r="O67" s="30" t="s">
        <v>61</v>
      </c>
      <c r="P67" s="31" t="s">
        <v>1101</v>
      </c>
    </row>
    <row r="68" spans="1:16">
      <c r="A68" s="9"/>
      <c r="B68" s="11"/>
      <c r="C68" s="11" t="s">
        <v>199</v>
      </c>
      <c r="D68" s="12" t="s">
        <v>200</v>
      </c>
      <c r="E68" s="12" t="s">
        <v>14</v>
      </c>
      <c r="F68" s="12" t="str">
        <f t="shared" si="2"/>
        <v>PAB11</v>
      </c>
      <c r="G68" s="12" t="s">
        <v>78</v>
      </c>
      <c r="H68" s="13" t="str">
        <f t="shared" si="3"/>
        <v>CAB20</v>
      </c>
      <c r="I68" s="39"/>
      <c r="J68" s="39"/>
      <c r="O68" s="28" t="s">
        <v>83</v>
      </c>
      <c r="P68" s="29" t="s">
        <v>1102</v>
      </c>
    </row>
    <row r="69" spans="1:16">
      <c r="A69" s="3"/>
      <c r="B69" s="15"/>
      <c r="C69" s="15" t="s">
        <v>201</v>
      </c>
      <c r="D69" s="16" t="s">
        <v>202</v>
      </c>
      <c r="E69" s="16" t="s">
        <v>14</v>
      </c>
      <c r="F69" s="16" t="str">
        <f t="shared" si="2"/>
        <v>PAB11</v>
      </c>
      <c r="G69" s="16" t="s">
        <v>64</v>
      </c>
      <c r="H69" s="4" t="str">
        <f t="shared" si="3"/>
        <v>CAB63</v>
      </c>
      <c r="I69" s="40"/>
      <c r="J69" s="40"/>
      <c r="O69" s="30" t="s">
        <v>237</v>
      </c>
      <c r="P69" s="31" t="s">
        <v>1103</v>
      </c>
    </row>
    <row r="70" spans="1:16">
      <c r="A70" s="9"/>
      <c r="B70" s="11"/>
      <c r="C70" s="11" t="s">
        <v>203</v>
      </c>
      <c r="D70" s="12" t="s">
        <v>204</v>
      </c>
      <c r="E70" s="12" t="s">
        <v>14</v>
      </c>
      <c r="F70" s="12" t="str">
        <f t="shared" si="2"/>
        <v>PAB11</v>
      </c>
      <c r="G70" s="12" t="s">
        <v>129</v>
      </c>
      <c r="H70" s="13" t="str">
        <f t="shared" si="3"/>
        <v>CAB50</v>
      </c>
      <c r="I70" s="39"/>
      <c r="J70" s="39"/>
      <c r="O70" s="28" t="s">
        <v>123</v>
      </c>
      <c r="P70" s="29" t="s">
        <v>1104</v>
      </c>
    </row>
    <row r="71" spans="1:16">
      <c r="A71" s="3"/>
      <c r="B71" s="15"/>
      <c r="C71" s="15" t="s">
        <v>205</v>
      </c>
      <c r="D71" s="16" t="s">
        <v>206</v>
      </c>
      <c r="E71" s="16" t="s">
        <v>14</v>
      </c>
      <c r="F71" s="16" t="str">
        <f t="shared" si="2"/>
        <v>PAB11</v>
      </c>
      <c r="G71" s="16" t="s">
        <v>207</v>
      </c>
      <c r="H71" s="4" t="str">
        <f t="shared" si="3"/>
        <v>CAB14</v>
      </c>
      <c r="I71" s="40"/>
      <c r="J71" s="40"/>
      <c r="O71" s="30" t="s">
        <v>765</v>
      </c>
      <c r="P71" s="31" t="s">
        <v>1105</v>
      </c>
    </row>
    <row r="72" spans="1:16">
      <c r="A72" s="9"/>
      <c r="B72" s="11"/>
      <c r="C72" s="11" t="s">
        <v>208</v>
      </c>
      <c r="D72" s="12" t="s">
        <v>209</v>
      </c>
      <c r="E72" s="12" t="s">
        <v>14</v>
      </c>
      <c r="F72" s="12" t="str">
        <f t="shared" si="2"/>
        <v>PAB11</v>
      </c>
      <c r="G72" s="12" t="s">
        <v>46</v>
      </c>
      <c r="H72" s="13" t="str">
        <f t="shared" si="3"/>
        <v>CAB114</v>
      </c>
      <c r="I72" s="39"/>
      <c r="J72" s="39"/>
      <c r="O72" s="28" t="s">
        <v>444</v>
      </c>
      <c r="P72" s="29" t="s">
        <v>1106</v>
      </c>
    </row>
    <row r="73" spans="1:16">
      <c r="A73" s="3"/>
      <c r="B73" s="15"/>
      <c r="C73" s="15" t="s">
        <v>210</v>
      </c>
      <c r="D73" s="16" t="s">
        <v>211</v>
      </c>
      <c r="E73" s="16" t="s">
        <v>14</v>
      </c>
      <c r="F73" s="16" t="str">
        <f t="shared" si="2"/>
        <v>PAB11</v>
      </c>
      <c r="G73" s="16" t="s">
        <v>78</v>
      </c>
      <c r="H73" s="4" t="str">
        <f t="shared" si="3"/>
        <v>CAB20</v>
      </c>
      <c r="I73" s="40"/>
      <c r="J73" s="40"/>
      <c r="O73" s="30" t="s">
        <v>240</v>
      </c>
      <c r="P73" s="31" t="s">
        <v>1107</v>
      </c>
    </row>
    <row r="74" spans="1:16">
      <c r="A74" s="9"/>
      <c r="B74" s="11"/>
      <c r="C74" s="11" t="s">
        <v>212</v>
      </c>
      <c r="D74" s="12" t="s">
        <v>213</v>
      </c>
      <c r="E74" s="12" t="s">
        <v>115</v>
      </c>
      <c r="F74" s="12" t="str">
        <f t="shared" si="2"/>
        <v>PAB08</v>
      </c>
      <c r="G74" s="12" t="s">
        <v>214</v>
      </c>
      <c r="H74" s="13" t="str">
        <f t="shared" si="3"/>
        <v>CAB03</v>
      </c>
      <c r="I74" s="39"/>
      <c r="J74" s="39"/>
      <c r="O74" s="28" t="s">
        <v>298</v>
      </c>
      <c r="P74" s="29" t="s">
        <v>1108</v>
      </c>
    </row>
    <row r="75" spans="1:16">
      <c r="A75" s="3"/>
      <c r="B75" s="15"/>
      <c r="C75" s="15" t="s">
        <v>215</v>
      </c>
      <c r="D75" s="16" t="s">
        <v>216</v>
      </c>
      <c r="E75" s="16" t="s">
        <v>14</v>
      </c>
      <c r="F75" s="16" t="str">
        <f t="shared" si="2"/>
        <v>PAB11</v>
      </c>
      <c r="G75" s="16" t="s">
        <v>217</v>
      </c>
      <c r="H75" s="4" t="str">
        <f t="shared" si="3"/>
        <v>CAB61</v>
      </c>
      <c r="I75" s="40"/>
      <c r="J75" s="40"/>
      <c r="O75" s="30" t="s">
        <v>1109</v>
      </c>
      <c r="P75" s="31" t="s">
        <v>1110</v>
      </c>
    </row>
    <row r="76" spans="1:16">
      <c r="A76" s="9"/>
      <c r="B76" s="11"/>
      <c r="C76" s="11" t="s">
        <v>218</v>
      </c>
      <c r="D76" s="12" t="s">
        <v>219</v>
      </c>
      <c r="E76" s="12" t="s">
        <v>14</v>
      </c>
      <c r="F76" s="12" t="str">
        <f t="shared" si="2"/>
        <v>PAB11</v>
      </c>
      <c r="G76" s="12" t="s">
        <v>217</v>
      </c>
      <c r="H76" s="13" t="str">
        <f t="shared" si="3"/>
        <v>CAB61</v>
      </c>
      <c r="I76" s="39"/>
      <c r="J76" s="39"/>
      <c r="O76" s="28" t="s">
        <v>100</v>
      </c>
      <c r="P76" s="29" t="s">
        <v>1111</v>
      </c>
    </row>
    <row r="77" spans="1:16">
      <c r="A77" s="3"/>
      <c r="B77" s="15"/>
      <c r="C77" s="15" t="s">
        <v>220</v>
      </c>
      <c r="D77" s="16" t="s">
        <v>221</v>
      </c>
      <c r="E77" s="16" t="s">
        <v>14</v>
      </c>
      <c r="F77" s="16" t="str">
        <f t="shared" si="2"/>
        <v>PAB11</v>
      </c>
      <c r="G77" s="16" t="s">
        <v>217</v>
      </c>
      <c r="H77" s="4" t="str">
        <f t="shared" si="3"/>
        <v>CAB61</v>
      </c>
      <c r="I77" s="40"/>
      <c r="J77" s="40"/>
      <c r="O77" s="30" t="s">
        <v>792</v>
      </c>
      <c r="P77" s="31" t="s">
        <v>1112</v>
      </c>
    </row>
    <row r="78" spans="1:16">
      <c r="A78" s="9"/>
      <c r="B78" s="11"/>
      <c r="C78" s="11" t="s">
        <v>222</v>
      </c>
      <c r="D78" s="12" t="s">
        <v>223</v>
      </c>
      <c r="E78" s="12" t="s">
        <v>14</v>
      </c>
      <c r="F78" s="12" t="str">
        <f t="shared" si="2"/>
        <v>PAB11</v>
      </c>
      <c r="G78" s="12" t="s">
        <v>78</v>
      </c>
      <c r="H78" s="13" t="str">
        <f t="shared" si="3"/>
        <v>CAB20</v>
      </c>
      <c r="I78" s="39"/>
      <c r="J78" s="39"/>
      <c r="O78" s="28" t="s">
        <v>15</v>
      </c>
      <c r="P78" s="29" t="s">
        <v>1113</v>
      </c>
    </row>
    <row r="79" spans="1:16">
      <c r="A79" s="3"/>
      <c r="B79" s="15"/>
      <c r="C79" s="15" t="s">
        <v>224</v>
      </c>
      <c r="D79" s="16" t="s">
        <v>225</v>
      </c>
      <c r="E79" s="16" t="s">
        <v>14</v>
      </c>
      <c r="F79" s="16" t="str">
        <f t="shared" si="2"/>
        <v>PAB11</v>
      </c>
      <c r="G79" s="16" t="s">
        <v>78</v>
      </c>
      <c r="H79" s="4" t="str">
        <f t="shared" si="3"/>
        <v>CAB20</v>
      </c>
      <c r="I79" s="40"/>
      <c r="J79" s="40"/>
      <c r="O79" s="30" t="s">
        <v>156</v>
      </c>
      <c r="P79" s="31" t="s">
        <v>1114</v>
      </c>
    </row>
    <row r="80" spans="1:16">
      <c r="A80" s="9"/>
      <c r="B80" s="11"/>
      <c r="C80" s="11" t="s">
        <v>226</v>
      </c>
      <c r="D80" s="12" t="s">
        <v>227</v>
      </c>
      <c r="E80" s="12" t="s">
        <v>14</v>
      </c>
      <c r="F80" s="12" t="str">
        <f t="shared" si="2"/>
        <v>PAB11</v>
      </c>
      <c r="G80" s="12" t="s">
        <v>228</v>
      </c>
      <c r="H80" s="13" t="str">
        <f t="shared" si="3"/>
        <v>CAB55</v>
      </c>
      <c r="I80" s="39"/>
      <c r="J80" s="39"/>
      <c r="O80" s="28" t="s">
        <v>293</v>
      </c>
      <c r="P80" s="29" t="s">
        <v>1115</v>
      </c>
    </row>
    <row r="81" spans="1:16">
      <c r="A81" s="3"/>
      <c r="B81" s="15"/>
      <c r="C81" s="15" t="s">
        <v>229</v>
      </c>
      <c r="D81" s="16" t="s">
        <v>230</v>
      </c>
      <c r="E81" s="16" t="s">
        <v>14</v>
      </c>
      <c r="F81" s="16" t="str">
        <f t="shared" si="2"/>
        <v>PAB11</v>
      </c>
      <c r="G81" s="16" t="s">
        <v>64</v>
      </c>
      <c r="H81" s="4" t="str">
        <f t="shared" si="3"/>
        <v>CAB63</v>
      </c>
      <c r="I81" s="40"/>
      <c r="J81" s="40"/>
      <c r="O81" s="30" t="s">
        <v>67</v>
      </c>
      <c r="P81" s="31" t="s">
        <v>1116</v>
      </c>
    </row>
    <row r="82" spans="1:16">
      <c r="A82" s="9"/>
      <c r="B82" s="11"/>
      <c r="C82" s="11" t="s">
        <v>231</v>
      </c>
      <c r="D82" s="12" t="s">
        <v>232</v>
      </c>
      <c r="E82" s="12" t="s">
        <v>14</v>
      </c>
      <c r="F82" s="12" t="str">
        <f t="shared" si="2"/>
        <v>PAB11</v>
      </c>
      <c r="G82" s="12" t="s">
        <v>46</v>
      </c>
      <c r="H82" s="13" t="str">
        <f t="shared" si="3"/>
        <v>CAB114</v>
      </c>
      <c r="I82" s="39"/>
      <c r="J82" s="39"/>
      <c r="O82" s="28" t="s">
        <v>86</v>
      </c>
      <c r="P82" s="29" t="s">
        <v>1117</v>
      </c>
    </row>
    <row r="83" spans="1:16">
      <c r="A83" s="3"/>
      <c r="B83" s="15"/>
      <c r="C83" s="15" t="s">
        <v>233</v>
      </c>
      <c r="D83" s="16" t="s">
        <v>234</v>
      </c>
      <c r="E83" s="16" t="s">
        <v>14</v>
      </c>
      <c r="F83" s="16" t="str">
        <f t="shared" si="2"/>
        <v>PAB11</v>
      </c>
      <c r="G83" s="16" t="s">
        <v>46</v>
      </c>
      <c r="H83" s="4" t="str">
        <f t="shared" si="3"/>
        <v>CAB114</v>
      </c>
      <c r="I83" s="40"/>
      <c r="J83" s="40"/>
      <c r="O83" s="30" t="s">
        <v>147</v>
      </c>
      <c r="P83" s="31" t="s">
        <v>1118</v>
      </c>
    </row>
    <row r="84" spans="1:16">
      <c r="A84" s="9"/>
      <c r="B84" s="11"/>
      <c r="C84" s="11" t="s">
        <v>235</v>
      </c>
      <c r="D84" s="12" t="s">
        <v>236</v>
      </c>
      <c r="E84" s="12" t="s">
        <v>74</v>
      </c>
      <c r="F84" s="12" t="str">
        <f t="shared" si="2"/>
        <v>PAB10</v>
      </c>
      <c r="G84" s="12" t="s">
        <v>237</v>
      </c>
      <c r="H84" s="13" t="str">
        <f t="shared" si="3"/>
        <v>CAB68</v>
      </c>
      <c r="I84" s="39"/>
      <c r="J84" s="39"/>
      <c r="O84" s="28" t="s">
        <v>126</v>
      </c>
      <c r="P84" s="29" t="s">
        <v>1119</v>
      </c>
    </row>
    <row r="85" spans="1:16">
      <c r="A85" s="3"/>
      <c r="B85" s="15"/>
      <c r="C85" s="15" t="s">
        <v>238</v>
      </c>
      <c r="D85" s="16" t="s">
        <v>239</v>
      </c>
      <c r="E85" s="16" t="s">
        <v>115</v>
      </c>
      <c r="F85" s="16" t="str">
        <f t="shared" si="2"/>
        <v>PAB08</v>
      </c>
      <c r="G85" s="16" t="s">
        <v>240</v>
      </c>
      <c r="H85" s="4" t="str">
        <f t="shared" si="3"/>
        <v>CAB72</v>
      </c>
      <c r="I85" s="40"/>
      <c r="J85" s="40"/>
      <c r="O85" s="30" t="s">
        <v>281</v>
      </c>
      <c r="P85" s="31" t="s">
        <v>1120</v>
      </c>
    </row>
    <row r="86" spans="1:16">
      <c r="A86" s="9"/>
      <c r="B86" s="11"/>
      <c r="C86" s="11" t="s">
        <v>241</v>
      </c>
      <c r="D86" s="12" t="s">
        <v>242</v>
      </c>
      <c r="E86" s="12" t="s">
        <v>14</v>
      </c>
      <c r="F86" s="12" t="str">
        <f t="shared" si="2"/>
        <v>PAB11</v>
      </c>
      <c r="G86" s="12" t="s">
        <v>46</v>
      </c>
      <c r="H86" s="13" t="str">
        <f t="shared" si="3"/>
        <v>CAB114</v>
      </c>
      <c r="I86" s="39"/>
      <c r="J86" s="39"/>
      <c r="O86" s="28" t="s">
        <v>775</v>
      </c>
      <c r="P86" s="29" t="s">
        <v>1121</v>
      </c>
    </row>
    <row r="87" spans="1:16">
      <c r="A87" s="3"/>
      <c r="B87" s="15"/>
      <c r="C87" s="15" t="s">
        <v>243</v>
      </c>
      <c r="D87" s="16" t="s">
        <v>244</v>
      </c>
      <c r="E87" s="16" t="s">
        <v>14</v>
      </c>
      <c r="F87" s="16" t="str">
        <f t="shared" si="2"/>
        <v>PAB11</v>
      </c>
      <c r="G87" s="16" t="s">
        <v>15</v>
      </c>
      <c r="H87" s="4" t="str">
        <f t="shared" si="3"/>
        <v>CAB77</v>
      </c>
      <c r="I87" s="40"/>
      <c r="J87" s="40"/>
      <c r="O87" s="30" t="s">
        <v>623</v>
      </c>
      <c r="P87" s="31" t="s">
        <v>1122</v>
      </c>
    </row>
    <row r="88" spans="1:16">
      <c r="A88" s="9"/>
      <c r="B88" s="11"/>
      <c r="C88" s="11" t="s">
        <v>245</v>
      </c>
      <c r="D88" s="12" t="s">
        <v>246</v>
      </c>
      <c r="E88" s="12" t="s">
        <v>14</v>
      </c>
      <c r="F88" s="12" t="str">
        <f t="shared" si="2"/>
        <v>PAB11</v>
      </c>
      <c r="G88" s="12" t="s">
        <v>134</v>
      </c>
      <c r="H88" s="13" t="str">
        <f t="shared" si="3"/>
        <v>CAB64</v>
      </c>
      <c r="I88" s="39"/>
      <c r="J88" s="39"/>
      <c r="O88" s="28" t="s">
        <v>741</v>
      </c>
      <c r="P88" s="29" t="s">
        <v>1123</v>
      </c>
    </row>
    <row r="89" spans="1:16">
      <c r="A89" s="3"/>
      <c r="B89" s="15"/>
      <c r="C89" s="15" t="s">
        <v>247</v>
      </c>
      <c r="D89" s="16" t="s">
        <v>248</v>
      </c>
      <c r="E89" s="16" t="s">
        <v>14</v>
      </c>
      <c r="F89" s="16" t="str">
        <f t="shared" si="2"/>
        <v>PAB11</v>
      </c>
      <c r="G89" s="16" t="s">
        <v>126</v>
      </c>
      <c r="H89" s="4" t="str">
        <f t="shared" si="3"/>
        <v>CAB83</v>
      </c>
      <c r="I89" s="40"/>
      <c r="J89" s="40"/>
      <c r="O89" s="30" t="s">
        <v>817</v>
      </c>
      <c r="P89" s="31" t="s">
        <v>1124</v>
      </c>
    </row>
    <row r="90" spans="1:16">
      <c r="A90" s="9"/>
      <c r="B90" s="11"/>
      <c r="C90" s="11" t="s">
        <v>249</v>
      </c>
      <c r="D90" s="12" t="s">
        <v>250</v>
      </c>
      <c r="E90" s="12" t="s">
        <v>14</v>
      </c>
      <c r="F90" s="12" t="str">
        <f t="shared" si="2"/>
        <v>PAB11</v>
      </c>
      <c r="G90" s="12" t="s">
        <v>78</v>
      </c>
      <c r="H90" s="13" t="str">
        <f t="shared" si="3"/>
        <v>CAB20</v>
      </c>
      <c r="I90" s="39"/>
      <c r="J90" s="39"/>
      <c r="O90" s="28" t="s">
        <v>672</v>
      </c>
      <c r="P90" s="29" t="s">
        <v>1125</v>
      </c>
    </row>
    <row r="91" spans="1:16">
      <c r="A91" s="3"/>
      <c r="B91" s="15"/>
      <c r="C91" s="15" t="s">
        <v>251</v>
      </c>
      <c r="D91" s="16" t="s">
        <v>252</v>
      </c>
      <c r="E91" s="16" t="s">
        <v>14</v>
      </c>
      <c r="F91" s="16" t="str">
        <f t="shared" si="2"/>
        <v>PAB11</v>
      </c>
      <c r="G91" s="16" t="s">
        <v>253</v>
      </c>
      <c r="H91" s="4" t="str">
        <f t="shared" si="3"/>
        <v>CAB16</v>
      </c>
      <c r="I91" s="40"/>
      <c r="J91" s="40"/>
      <c r="O91" s="30" t="s">
        <v>728</v>
      </c>
      <c r="P91" s="31" t="s">
        <v>1126</v>
      </c>
    </row>
    <row r="92" spans="1:16">
      <c r="A92" s="9"/>
      <c r="B92" s="11"/>
      <c r="C92" s="11" t="s">
        <v>254</v>
      </c>
      <c r="D92" s="12" t="s">
        <v>255</v>
      </c>
      <c r="E92" s="12" t="s">
        <v>14</v>
      </c>
      <c r="F92" s="12" t="str">
        <f t="shared" si="2"/>
        <v>PAB11</v>
      </c>
      <c r="G92" s="12" t="s">
        <v>256</v>
      </c>
      <c r="H92" s="13" t="str">
        <f t="shared" si="3"/>
        <v>CAB22</v>
      </c>
      <c r="I92" s="39"/>
      <c r="J92" s="39"/>
      <c r="O92" s="28" t="s">
        <v>611</v>
      </c>
      <c r="P92" s="29" t="s">
        <v>1127</v>
      </c>
    </row>
    <row r="93" spans="1:16">
      <c r="A93" s="3"/>
      <c r="B93" s="15"/>
      <c r="C93" s="15" t="s">
        <v>257</v>
      </c>
      <c r="D93" s="16" t="s">
        <v>258</v>
      </c>
      <c r="E93" s="16" t="s">
        <v>14</v>
      </c>
      <c r="F93" s="16" t="str">
        <f t="shared" si="2"/>
        <v>PAB11</v>
      </c>
      <c r="G93" s="16" t="s">
        <v>259</v>
      </c>
      <c r="H93" s="4" t="str">
        <f t="shared" si="3"/>
        <v>CAB21</v>
      </c>
      <c r="I93" s="40"/>
      <c r="J93" s="40"/>
      <c r="O93" s="30" t="s">
        <v>497</v>
      </c>
      <c r="P93" s="31" t="s">
        <v>1128</v>
      </c>
    </row>
    <row r="94" spans="1:16">
      <c r="A94" s="9"/>
      <c r="B94" s="11"/>
      <c r="C94" s="11" t="s">
        <v>260</v>
      </c>
      <c r="D94" s="12" t="s">
        <v>261</v>
      </c>
      <c r="E94" s="12" t="s">
        <v>14</v>
      </c>
      <c r="F94" s="12" t="str">
        <f t="shared" si="2"/>
        <v>PAB11</v>
      </c>
      <c r="G94" s="12" t="s">
        <v>78</v>
      </c>
      <c r="H94" s="13" t="str">
        <f t="shared" si="3"/>
        <v>CAB20</v>
      </c>
      <c r="I94" s="39"/>
      <c r="J94" s="39"/>
      <c r="O94" s="28" t="s">
        <v>633</v>
      </c>
      <c r="P94" s="29" t="s">
        <v>1129</v>
      </c>
    </row>
    <row r="95" spans="1:16">
      <c r="A95" s="3"/>
      <c r="B95" s="15"/>
      <c r="C95" s="15" t="s">
        <v>262</v>
      </c>
      <c r="D95" s="16" t="s">
        <v>263</v>
      </c>
      <c r="E95" s="16" t="s">
        <v>14</v>
      </c>
      <c r="F95" s="16" t="str">
        <f t="shared" si="2"/>
        <v>PAB11</v>
      </c>
      <c r="G95" s="16" t="s">
        <v>78</v>
      </c>
      <c r="H95" s="4" t="str">
        <f t="shared" si="3"/>
        <v>CAB20</v>
      </c>
      <c r="I95" s="40"/>
      <c r="J95" s="40"/>
      <c r="O95" s="30" t="s">
        <v>768</v>
      </c>
      <c r="P95" s="31" t="s">
        <v>1130</v>
      </c>
    </row>
    <row r="96" spans="1:16">
      <c r="A96" s="9"/>
      <c r="B96" s="11"/>
      <c r="C96" s="11" t="s">
        <v>264</v>
      </c>
      <c r="D96" s="12" t="s">
        <v>265</v>
      </c>
      <c r="E96" s="12" t="s">
        <v>14</v>
      </c>
      <c r="F96" s="12" t="str">
        <f t="shared" si="2"/>
        <v>PAB11</v>
      </c>
      <c r="G96" s="12" t="s">
        <v>129</v>
      </c>
      <c r="H96" s="13" t="str">
        <f t="shared" si="3"/>
        <v>CAB50</v>
      </c>
      <c r="I96" s="39"/>
      <c r="J96" s="39"/>
      <c r="O96" s="28" t="s">
        <v>713</v>
      </c>
      <c r="P96" s="29" t="s">
        <v>1131</v>
      </c>
    </row>
    <row r="97" spans="1:16">
      <c r="A97" s="3"/>
      <c r="B97" s="15"/>
      <c r="C97" s="15" t="s">
        <v>266</v>
      </c>
      <c r="D97" s="16" t="s">
        <v>267</v>
      </c>
      <c r="E97" s="16" t="s">
        <v>14</v>
      </c>
      <c r="F97" s="16" t="str">
        <f t="shared" si="2"/>
        <v>PAB11</v>
      </c>
      <c r="G97" s="16" t="s">
        <v>126</v>
      </c>
      <c r="H97" s="4" t="str">
        <f t="shared" si="3"/>
        <v>CAB83</v>
      </c>
      <c r="I97" s="40"/>
      <c r="J97" s="40"/>
      <c r="O97" s="30" t="s">
        <v>628</v>
      </c>
      <c r="P97" s="31" t="s">
        <v>1132</v>
      </c>
    </row>
    <row r="98" spans="1:16">
      <c r="A98" s="9"/>
      <c r="B98" s="11"/>
      <c r="C98" s="11" t="s">
        <v>268</v>
      </c>
      <c r="D98" s="12" t="s">
        <v>269</v>
      </c>
      <c r="E98" s="12" t="s">
        <v>14</v>
      </c>
      <c r="F98" s="12" t="str">
        <f t="shared" si="2"/>
        <v>PAB11</v>
      </c>
      <c r="G98" s="12" t="s">
        <v>270</v>
      </c>
      <c r="H98" s="13" t="str">
        <f t="shared" si="3"/>
        <v>CAB35</v>
      </c>
      <c r="I98" s="39"/>
      <c r="J98" s="39"/>
      <c r="O98" s="28" t="s">
        <v>799</v>
      </c>
      <c r="P98" s="29" t="s">
        <v>1133</v>
      </c>
    </row>
    <row r="99" spans="1:16">
      <c r="A99" s="3"/>
      <c r="B99" s="15"/>
      <c r="C99" s="15" t="s">
        <v>271</v>
      </c>
      <c r="D99" s="16" t="s">
        <v>272</v>
      </c>
      <c r="E99" s="16" t="s">
        <v>14</v>
      </c>
      <c r="F99" s="16" t="str">
        <f t="shared" si="2"/>
        <v>PAB11</v>
      </c>
      <c r="G99" s="16" t="s">
        <v>270</v>
      </c>
      <c r="H99" s="4" t="str">
        <f t="shared" si="3"/>
        <v>CAB35</v>
      </c>
      <c r="I99" s="40"/>
      <c r="J99" s="40"/>
      <c r="O99" s="30" t="s">
        <v>483</v>
      </c>
      <c r="P99" s="31" t="s">
        <v>1134</v>
      </c>
    </row>
    <row r="100" spans="1:16">
      <c r="A100" s="9"/>
      <c r="B100" s="11"/>
      <c r="C100" s="11" t="s">
        <v>273</v>
      </c>
      <c r="D100" s="12" t="s">
        <v>274</v>
      </c>
      <c r="E100" s="12" t="s">
        <v>14</v>
      </c>
      <c r="F100" s="12" t="str">
        <f t="shared" si="2"/>
        <v>PAB11</v>
      </c>
      <c r="G100" s="12" t="s">
        <v>270</v>
      </c>
      <c r="H100" s="13" t="str">
        <f t="shared" si="3"/>
        <v>CAB35</v>
      </c>
      <c r="I100" s="39"/>
      <c r="J100" s="39"/>
      <c r="O100" s="28" t="s">
        <v>643</v>
      </c>
      <c r="P100" s="29" t="s">
        <v>1135</v>
      </c>
    </row>
    <row r="101" spans="1:16">
      <c r="A101" s="3"/>
      <c r="B101" s="15"/>
      <c r="C101" s="15" t="s">
        <v>275</v>
      </c>
      <c r="D101" s="16" t="s">
        <v>276</v>
      </c>
      <c r="E101" s="16" t="s">
        <v>14</v>
      </c>
      <c r="F101" s="16" t="str">
        <f t="shared" si="2"/>
        <v>PAB11</v>
      </c>
      <c r="G101" s="16" t="s">
        <v>270</v>
      </c>
      <c r="H101" s="4" t="str">
        <f t="shared" si="3"/>
        <v>CAB35</v>
      </c>
      <c r="I101" s="40"/>
      <c r="J101" s="40"/>
      <c r="O101" s="30" t="s">
        <v>640</v>
      </c>
      <c r="P101" s="31" t="s">
        <v>1136</v>
      </c>
    </row>
    <row r="102" spans="1:16">
      <c r="A102" s="9"/>
      <c r="B102" s="11"/>
      <c r="C102" s="11" t="s">
        <v>277</v>
      </c>
      <c r="D102" s="12" t="s">
        <v>278</v>
      </c>
      <c r="E102" s="12" t="s">
        <v>14</v>
      </c>
      <c r="F102" s="12" t="str">
        <f t="shared" si="2"/>
        <v>PAB11</v>
      </c>
      <c r="G102" s="12" t="s">
        <v>270</v>
      </c>
      <c r="H102" s="13" t="str">
        <f t="shared" si="3"/>
        <v>CAB35</v>
      </c>
      <c r="I102" s="39"/>
      <c r="J102" s="39"/>
      <c r="O102" s="28" t="s">
        <v>461</v>
      </c>
      <c r="P102" s="29" t="s">
        <v>1137</v>
      </c>
    </row>
    <row r="103" spans="1:16">
      <c r="A103" s="3"/>
      <c r="B103" s="15"/>
      <c r="C103" s="15" t="s">
        <v>279</v>
      </c>
      <c r="D103" s="16" t="s">
        <v>280</v>
      </c>
      <c r="E103" s="16" t="s">
        <v>14</v>
      </c>
      <c r="F103" s="16" t="str">
        <f t="shared" si="2"/>
        <v>PAB11</v>
      </c>
      <c r="G103" s="16" t="s">
        <v>281</v>
      </c>
      <c r="H103" s="4" t="str">
        <f t="shared" si="3"/>
        <v>CAB84</v>
      </c>
      <c r="I103" s="40"/>
      <c r="J103" s="40"/>
      <c r="O103" s="30" t="s">
        <v>583</v>
      </c>
      <c r="P103" s="31" t="s">
        <v>1138</v>
      </c>
    </row>
    <row r="104" spans="1:16">
      <c r="A104" s="9"/>
      <c r="B104" s="11"/>
      <c r="C104" s="11" t="s">
        <v>282</v>
      </c>
      <c r="D104" s="12" t="s">
        <v>283</v>
      </c>
      <c r="E104" s="12" t="s">
        <v>14</v>
      </c>
      <c r="F104" s="12" t="str">
        <f t="shared" si="2"/>
        <v>PAB11</v>
      </c>
      <c r="G104" s="12" t="s">
        <v>78</v>
      </c>
      <c r="H104" s="13" t="str">
        <f t="shared" si="3"/>
        <v>CAB20</v>
      </c>
      <c r="I104" s="39"/>
      <c r="J104" s="39"/>
      <c r="O104" s="28" t="s">
        <v>725</v>
      </c>
      <c r="P104" s="29" t="s">
        <v>1139</v>
      </c>
    </row>
    <row r="105" spans="1:16">
      <c r="A105" s="3"/>
      <c r="B105" s="15"/>
      <c r="C105" s="15" t="s">
        <v>284</v>
      </c>
      <c r="D105" s="16" t="s">
        <v>285</v>
      </c>
      <c r="E105" s="16" t="s">
        <v>14</v>
      </c>
      <c r="F105" s="16" t="str">
        <f t="shared" si="2"/>
        <v>PAB11</v>
      </c>
      <c r="G105" s="16" t="s">
        <v>286</v>
      </c>
      <c r="H105" s="4" t="str">
        <f t="shared" si="3"/>
        <v>CAB118</v>
      </c>
      <c r="I105" s="40"/>
      <c r="J105" s="40"/>
      <c r="O105" s="30" t="s">
        <v>1140</v>
      </c>
      <c r="P105" s="31" t="s">
        <v>1141</v>
      </c>
    </row>
    <row r="106" spans="1:16">
      <c r="A106" s="9"/>
      <c r="B106" s="11"/>
      <c r="C106" s="11" t="s">
        <v>287</v>
      </c>
      <c r="D106" s="12" t="s">
        <v>288</v>
      </c>
      <c r="E106" s="12" t="s">
        <v>14</v>
      </c>
      <c r="F106" s="12" t="str">
        <f t="shared" si="2"/>
        <v>PAB11</v>
      </c>
      <c r="G106" s="12" t="s">
        <v>64</v>
      </c>
      <c r="H106" s="13" t="str">
        <f t="shared" si="3"/>
        <v>CAB63</v>
      </c>
      <c r="I106" s="39"/>
      <c r="J106" s="39"/>
      <c r="O106" s="28" t="s">
        <v>784</v>
      </c>
      <c r="P106" s="29" t="s">
        <v>1142</v>
      </c>
    </row>
    <row r="107" spans="1:16">
      <c r="A107" s="3"/>
      <c r="B107" s="15"/>
      <c r="C107" s="15" t="s">
        <v>289</v>
      </c>
      <c r="D107" s="16" t="s">
        <v>290</v>
      </c>
      <c r="E107" s="16" t="s">
        <v>14</v>
      </c>
      <c r="F107" s="16" t="str">
        <f t="shared" si="2"/>
        <v>PAB11</v>
      </c>
      <c r="G107" s="16" t="s">
        <v>31</v>
      </c>
      <c r="H107" s="4" t="str">
        <f t="shared" si="3"/>
        <v>CAB19</v>
      </c>
      <c r="I107" s="40"/>
      <c r="J107" s="40"/>
      <c r="O107" s="30" t="s">
        <v>781</v>
      </c>
      <c r="P107" s="31" t="s">
        <v>1143</v>
      </c>
    </row>
    <row r="108" spans="1:16">
      <c r="A108" s="9"/>
      <c r="B108" s="11"/>
      <c r="C108" s="11" t="s">
        <v>291</v>
      </c>
      <c r="D108" s="12" t="s">
        <v>292</v>
      </c>
      <c r="E108" s="12" t="s">
        <v>74</v>
      </c>
      <c r="F108" s="12" t="str">
        <f t="shared" si="2"/>
        <v>PAB10</v>
      </c>
      <c r="G108" s="12" t="s">
        <v>293</v>
      </c>
      <c r="H108" s="13" t="str">
        <f t="shared" si="3"/>
        <v>CAB79</v>
      </c>
      <c r="I108" s="39"/>
      <c r="J108" s="39"/>
      <c r="O108" s="28" t="s">
        <v>36</v>
      </c>
      <c r="P108" s="29" t="s">
        <v>1144</v>
      </c>
    </row>
    <row r="109" spans="1:16">
      <c r="A109" s="3"/>
      <c r="B109" s="15"/>
      <c r="C109" s="15" t="s">
        <v>294</v>
      </c>
      <c r="D109" s="16" t="s">
        <v>295</v>
      </c>
      <c r="E109" s="16" t="s">
        <v>14</v>
      </c>
      <c r="F109" s="16" t="str">
        <f t="shared" si="2"/>
        <v>PAB11</v>
      </c>
      <c r="G109" s="16" t="s">
        <v>64</v>
      </c>
      <c r="H109" s="4" t="str">
        <f t="shared" si="3"/>
        <v>CAB63</v>
      </c>
      <c r="I109" s="40"/>
      <c r="J109" s="40"/>
      <c r="O109" s="30" t="s">
        <v>601</v>
      </c>
      <c r="P109" s="31" t="s">
        <v>1145</v>
      </c>
    </row>
    <row r="110" spans="1:16">
      <c r="A110" s="9"/>
      <c r="B110" s="11"/>
      <c r="C110" s="11" t="s">
        <v>296</v>
      </c>
      <c r="D110" s="12" t="s">
        <v>297</v>
      </c>
      <c r="E110" s="12" t="s">
        <v>14</v>
      </c>
      <c r="F110" s="12" t="str">
        <f t="shared" si="2"/>
        <v>PAB11</v>
      </c>
      <c r="G110" s="12" t="s">
        <v>298</v>
      </c>
      <c r="H110" s="13" t="str">
        <f t="shared" si="3"/>
        <v>CAB73</v>
      </c>
      <c r="I110" s="39"/>
      <c r="J110" s="39"/>
      <c r="O110" s="28" t="s">
        <v>586</v>
      </c>
      <c r="P110" s="29" t="s">
        <v>1146</v>
      </c>
    </row>
    <row r="111" spans="1:16">
      <c r="A111" s="3"/>
      <c r="B111" s="15"/>
      <c r="C111" s="15" t="s">
        <v>299</v>
      </c>
      <c r="D111" s="16" t="s">
        <v>300</v>
      </c>
      <c r="E111" s="16" t="s">
        <v>74</v>
      </c>
      <c r="F111" s="16" t="str">
        <f t="shared" si="2"/>
        <v>PAB10</v>
      </c>
      <c r="G111" s="16" t="s">
        <v>194</v>
      </c>
      <c r="H111" s="4" t="str">
        <f t="shared" si="3"/>
        <v>CAB15</v>
      </c>
      <c r="I111" s="40"/>
      <c r="J111" s="40"/>
      <c r="O111" s="30" t="s">
        <v>331</v>
      </c>
      <c r="P111" s="31" t="s">
        <v>1147</v>
      </c>
    </row>
    <row r="112" spans="1:16">
      <c r="A112" s="9"/>
      <c r="B112" s="11"/>
      <c r="C112" s="11" t="s">
        <v>301</v>
      </c>
      <c r="D112" s="12" t="s">
        <v>302</v>
      </c>
      <c r="E112" s="12" t="s">
        <v>115</v>
      </c>
      <c r="F112" s="12" t="str">
        <f t="shared" si="2"/>
        <v>PAB08</v>
      </c>
      <c r="G112" s="12" t="s">
        <v>303</v>
      </c>
      <c r="H112" s="13" t="str">
        <f t="shared" si="3"/>
        <v>CAB08</v>
      </c>
      <c r="I112" s="39"/>
      <c r="J112" s="39"/>
      <c r="O112" s="28" t="s">
        <v>91</v>
      </c>
      <c r="P112" s="29" t="s">
        <v>1148</v>
      </c>
    </row>
    <row r="113" spans="1:16">
      <c r="A113" s="3"/>
      <c r="B113" s="15"/>
      <c r="C113" s="15" t="s">
        <v>304</v>
      </c>
      <c r="D113" s="16" t="s">
        <v>305</v>
      </c>
      <c r="E113" s="16" t="s">
        <v>14</v>
      </c>
      <c r="F113" s="16" t="str">
        <f t="shared" si="2"/>
        <v>PAB11</v>
      </c>
      <c r="G113" s="16" t="s">
        <v>126</v>
      </c>
      <c r="H113" s="4" t="str">
        <f t="shared" si="3"/>
        <v>CAB83</v>
      </c>
      <c r="I113" s="40"/>
      <c r="J113" s="40"/>
      <c r="O113" s="30" t="s">
        <v>432</v>
      </c>
      <c r="P113" s="31" t="s">
        <v>1149</v>
      </c>
    </row>
    <row r="114" spans="1:16">
      <c r="A114" s="9"/>
      <c r="B114" s="11"/>
      <c r="C114" s="11" t="s">
        <v>306</v>
      </c>
      <c r="D114" s="12" t="s">
        <v>307</v>
      </c>
      <c r="E114" s="12" t="s">
        <v>14</v>
      </c>
      <c r="F114" s="12" t="str">
        <f t="shared" si="2"/>
        <v>PAB11</v>
      </c>
      <c r="G114" s="12" t="s">
        <v>64</v>
      </c>
      <c r="H114" s="13" t="str">
        <f t="shared" si="3"/>
        <v>CAB63</v>
      </c>
      <c r="I114" s="39"/>
      <c r="J114" s="39"/>
      <c r="O114" s="28" t="s">
        <v>75</v>
      </c>
      <c r="P114" s="29" t="s">
        <v>1150</v>
      </c>
    </row>
    <row r="115" spans="1:16">
      <c r="A115" s="3"/>
      <c r="B115" s="15"/>
      <c r="C115" s="15" t="s">
        <v>308</v>
      </c>
      <c r="D115" s="16" t="s">
        <v>309</v>
      </c>
      <c r="E115" s="16" t="s">
        <v>14</v>
      </c>
      <c r="F115" s="16" t="str">
        <f t="shared" si="2"/>
        <v>PAB11</v>
      </c>
      <c r="G115" s="16" t="s">
        <v>281</v>
      </c>
      <c r="H115" s="4" t="str">
        <f t="shared" si="3"/>
        <v>CAB84</v>
      </c>
      <c r="I115" s="40"/>
      <c r="J115" s="40"/>
      <c r="O115" s="30" t="s">
        <v>46</v>
      </c>
      <c r="P115" s="31" t="s">
        <v>1151</v>
      </c>
    </row>
    <row r="116" spans="1:16">
      <c r="A116" s="9"/>
      <c r="B116" s="11"/>
      <c r="C116" s="11" t="s">
        <v>310</v>
      </c>
      <c r="D116" s="12" t="s">
        <v>311</v>
      </c>
      <c r="E116" s="12" t="s">
        <v>115</v>
      </c>
      <c r="F116" s="12" t="str">
        <f t="shared" si="2"/>
        <v>PAB08</v>
      </c>
      <c r="G116" s="12" t="s">
        <v>312</v>
      </c>
      <c r="H116" s="13" t="str">
        <f t="shared" si="3"/>
        <v>CAB05</v>
      </c>
      <c r="I116" s="39"/>
      <c r="J116" s="39"/>
      <c r="O116" s="32" t="s">
        <v>437</v>
      </c>
      <c r="P116" s="29" t="s">
        <v>1152</v>
      </c>
    </row>
    <row r="117" spans="1:16">
      <c r="A117" s="3"/>
      <c r="B117" s="15"/>
      <c r="C117" s="15" t="s">
        <v>313</v>
      </c>
      <c r="D117" s="16" t="s">
        <v>314</v>
      </c>
      <c r="E117" s="16" t="s">
        <v>14</v>
      </c>
      <c r="F117" s="16" t="str">
        <f t="shared" si="2"/>
        <v>PAB11</v>
      </c>
      <c r="G117" s="16" t="s">
        <v>31</v>
      </c>
      <c r="H117" s="4" t="str">
        <f t="shared" si="3"/>
        <v>CAB19</v>
      </c>
      <c r="I117" s="40"/>
      <c r="J117" s="40"/>
      <c r="O117" s="30" t="s">
        <v>108</v>
      </c>
      <c r="P117" s="31" t="s">
        <v>1153</v>
      </c>
    </row>
    <row r="118" spans="1:16">
      <c r="A118" s="9"/>
      <c r="B118" s="11"/>
      <c r="C118" s="11" t="s">
        <v>315</v>
      </c>
      <c r="D118" s="12" t="s">
        <v>316</v>
      </c>
      <c r="E118" s="12" t="s">
        <v>14</v>
      </c>
      <c r="F118" s="12" t="str">
        <f t="shared" si="2"/>
        <v>PAB11</v>
      </c>
      <c r="G118" s="12" t="s">
        <v>86</v>
      </c>
      <c r="H118" s="13" t="str">
        <f t="shared" si="3"/>
        <v>CAB81</v>
      </c>
      <c r="I118" s="39"/>
      <c r="J118" s="39"/>
      <c r="O118" s="28" t="s">
        <v>20</v>
      </c>
      <c r="P118" s="29" t="s">
        <v>1154</v>
      </c>
    </row>
    <row r="119" spans="1:16">
      <c r="A119" s="3"/>
      <c r="B119" s="15"/>
      <c r="C119" s="15" t="s">
        <v>317</v>
      </c>
      <c r="D119" s="16" t="s">
        <v>318</v>
      </c>
      <c r="E119" s="16" t="s">
        <v>14</v>
      </c>
      <c r="F119" s="16" t="str">
        <f t="shared" si="2"/>
        <v>PAB11</v>
      </c>
      <c r="G119" s="16" t="s">
        <v>78</v>
      </c>
      <c r="H119" s="4" t="str">
        <f t="shared" si="3"/>
        <v>CAB20</v>
      </c>
      <c r="I119" s="40"/>
      <c r="J119" s="40"/>
      <c r="O119" s="30" t="s">
        <v>286</v>
      </c>
      <c r="P119" s="31" t="s">
        <v>1155</v>
      </c>
    </row>
    <row r="120" spans="1:16">
      <c r="A120" s="9"/>
      <c r="B120" s="11"/>
      <c r="C120" s="11" t="s">
        <v>319</v>
      </c>
      <c r="D120" s="12" t="s">
        <v>320</v>
      </c>
      <c r="E120" s="12" t="s">
        <v>14</v>
      </c>
      <c r="F120" s="12" t="str">
        <f t="shared" si="2"/>
        <v>PAB11</v>
      </c>
      <c r="G120" s="12" t="s">
        <v>15</v>
      </c>
      <c r="H120" s="13" t="str">
        <f t="shared" si="3"/>
        <v>CAB77</v>
      </c>
      <c r="I120" s="39"/>
      <c r="J120" s="39"/>
      <c r="O120" s="28" t="s">
        <v>41</v>
      </c>
      <c r="P120" s="29" t="s">
        <v>1156</v>
      </c>
    </row>
    <row r="121" spans="1:16">
      <c r="A121" s="3"/>
      <c r="B121" s="15"/>
      <c r="C121" s="15" t="s">
        <v>321</v>
      </c>
      <c r="D121" s="16" t="s">
        <v>322</v>
      </c>
      <c r="E121" s="16" t="s">
        <v>74</v>
      </c>
      <c r="F121" s="16" t="str">
        <f t="shared" si="2"/>
        <v>PAB10</v>
      </c>
      <c r="G121" s="16" t="s">
        <v>187</v>
      </c>
      <c r="H121" s="4" t="str">
        <f t="shared" si="3"/>
        <v>CAB24</v>
      </c>
      <c r="I121" s="40"/>
      <c r="J121" s="40"/>
      <c r="O121" s="34" t="s">
        <v>808</v>
      </c>
      <c r="P121" s="35" t="s">
        <v>1157</v>
      </c>
    </row>
    <row r="122" spans="1:16">
      <c r="A122" s="9"/>
      <c r="B122" s="11"/>
      <c r="C122" s="11" t="s">
        <v>323</v>
      </c>
      <c r="D122" s="12" t="s">
        <v>324</v>
      </c>
      <c r="E122" s="12" t="s">
        <v>14</v>
      </c>
      <c r="F122" s="12" t="str">
        <f t="shared" si="2"/>
        <v>PAB11</v>
      </c>
      <c r="G122" s="12" t="s">
        <v>129</v>
      </c>
      <c r="H122" s="13" t="str">
        <f t="shared" si="3"/>
        <v>CAB50</v>
      </c>
      <c r="I122" s="39"/>
      <c r="J122" s="39"/>
    </row>
    <row r="123" spans="1:16">
      <c r="A123" s="3"/>
      <c r="B123" s="15"/>
      <c r="C123" s="15" t="s">
        <v>325</v>
      </c>
      <c r="D123" s="16" t="s">
        <v>326</v>
      </c>
      <c r="E123" s="16" t="s">
        <v>327</v>
      </c>
      <c r="F123" s="16" t="str">
        <f t="shared" si="2"/>
        <v>PAB04</v>
      </c>
      <c r="G123" s="16" t="s">
        <v>328</v>
      </c>
      <c r="H123" s="4" t="str">
        <f t="shared" si="3"/>
        <v>CAB38</v>
      </c>
      <c r="I123" s="40"/>
      <c r="J123" s="40"/>
    </row>
    <row r="124" spans="1:16">
      <c r="A124" s="9"/>
      <c r="B124" s="11"/>
      <c r="C124" s="11" t="s">
        <v>329</v>
      </c>
      <c r="D124" s="12" t="s">
        <v>330</v>
      </c>
      <c r="E124" s="12" t="s">
        <v>25</v>
      </c>
      <c r="F124" s="12" t="str">
        <f t="shared" si="2"/>
        <v>PAB09</v>
      </c>
      <c r="G124" s="12" t="s">
        <v>331</v>
      </c>
      <c r="H124" s="13" t="str">
        <f t="shared" si="3"/>
        <v>CAB110</v>
      </c>
      <c r="I124" s="39"/>
      <c r="J124" s="39"/>
    </row>
    <row r="125" spans="1:16">
      <c r="A125" s="3"/>
      <c r="B125" s="15"/>
      <c r="C125" s="15" t="s">
        <v>332</v>
      </c>
      <c r="D125" s="16" t="s">
        <v>333</v>
      </c>
      <c r="E125" s="16" t="s">
        <v>25</v>
      </c>
      <c r="F125" s="16" t="str">
        <f t="shared" si="2"/>
        <v>PAB09</v>
      </c>
      <c r="G125" s="16" t="s">
        <v>331</v>
      </c>
      <c r="H125" s="4" t="str">
        <f t="shared" si="3"/>
        <v>CAB110</v>
      </c>
      <c r="I125" s="40"/>
      <c r="J125" s="40"/>
    </row>
    <row r="126" spans="1:16">
      <c r="A126" s="9"/>
      <c r="B126" s="11"/>
      <c r="C126" s="11" t="s">
        <v>334</v>
      </c>
      <c r="D126" s="12" t="s">
        <v>335</v>
      </c>
      <c r="E126" s="12" t="s">
        <v>25</v>
      </c>
      <c r="F126" s="12" t="str">
        <f t="shared" si="2"/>
        <v>PAB09</v>
      </c>
      <c r="G126" s="12" t="s">
        <v>331</v>
      </c>
      <c r="H126" s="13" t="str">
        <f t="shared" si="3"/>
        <v>CAB110</v>
      </c>
      <c r="I126" s="39"/>
      <c r="J126" s="39"/>
    </row>
    <row r="127" spans="1:16">
      <c r="A127" s="3"/>
      <c r="B127" s="15"/>
      <c r="C127" s="15" t="s">
        <v>336</v>
      </c>
      <c r="D127" s="16" t="s">
        <v>337</v>
      </c>
      <c r="E127" s="16" t="s">
        <v>338</v>
      </c>
      <c r="F127" s="16" t="str">
        <f t="shared" si="2"/>
        <v>PAB01</v>
      </c>
      <c r="G127" s="16" t="s">
        <v>331</v>
      </c>
      <c r="H127" s="4" t="str">
        <f t="shared" si="3"/>
        <v>CAB110</v>
      </c>
      <c r="I127" s="40"/>
      <c r="J127" s="40"/>
    </row>
    <row r="128" spans="1:16">
      <c r="A128" s="9"/>
      <c r="B128" s="11"/>
      <c r="C128" s="11" t="s">
        <v>339</v>
      </c>
      <c r="D128" s="12" t="s">
        <v>340</v>
      </c>
      <c r="E128" s="12" t="s">
        <v>74</v>
      </c>
      <c r="F128" s="12" t="str">
        <f t="shared" si="2"/>
        <v>PAB10</v>
      </c>
      <c r="G128" s="12" t="s">
        <v>331</v>
      </c>
      <c r="H128" s="13" t="str">
        <f t="shared" si="3"/>
        <v>CAB110</v>
      </c>
      <c r="I128" s="39"/>
      <c r="J128" s="39"/>
    </row>
    <row r="129" spans="1:10">
      <c r="A129" s="3"/>
      <c r="B129" s="15"/>
      <c r="C129" s="15" t="s">
        <v>341</v>
      </c>
      <c r="D129" s="16" t="s">
        <v>342</v>
      </c>
      <c r="E129" s="16" t="s">
        <v>25</v>
      </c>
      <c r="F129" s="16" t="str">
        <f t="shared" si="2"/>
        <v>PAB09</v>
      </c>
      <c r="G129" s="16" t="s">
        <v>331</v>
      </c>
      <c r="H129" s="4" t="str">
        <f t="shared" si="3"/>
        <v>CAB110</v>
      </c>
      <c r="I129" s="40"/>
      <c r="J129" s="40"/>
    </row>
    <row r="130" spans="1:10">
      <c r="A130" s="9"/>
      <c r="B130" s="11"/>
      <c r="C130" s="11" t="s">
        <v>343</v>
      </c>
      <c r="D130" s="12" t="s">
        <v>344</v>
      </c>
      <c r="E130" s="12" t="s">
        <v>25</v>
      </c>
      <c r="F130" s="12" t="str">
        <f t="shared" ref="F130:F193" si="4">IFERROR(VLOOKUP($E130,$L$1:$M$20,2,0),"")</f>
        <v>PAB09</v>
      </c>
      <c r="G130" s="12" t="s">
        <v>331</v>
      </c>
      <c r="H130" s="13" t="str">
        <f t="shared" ref="H130:H193" si="5">IFERROR(VLOOKUP($G130,$O$1:$P$150,2,0),"")</f>
        <v>CAB110</v>
      </c>
      <c r="I130" s="39"/>
      <c r="J130" s="39"/>
    </row>
    <row r="131" spans="1:10">
      <c r="A131" s="3"/>
      <c r="B131" s="15"/>
      <c r="C131" s="15" t="s">
        <v>345</v>
      </c>
      <c r="D131" s="16" t="s">
        <v>346</v>
      </c>
      <c r="E131" s="16" t="s">
        <v>25</v>
      </c>
      <c r="F131" s="16" t="str">
        <f t="shared" si="4"/>
        <v>PAB09</v>
      </c>
      <c r="G131" s="16" t="s">
        <v>331</v>
      </c>
      <c r="H131" s="4" t="str">
        <f t="shared" si="5"/>
        <v>CAB110</v>
      </c>
      <c r="I131" s="40"/>
      <c r="J131" s="40"/>
    </row>
    <row r="132" spans="1:10">
      <c r="A132" s="9"/>
      <c r="B132" s="11"/>
      <c r="C132" s="11" t="s">
        <v>347</v>
      </c>
      <c r="D132" s="12" t="s">
        <v>348</v>
      </c>
      <c r="E132" s="12" t="s">
        <v>74</v>
      </c>
      <c r="F132" s="12" t="str">
        <f t="shared" si="4"/>
        <v>PAB10</v>
      </c>
      <c r="G132" s="12" t="s">
        <v>36</v>
      </c>
      <c r="H132" s="13" t="str">
        <f t="shared" si="5"/>
        <v>CAB107</v>
      </c>
      <c r="I132" s="39"/>
      <c r="J132" s="39"/>
    </row>
    <row r="133" spans="1:10">
      <c r="A133" s="3"/>
      <c r="B133" s="15"/>
      <c r="C133" s="15" t="s">
        <v>349</v>
      </c>
      <c r="D133" s="16" t="s">
        <v>350</v>
      </c>
      <c r="E133" s="16" t="s">
        <v>74</v>
      </c>
      <c r="F133" s="16" t="str">
        <f t="shared" si="4"/>
        <v>PAB10</v>
      </c>
      <c r="G133" s="16" t="s">
        <v>36</v>
      </c>
      <c r="H133" s="4" t="str">
        <f t="shared" si="5"/>
        <v>CAB107</v>
      </c>
      <c r="I133" s="40"/>
      <c r="J133" s="40"/>
    </row>
    <row r="134" spans="1:10">
      <c r="A134" s="9"/>
      <c r="B134" s="11"/>
      <c r="C134" s="11" t="s">
        <v>351</v>
      </c>
      <c r="D134" s="12" t="s">
        <v>352</v>
      </c>
      <c r="E134" s="12" t="s">
        <v>74</v>
      </c>
      <c r="F134" s="12" t="str">
        <f t="shared" si="4"/>
        <v>PAB10</v>
      </c>
      <c r="G134" s="12" t="s">
        <v>36</v>
      </c>
      <c r="H134" s="13" t="str">
        <f t="shared" si="5"/>
        <v>CAB107</v>
      </c>
      <c r="I134" s="39"/>
      <c r="J134" s="39"/>
    </row>
    <row r="135" spans="1:10">
      <c r="A135" s="3"/>
      <c r="B135" s="15"/>
      <c r="C135" s="15" t="s">
        <v>353</v>
      </c>
      <c r="D135" s="16" t="s">
        <v>354</v>
      </c>
      <c r="E135" s="16" t="s">
        <v>338</v>
      </c>
      <c r="F135" s="16" t="str">
        <f t="shared" si="4"/>
        <v>PAB01</v>
      </c>
      <c r="G135" s="16" t="s">
        <v>331</v>
      </c>
      <c r="H135" s="4" t="str">
        <f t="shared" si="5"/>
        <v>CAB110</v>
      </c>
      <c r="I135" s="40"/>
      <c r="J135" s="40"/>
    </row>
    <row r="136" spans="1:10">
      <c r="A136" s="9"/>
      <c r="B136" s="11"/>
      <c r="C136" s="11" t="s">
        <v>355</v>
      </c>
      <c r="D136" s="12" t="s">
        <v>356</v>
      </c>
      <c r="E136" s="12" t="s">
        <v>74</v>
      </c>
      <c r="F136" s="12" t="str">
        <f t="shared" si="4"/>
        <v>PAB10</v>
      </c>
      <c r="G136" s="12" t="s">
        <v>331</v>
      </c>
      <c r="H136" s="13" t="str">
        <f t="shared" si="5"/>
        <v>CAB110</v>
      </c>
      <c r="I136" s="39"/>
      <c r="J136" s="39"/>
    </row>
    <row r="137" spans="1:10">
      <c r="A137" s="3"/>
      <c r="B137" s="15"/>
      <c r="C137" s="15" t="s">
        <v>357</v>
      </c>
      <c r="D137" s="16" t="s">
        <v>358</v>
      </c>
      <c r="E137" s="16" t="s">
        <v>74</v>
      </c>
      <c r="F137" s="16" t="str">
        <f t="shared" si="4"/>
        <v>PAB10</v>
      </c>
      <c r="G137" s="16" t="s">
        <v>331</v>
      </c>
      <c r="H137" s="4" t="str">
        <f t="shared" si="5"/>
        <v>CAB110</v>
      </c>
      <c r="I137" s="40"/>
      <c r="J137" s="40"/>
    </row>
    <row r="138" spans="1:10">
      <c r="A138" s="9"/>
      <c r="B138" s="11"/>
      <c r="C138" s="11" t="s">
        <v>359</v>
      </c>
      <c r="D138" s="12" t="s">
        <v>360</v>
      </c>
      <c r="E138" s="12" t="s">
        <v>74</v>
      </c>
      <c r="F138" s="12" t="str">
        <f t="shared" si="4"/>
        <v>PAB10</v>
      </c>
      <c r="G138" s="12" t="s">
        <v>331</v>
      </c>
      <c r="H138" s="13" t="str">
        <f t="shared" si="5"/>
        <v>CAB110</v>
      </c>
      <c r="I138" s="39"/>
      <c r="J138" s="39"/>
    </row>
    <row r="139" spans="1:10">
      <c r="A139" s="3"/>
      <c r="B139" s="15"/>
      <c r="C139" s="15" t="s">
        <v>361</v>
      </c>
      <c r="D139" s="16" t="s">
        <v>362</v>
      </c>
      <c r="E139" s="16" t="s">
        <v>25</v>
      </c>
      <c r="F139" s="16" t="str">
        <f t="shared" si="4"/>
        <v>PAB09</v>
      </c>
      <c r="G139" s="16" t="s">
        <v>36</v>
      </c>
      <c r="H139" s="4" t="str">
        <f t="shared" si="5"/>
        <v>CAB107</v>
      </c>
      <c r="I139" s="40"/>
      <c r="J139" s="40"/>
    </row>
    <row r="140" spans="1:10">
      <c r="A140" s="9"/>
      <c r="B140" s="11"/>
      <c r="C140" s="11" t="s">
        <v>363</v>
      </c>
      <c r="D140" s="12" t="s">
        <v>364</v>
      </c>
      <c r="E140" s="12" t="s">
        <v>74</v>
      </c>
      <c r="F140" s="12" t="str">
        <f t="shared" si="4"/>
        <v>PAB10</v>
      </c>
      <c r="G140" s="12" t="s">
        <v>331</v>
      </c>
      <c r="H140" s="13" t="str">
        <f t="shared" si="5"/>
        <v>CAB110</v>
      </c>
      <c r="I140" s="39"/>
      <c r="J140" s="39"/>
    </row>
    <row r="141" spans="1:10">
      <c r="A141" s="3"/>
      <c r="B141" s="15"/>
      <c r="C141" s="15" t="s">
        <v>365</v>
      </c>
      <c r="D141" s="16" t="s">
        <v>366</v>
      </c>
      <c r="E141" s="16" t="s">
        <v>74</v>
      </c>
      <c r="F141" s="16" t="str">
        <f t="shared" si="4"/>
        <v>PAB10</v>
      </c>
      <c r="G141" s="16" t="s">
        <v>331</v>
      </c>
      <c r="H141" s="4" t="str">
        <f t="shared" si="5"/>
        <v>CAB110</v>
      </c>
      <c r="I141" s="40"/>
      <c r="J141" s="40"/>
    </row>
    <row r="142" spans="1:10">
      <c r="A142" s="9"/>
      <c r="B142" s="11"/>
      <c r="C142" s="11" t="s">
        <v>367</v>
      </c>
      <c r="D142" s="12" t="s">
        <v>368</v>
      </c>
      <c r="E142" s="12" t="s">
        <v>74</v>
      </c>
      <c r="F142" s="12" t="str">
        <f t="shared" si="4"/>
        <v>PAB10</v>
      </c>
      <c r="G142" s="12" t="s">
        <v>331</v>
      </c>
      <c r="H142" s="13" t="str">
        <f t="shared" si="5"/>
        <v>CAB110</v>
      </c>
      <c r="I142" s="39"/>
      <c r="J142" s="39"/>
    </row>
    <row r="143" spans="1:10">
      <c r="A143" s="3"/>
      <c r="B143" s="15"/>
      <c r="C143" s="15" t="s">
        <v>369</v>
      </c>
      <c r="D143" s="16" t="s">
        <v>370</v>
      </c>
      <c r="E143" s="16" t="s">
        <v>25</v>
      </c>
      <c r="F143" s="16" t="str">
        <f t="shared" si="4"/>
        <v>PAB09</v>
      </c>
      <c r="G143" s="16" t="s">
        <v>36</v>
      </c>
      <c r="H143" s="4" t="str">
        <f t="shared" si="5"/>
        <v>CAB107</v>
      </c>
      <c r="I143" s="40"/>
      <c r="J143" s="40"/>
    </row>
    <row r="144" spans="1:10">
      <c r="A144" s="9"/>
      <c r="B144" s="11"/>
      <c r="C144" s="11" t="s">
        <v>371</v>
      </c>
      <c r="D144" s="12" t="s">
        <v>372</v>
      </c>
      <c r="E144" s="12" t="s">
        <v>74</v>
      </c>
      <c r="F144" s="12" t="str">
        <f t="shared" si="4"/>
        <v>PAB10</v>
      </c>
      <c r="G144" s="12" t="s">
        <v>331</v>
      </c>
      <c r="H144" s="13" t="str">
        <f t="shared" si="5"/>
        <v>CAB110</v>
      </c>
      <c r="I144" s="39"/>
      <c r="J144" s="39"/>
    </row>
    <row r="145" spans="1:10">
      <c r="A145" s="3"/>
      <c r="B145" s="15"/>
      <c r="C145" s="15" t="s">
        <v>373</v>
      </c>
      <c r="D145" s="16" t="s">
        <v>374</v>
      </c>
      <c r="E145" s="16" t="s">
        <v>74</v>
      </c>
      <c r="F145" s="16" t="str">
        <f t="shared" si="4"/>
        <v>PAB10</v>
      </c>
      <c r="G145" s="16" t="s">
        <v>331</v>
      </c>
      <c r="H145" s="4" t="str">
        <f t="shared" si="5"/>
        <v>CAB110</v>
      </c>
      <c r="I145" s="40"/>
      <c r="J145" s="40"/>
    </row>
    <row r="146" spans="1:10">
      <c r="A146" s="9"/>
      <c r="B146" s="11"/>
      <c r="C146" s="11" t="s">
        <v>375</v>
      </c>
      <c r="D146" s="12" t="s">
        <v>376</v>
      </c>
      <c r="E146" s="12" t="s">
        <v>25</v>
      </c>
      <c r="F146" s="12" t="str">
        <f t="shared" si="4"/>
        <v>PAB09</v>
      </c>
      <c r="G146" s="12" t="s">
        <v>36</v>
      </c>
      <c r="H146" s="13" t="str">
        <f t="shared" si="5"/>
        <v>CAB107</v>
      </c>
      <c r="I146" s="39"/>
      <c r="J146" s="39"/>
    </row>
    <row r="147" spans="1:10">
      <c r="A147" s="3"/>
      <c r="B147" s="15"/>
      <c r="C147" s="15" t="s">
        <v>377</v>
      </c>
      <c r="D147" s="16" t="s">
        <v>378</v>
      </c>
      <c r="E147" s="16" t="s">
        <v>25</v>
      </c>
      <c r="F147" s="16" t="str">
        <f t="shared" si="4"/>
        <v>PAB09</v>
      </c>
      <c r="G147" s="16" t="s">
        <v>36</v>
      </c>
      <c r="H147" s="4" t="str">
        <f t="shared" si="5"/>
        <v>CAB107</v>
      </c>
      <c r="I147" s="40"/>
      <c r="J147" s="40"/>
    </row>
    <row r="148" spans="1:10">
      <c r="A148" s="9"/>
      <c r="B148" s="11"/>
      <c r="C148" s="11" t="s">
        <v>379</v>
      </c>
      <c r="D148" s="12" t="s">
        <v>380</v>
      </c>
      <c r="E148" s="12" t="s">
        <v>74</v>
      </c>
      <c r="F148" s="12" t="str">
        <f t="shared" si="4"/>
        <v>PAB10</v>
      </c>
      <c r="G148" s="12" t="s">
        <v>331</v>
      </c>
      <c r="H148" s="13" t="str">
        <f t="shared" si="5"/>
        <v>CAB110</v>
      </c>
      <c r="I148" s="39"/>
      <c r="J148" s="39"/>
    </row>
    <row r="149" spans="1:10">
      <c r="A149" s="3"/>
      <c r="B149" s="15"/>
      <c r="C149" s="15" t="s">
        <v>381</v>
      </c>
      <c r="D149" s="16" t="s">
        <v>382</v>
      </c>
      <c r="E149" s="16" t="s">
        <v>186</v>
      </c>
      <c r="F149" s="16" t="str">
        <f t="shared" si="4"/>
        <v>PAB15</v>
      </c>
      <c r="G149" s="16" t="s">
        <v>331</v>
      </c>
      <c r="H149" s="4" t="str">
        <f t="shared" si="5"/>
        <v>CAB110</v>
      </c>
      <c r="I149" s="40"/>
      <c r="J149" s="40"/>
    </row>
    <row r="150" spans="1:10">
      <c r="A150" s="9"/>
      <c r="B150" s="11"/>
      <c r="C150" s="11" t="s">
        <v>383</v>
      </c>
      <c r="D150" s="12" t="s">
        <v>384</v>
      </c>
      <c r="E150" s="12" t="s">
        <v>186</v>
      </c>
      <c r="F150" s="12" t="str">
        <f t="shared" si="4"/>
        <v>PAB15</v>
      </c>
      <c r="G150" s="12" t="s">
        <v>331</v>
      </c>
      <c r="H150" s="13" t="str">
        <f t="shared" si="5"/>
        <v>CAB110</v>
      </c>
      <c r="I150" s="39"/>
      <c r="J150" s="39"/>
    </row>
    <row r="151" spans="1:10">
      <c r="A151" s="3"/>
      <c r="B151" s="15"/>
      <c r="C151" s="15" t="s">
        <v>385</v>
      </c>
      <c r="D151" s="16" t="s">
        <v>386</v>
      </c>
      <c r="E151" s="16" t="s">
        <v>186</v>
      </c>
      <c r="F151" s="16" t="str">
        <f t="shared" si="4"/>
        <v>PAB15</v>
      </c>
      <c r="G151" s="16" t="s">
        <v>331</v>
      </c>
      <c r="H151" s="4" t="str">
        <f t="shared" si="5"/>
        <v>CAB110</v>
      </c>
      <c r="I151" s="40"/>
      <c r="J151" s="40"/>
    </row>
    <row r="152" spans="1:10">
      <c r="A152" s="9"/>
      <c r="B152" s="11"/>
      <c r="C152" s="11" t="s">
        <v>387</v>
      </c>
      <c r="D152" s="12" t="s">
        <v>388</v>
      </c>
      <c r="E152" s="12" t="s">
        <v>25</v>
      </c>
      <c r="F152" s="12" t="str">
        <f t="shared" si="4"/>
        <v>PAB09</v>
      </c>
      <c r="G152" s="12" t="s">
        <v>36</v>
      </c>
      <c r="H152" s="13" t="str">
        <f t="shared" si="5"/>
        <v>CAB107</v>
      </c>
      <c r="I152" s="39"/>
      <c r="J152" s="39"/>
    </row>
    <row r="153" spans="1:10">
      <c r="A153" s="3"/>
      <c r="B153" s="15"/>
      <c r="C153" s="15" t="s">
        <v>389</v>
      </c>
      <c r="D153" s="16" t="s">
        <v>390</v>
      </c>
      <c r="E153" s="16" t="s">
        <v>74</v>
      </c>
      <c r="F153" s="16" t="str">
        <f t="shared" si="4"/>
        <v>PAB10</v>
      </c>
      <c r="G153" s="16" t="s">
        <v>331</v>
      </c>
      <c r="H153" s="4" t="str">
        <f t="shared" si="5"/>
        <v>CAB110</v>
      </c>
      <c r="I153" s="40"/>
      <c r="J153" s="40"/>
    </row>
    <row r="154" spans="1:10">
      <c r="A154" s="9"/>
      <c r="B154" s="11"/>
      <c r="C154" s="11" t="s">
        <v>391</v>
      </c>
      <c r="D154" s="12" t="s">
        <v>392</v>
      </c>
      <c r="E154" s="12" t="s">
        <v>74</v>
      </c>
      <c r="F154" s="12" t="str">
        <f t="shared" si="4"/>
        <v>PAB10</v>
      </c>
      <c r="G154" s="12" t="s">
        <v>331</v>
      </c>
      <c r="H154" s="13" t="str">
        <f t="shared" si="5"/>
        <v>CAB110</v>
      </c>
      <c r="I154" s="39"/>
      <c r="J154" s="39"/>
    </row>
    <row r="155" spans="1:10">
      <c r="A155" s="3"/>
      <c r="B155" s="15"/>
      <c r="C155" s="15" t="s">
        <v>393</v>
      </c>
      <c r="D155" s="16" t="s">
        <v>394</v>
      </c>
      <c r="E155" s="16" t="s">
        <v>25</v>
      </c>
      <c r="F155" s="16" t="str">
        <f t="shared" si="4"/>
        <v>PAB09</v>
      </c>
      <c r="G155" s="16" t="s">
        <v>36</v>
      </c>
      <c r="H155" s="4" t="str">
        <f t="shared" si="5"/>
        <v>CAB107</v>
      </c>
      <c r="I155" s="40"/>
      <c r="J155" s="40"/>
    </row>
    <row r="156" spans="1:10">
      <c r="A156" s="9"/>
      <c r="B156" s="11"/>
      <c r="C156" s="11" t="s">
        <v>395</v>
      </c>
      <c r="D156" s="12" t="s">
        <v>396</v>
      </c>
      <c r="E156" s="12" t="s">
        <v>74</v>
      </c>
      <c r="F156" s="12" t="str">
        <f t="shared" si="4"/>
        <v>PAB10</v>
      </c>
      <c r="G156" s="12" t="s">
        <v>331</v>
      </c>
      <c r="H156" s="13" t="str">
        <f t="shared" si="5"/>
        <v>CAB110</v>
      </c>
      <c r="I156" s="39"/>
      <c r="J156" s="39"/>
    </row>
    <row r="157" spans="1:10">
      <c r="A157" s="3"/>
      <c r="B157" s="15"/>
      <c r="C157" s="15" t="s">
        <v>397</v>
      </c>
      <c r="D157" s="16" t="s">
        <v>398</v>
      </c>
      <c r="E157" s="16" t="s">
        <v>74</v>
      </c>
      <c r="F157" s="16" t="str">
        <f t="shared" si="4"/>
        <v>PAB10</v>
      </c>
      <c r="G157" s="16" t="s">
        <v>331</v>
      </c>
      <c r="H157" s="4" t="str">
        <f t="shared" si="5"/>
        <v>CAB110</v>
      </c>
      <c r="I157" s="40"/>
      <c r="J157" s="40"/>
    </row>
    <row r="158" spans="1:10">
      <c r="A158" s="9"/>
      <c r="B158" s="11"/>
      <c r="C158" s="11" t="s">
        <v>399</v>
      </c>
      <c r="D158" s="12" t="s">
        <v>400</v>
      </c>
      <c r="E158" s="12" t="s">
        <v>25</v>
      </c>
      <c r="F158" s="12" t="str">
        <f t="shared" si="4"/>
        <v>PAB09</v>
      </c>
      <c r="G158" s="12" t="s">
        <v>36</v>
      </c>
      <c r="H158" s="13" t="str">
        <f t="shared" si="5"/>
        <v>CAB107</v>
      </c>
      <c r="I158" s="39"/>
      <c r="J158" s="39"/>
    </row>
    <row r="159" spans="1:10">
      <c r="A159" s="3"/>
      <c r="B159" s="15"/>
      <c r="C159" s="15" t="s">
        <v>401</v>
      </c>
      <c r="D159" s="16" t="s">
        <v>402</v>
      </c>
      <c r="E159" s="16" t="s">
        <v>74</v>
      </c>
      <c r="F159" s="16" t="str">
        <f t="shared" si="4"/>
        <v>PAB10</v>
      </c>
      <c r="G159" s="16" t="s">
        <v>331</v>
      </c>
      <c r="H159" s="4" t="str">
        <f t="shared" si="5"/>
        <v>CAB110</v>
      </c>
      <c r="I159" s="40"/>
      <c r="J159" s="40"/>
    </row>
    <row r="160" spans="1:10">
      <c r="A160" s="9"/>
      <c r="B160" s="11"/>
      <c r="C160" s="11" t="s">
        <v>403</v>
      </c>
      <c r="D160" s="12" t="s">
        <v>404</v>
      </c>
      <c r="E160" s="12" t="s">
        <v>338</v>
      </c>
      <c r="F160" s="12" t="str">
        <f t="shared" si="4"/>
        <v>PAB01</v>
      </c>
      <c r="G160" s="12" t="s">
        <v>36</v>
      </c>
      <c r="H160" s="13" t="str">
        <f t="shared" si="5"/>
        <v>CAB107</v>
      </c>
      <c r="I160" s="39"/>
      <c r="J160" s="39"/>
    </row>
    <row r="161" spans="1:10">
      <c r="A161" s="3"/>
      <c r="B161" s="15"/>
      <c r="C161" s="15" t="s">
        <v>405</v>
      </c>
      <c r="D161" s="16" t="s">
        <v>406</v>
      </c>
      <c r="E161" s="16" t="s">
        <v>74</v>
      </c>
      <c r="F161" s="16" t="str">
        <f t="shared" si="4"/>
        <v>PAB10</v>
      </c>
      <c r="G161" s="16" t="s">
        <v>331</v>
      </c>
      <c r="H161" s="4" t="str">
        <f t="shared" si="5"/>
        <v>CAB110</v>
      </c>
      <c r="I161" s="40"/>
      <c r="J161" s="40"/>
    </row>
    <row r="162" spans="1:10">
      <c r="A162" s="9"/>
      <c r="B162" s="11"/>
      <c r="C162" s="11" t="s">
        <v>407</v>
      </c>
      <c r="D162" s="12" t="s">
        <v>408</v>
      </c>
      <c r="E162" s="12" t="s">
        <v>25</v>
      </c>
      <c r="F162" s="12" t="str">
        <f t="shared" si="4"/>
        <v>PAB09</v>
      </c>
      <c r="G162" s="12" t="s">
        <v>331</v>
      </c>
      <c r="H162" s="13" t="str">
        <f t="shared" si="5"/>
        <v>CAB110</v>
      </c>
      <c r="I162" s="39"/>
      <c r="J162" s="39"/>
    </row>
    <row r="163" spans="1:10">
      <c r="A163" s="3"/>
      <c r="B163" s="15"/>
      <c r="C163" s="15" t="s">
        <v>409</v>
      </c>
      <c r="D163" s="16" t="s">
        <v>410</v>
      </c>
      <c r="E163" s="16" t="s">
        <v>25</v>
      </c>
      <c r="F163" s="16" t="str">
        <f t="shared" si="4"/>
        <v>PAB09</v>
      </c>
      <c r="G163" s="16" t="s">
        <v>331</v>
      </c>
      <c r="H163" s="4" t="str">
        <f t="shared" si="5"/>
        <v>CAB110</v>
      </c>
      <c r="I163" s="40"/>
      <c r="J163" s="40"/>
    </row>
    <row r="164" spans="1:10">
      <c r="A164" s="9"/>
      <c r="B164" s="11"/>
      <c r="C164" s="11" t="s">
        <v>411</v>
      </c>
      <c r="D164" s="12" t="s">
        <v>412</v>
      </c>
      <c r="E164" s="12" t="s">
        <v>74</v>
      </c>
      <c r="F164" s="12" t="str">
        <f t="shared" si="4"/>
        <v>PAB10</v>
      </c>
      <c r="G164" s="12" t="s">
        <v>331</v>
      </c>
      <c r="H164" s="13" t="str">
        <f t="shared" si="5"/>
        <v>CAB110</v>
      </c>
      <c r="I164" s="39"/>
      <c r="J164" s="39"/>
    </row>
    <row r="165" spans="1:10">
      <c r="A165" s="3"/>
      <c r="B165" s="15"/>
      <c r="C165" s="15" t="s">
        <v>413</v>
      </c>
      <c r="D165" s="16" t="s">
        <v>414</v>
      </c>
      <c r="E165" s="16" t="s">
        <v>74</v>
      </c>
      <c r="F165" s="16" t="str">
        <f t="shared" si="4"/>
        <v>PAB10</v>
      </c>
      <c r="G165" s="16" t="s">
        <v>331</v>
      </c>
      <c r="H165" s="4" t="str">
        <f t="shared" si="5"/>
        <v>CAB110</v>
      </c>
      <c r="I165" s="40"/>
      <c r="J165" s="40"/>
    </row>
    <row r="166" spans="1:10">
      <c r="A166" s="9"/>
      <c r="B166" s="11"/>
      <c r="C166" s="11" t="s">
        <v>415</v>
      </c>
      <c r="D166" s="12" t="s">
        <v>416</v>
      </c>
      <c r="E166" s="12" t="s">
        <v>25</v>
      </c>
      <c r="F166" s="12" t="str">
        <f t="shared" si="4"/>
        <v>PAB09</v>
      </c>
      <c r="G166" s="12" t="s">
        <v>36</v>
      </c>
      <c r="H166" s="13" t="str">
        <f t="shared" si="5"/>
        <v>CAB107</v>
      </c>
      <c r="I166" s="39"/>
      <c r="J166" s="39"/>
    </row>
    <row r="167" spans="1:10">
      <c r="A167" s="3"/>
      <c r="B167" s="15"/>
      <c r="C167" s="15" t="s">
        <v>417</v>
      </c>
      <c r="D167" s="16" t="s">
        <v>418</v>
      </c>
      <c r="E167" s="16" t="s">
        <v>74</v>
      </c>
      <c r="F167" s="16" t="str">
        <f t="shared" si="4"/>
        <v>PAB10</v>
      </c>
      <c r="G167" s="16" t="s">
        <v>331</v>
      </c>
      <c r="H167" s="4" t="str">
        <f t="shared" si="5"/>
        <v>CAB110</v>
      </c>
      <c r="I167" s="40"/>
      <c r="J167" s="40"/>
    </row>
    <row r="168" spans="1:10">
      <c r="A168" s="9"/>
      <c r="B168" s="11"/>
      <c r="C168" s="11" t="s">
        <v>419</v>
      </c>
      <c r="D168" s="12" t="s">
        <v>420</v>
      </c>
      <c r="E168" s="12" t="s">
        <v>25</v>
      </c>
      <c r="F168" s="12" t="str">
        <f t="shared" si="4"/>
        <v>PAB09</v>
      </c>
      <c r="G168" s="12" t="s">
        <v>36</v>
      </c>
      <c r="H168" s="13" t="str">
        <f t="shared" si="5"/>
        <v>CAB107</v>
      </c>
      <c r="I168" s="39"/>
      <c r="J168" s="39"/>
    </row>
    <row r="169" spans="1:10">
      <c r="A169" s="3"/>
      <c r="B169" s="15"/>
      <c r="C169" s="15" t="s">
        <v>421</v>
      </c>
      <c r="D169" s="16" t="s">
        <v>422</v>
      </c>
      <c r="E169" s="16" t="s">
        <v>25</v>
      </c>
      <c r="F169" s="16" t="str">
        <f t="shared" si="4"/>
        <v>PAB09</v>
      </c>
      <c r="G169" s="16" t="s">
        <v>36</v>
      </c>
      <c r="H169" s="4" t="str">
        <f t="shared" si="5"/>
        <v>CAB107</v>
      </c>
      <c r="I169" s="40"/>
      <c r="J169" s="40"/>
    </row>
    <row r="170" spans="1:10">
      <c r="A170" s="9"/>
      <c r="B170" s="11"/>
      <c r="C170" s="9" t="s">
        <v>423</v>
      </c>
      <c r="D170" s="12" t="s">
        <v>424</v>
      </c>
      <c r="E170" s="17" t="s">
        <v>25</v>
      </c>
      <c r="F170" s="12" t="str">
        <f t="shared" si="4"/>
        <v>PAB09</v>
      </c>
      <c r="G170" s="12" t="s">
        <v>36</v>
      </c>
      <c r="H170" s="13" t="str">
        <f t="shared" si="5"/>
        <v>CAB107</v>
      </c>
      <c r="I170" s="39"/>
      <c r="J170" s="39"/>
    </row>
    <row r="171" spans="1:10">
      <c r="A171" s="3"/>
      <c r="B171" s="15"/>
      <c r="C171" s="3" t="s">
        <v>425</v>
      </c>
      <c r="D171" s="16" t="s">
        <v>426</v>
      </c>
      <c r="E171" s="18" t="s">
        <v>338</v>
      </c>
      <c r="F171" s="16" t="str">
        <f t="shared" si="4"/>
        <v>PAB01</v>
      </c>
      <c r="G171" s="16" t="s">
        <v>331</v>
      </c>
      <c r="H171" s="4" t="str">
        <f t="shared" si="5"/>
        <v>CAB110</v>
      </c>
      <c r="I171" s="40"/>
      <c r="J171" s="40"/>
    </row>
    <row r="172" spans="1:10">
      <c r="A172" s="9"/>
      <c r="B172" s="11"/>
      <c r="C172" s="9" t="s">
        <v>427</v>
      </c>
      <c r="D172" s="12" t="s">
        <v>428</v>
      </c>
      <c r="E172" s="17" t="s">
        <v>186</v>
      </c>
      <c r="F172" s="12" t="str">
        <f t="shared" si="4"/>
        <v>PAB15</v>
      </c>
      <c r="G172" s="12" t="s">
        <v>429</v>
      </c>
      <c r="H172" s="13" t="str">
        <f t="shared" si="5"/>
        <v>CAB23</v>
      </c>
      <c r="I172" s="39"/>
      <c r="J172" s="39"/>
    </row>
    <row r="173" spans="1:10">
      <c r="A173" s="3"/>
      <c r="B173" s="15"/>
      <c r="C173" s="3" t="s">
        <v>430</v>
      </c>
      <c r="D173" s="16" t="s">
        <v>431</v>
      </c>
      <c r="E173" s="18" t="s">
        <v>338</v>
      </c>
      <c r="F173" s="16" t="str">
        <f t="shared" si="4"/>
        <v>PAB01</v>
      </c>
      <c r="G173" s="16" t="s">
        <v>432</v>
      </c>
      <c r="H173" s="4" t="str">
        <f t="shared" si="5"/>
        <v>CAB112</v>
      </c>
      <c r="I173" s="40"/>
      <c r="J173" s="40"/>
    </row>
    <row r="174" spans="1:10">
      <c r="A174" s="9"/>
      <c r="B174" s="11"/>
      <c r="C174" s="9" t="s">
        <v>433</v>
      </c>
      <c r="D174" s="12" t="s">
        <v>434</v>
      </c>
      <c r="E174" s="17" t="s">
        <v>338</v>
      </c>
      <c r="F174" s="12" t="str">
        <f t="shared" si="4"/>
        <v>PAB01</v>
      </c>
      <c r="G174" s="12" t="s">
        <v>331</v>
      </c>
      <c r="H174" s="13" t="str">
        <f t="shared" si="5"/>
        <v>CAB110</v>
      </c>
      <c r="I174" s="39"/>
      <c r="J174" s="39"/>
    </row>
    <row r="175" spans="1:10">
      <c r="A175" s="3"/>
      <c r="B175" s="15"/>
      <c r="C175" s="3" t="s">
        <v>435</v>
      </c>
      <c r="D175" s="16" t="s">
        <v>436</v>
      </c>
      <c r="E175" s="18" t="s">
        <v>338</v>
      </c>
      <c r="F175" s="16" t="str">
        <f t="shared" si="4"/>
        <v>PAB01</v>
      </c>
      <c r="G175" s="16" t="s">
        <v>437</v>
      </c>
      <c r="H175" s="4" t="str">
        <f t="shared" si="5"/>
        <v>CAB115</v>
      </c>
      <c r="I175" s="40"/>
      <c r="J175" s="40"/>
    </row>
    <row r="176" spans="1:10">
      <c r="A176" s="9"/>
      <c r="B176" s="11"/>
      <c r="C176" s="9" t="s">
        <v>438</v>
      </c>
      <c r="D176" s="12" t="s">
        <v>439</v>
      </c>
      <c r="E176" s="17" t="s">
        <v>338</v>
      </c>
      <c r="F176" s="12" t="str">
        <f t="shared" si="4"/>
        <v>PAB01</v>
      </c>
      <c r="G176" s="12" t="s">
        <v>437</v>
      </c>
      <c r="H176" s="13" t="str">
        <f t="shared" si="5"/>
        <v>CAB115</v>
      </c>
      <c r="I176" s="39"/>
      <c r="J176" s="39"/>
    </row>
    <row r="177" spans="1:10">
      <c r="A177" s="3"/>
      <c r="B177" s="15"/>
      <c r="C177" s="3" t="s">
        <v>440</v>
      </c>
      <c r="D177" s="16" t="s">
        <v>441</v>
      </c>
      <c r="E177" s="18" t="s">
        <v>338</v>
      </c>
      <c r="F177" s="16" t="str">
        <f t="shared" si="4"/>
        <v>PAB01</v>
      </c>
      <c r="G177" s="16" t="s">
        <v>331</v>
      </c>
      <c r="H177" s="4" t="str">
        <f t="shared" si="5"/>
        <v>CAB110</v>
      </c>
      <c r="I177" s="40"/>
      <c r="J177" s="40"/>
    </row>
    <row r="178" spans="1:10">
      <c r="A178" s="9"/>
      <c r="B178" s="11"/>
      <c r="C178" s="9" t="s">
        <v>442</v>
      </c>
      <c r="D178" s="12" t="s">
        <v>443</v>
      </c>
      <c r="E178" s="17" t="s">
        <v>338</v>
      </c>
      <c r="F178" s="12" t="str">
        <f t="shared" si="4"/>
        <v>PAB01</v>
      </c>
      <c r="G178" s="12" t="s">
        <v>444</v>
      </c>
      <c r="H178" s="13" t="str">
        <f t="shared" si="5"/>
        <v>CAB71</v>
      </c>
      <c r="I178" s="39"/>
      <c r="J178" s="39"/>
    </row>
    <row r="179" spans="1:10">
      <c r="A179" s="3"/>
      <c r="B179" s="15"/>
      <c r="C179" s="3" t="s">
        <v>445</v>
      </c>
      <c r="D179" s="16" t="s">
        <v>446</v>
      </c>
      <c r="E179" s="18" t="s">
        <v>338</v>
      </c>
      <c r="F179" s="16" t="str">
        <f t="shared" si="4"/>
        <v>PAB01</v>
      </c>
      <c r="G179" s="16" t="s">
        <v>331</v>
      </c>
      <c r="H179" s="4" t="str">
        <f t="shared" si="5"/>
        <v>CAB110</v>
      </c>
      <c r="I179" s="40"/>
      <c r="J179" s="40"/>
    </row>
    <row r="180" spans="1:10">
      <c r="A180" s="9"/>
      <c r="B180" s="11"/>
      <c r="C180" s="9" t="s">
        <v>447</v>
      </c>
      <c r="D180" s="12" t="s">
        <v>448</v>
      </c>
      <c r="E180" s="17" t="s">
        <v>186</v>
      </c>
      <c r="F180" s="12" t="str">
        <f t="shared" si="4"/>
        <v>PAB15</v>
      </c>
      <c r="G180" s="12" t="s">
        <v>36</v>
      </c>
      <c r="H180" s="13" t="str">
        <f t="shared" si="5"/>
        <v>CAB107</v>
      </c>
      <c r="I180" s="39"/>
      <c r="J180" s="39"/>
    </row>
    <row r="181" spans="1:10">
      <c r="A181" s="3"/>
      <c r="B181" s="15"/>
      <c r="C181" s="3" t="s">
        <v>449</v>
      </c>
      <c r="D181" s="16" t="s">
        <v>450</v>
      </c>
      <c r="E181" s="18" t="s">
        <v>25</v>
      </c>
      <c r="F181" s="16" t="str">
        <f t="shared" si="4"/>
        <v>PAB09</v>
      </c>
      <c r="G181" s="16" t="s">
        <v>36</v>
      </c>
      <c r="H181" s="4" t="str">
        <f t="shared" si="5"/>
        <v>CAB107</v>
      </c>
      <c r="I181" s="40"/>
      <c r="J181" s="40"/>
    </row>
    <row r="182" spans="1:10">
      <c r="A182" s="9"/>
      <c r="B182" s="11"/>
      <c r="C182" s="9" t="s">
        <v>451</v>
      </c>
      <c r="D182" s="12" t="s">
        <v>452</v>
      </c>
      <c r="E182" s="17" t="s">
        <v>338</v>
      </c>
      <c r="F182" s="12" t="str">
        <f t="shared" si="4"/>
        <v>PAB01</v>
      </c>
      <c r="G182" s="12" t="s">
        <v>36</v>
      </c>
      <c r="H182" s="13" t="str">
        <f t="shared" si="5"/>
        <v>CAB107</v>
      </c>
      <c r="I182" s="39"/>
      <c r="J182" s="39"/>
    </row>
    <row r="183" spans="1:10">
      <c r="A183" s="3"/>
      <c r="B183" s="15"/>
      <c r="C183" s="3" t="s">
        <v>453</v>
      </c>
      <c r="D183" s="16" t="s">
        <v>454</v>
      </c>
      <c r="E183" s="18" t="s">
        <v>338</v>
      </c>
      <c r="F183" s="16" t="str">
        <f t="shared" si="4"/>
        <v>PAB01</v>
      </c>
      <c r="G183" s="16" t="s">
        <v>36</v>
      </c>
      <c r="H183" s="4" t="str">
        <f t="shared" si="5"/>
        <v>CAB107</v>
      </c>
      <c r="I183" s="40"/>
      <c r="J183" s="40"/>
    </row>
    <row r="184" spans="1:10">
      <c r="A184" s="9"/>
      <c r="B184" s="11"/>
      <c r="C184" s="9" t="s">
        <v>455</v>
      </c>
      <c r="D184" s="12" t="s">
        <v>456</v>
      </c>
      <c r="E184" s="17" t="s">
        <v>186</v>
      </c>
      <c r="F184" s="12" t="str">
        <f t="shared" si="4"/>
        <v>PAB15</v>
      </c>
      <c r="G184" s="12" t="s">
        <v>36</v>
      </c>
      <c r="H184" s="13" t="str">
        <f t="shared" si="5"/>
        <v>CAB107</v>
      </c>
      <c r="I184" s="39"/>
      <c r="J184" s="39"/>
    </row>
    <row r="185" spans="1:10">
      <c r="A185" s="3"/>
      <c r="B185" s="15"/>
      <c r="C185" s="3" t="s">
        <v>457</v>
      </c>
      <c r="D185" s="16" t="s">
        <v>458</v>
      </c>
      <c r="E185" s="18" t="s">
        <v>338</v>
      </c>
      <c r="F185" s="16" t="str">
        <f t="shared" si="4"/>
        <v>PAB01</v>
      </c>
      <c r="G185" s="16" t="s">
        <v>36</v>
      </c>
      <c r="H185" s="4" t="str">
        <f t="shared" si="5"/>
        <v>CAB107</v>
      </c>
      <c r="I185" s="40"/>
      <c r="J185" s="40"/>
    </row>
    <row r="186" spans="1:10">
      <c r="A186" s="9"/>
      <c r="B186" s="11"/>
      <c r="C186" s="9" t="s">
        <v>459</v>
      </c>
      <c r="D186" s="12" t="s">
        <v>460</v>
      </c>
      <c r="E186" s="17" t="s">
        <v>338</v>
      </c>
      <c r="F186" s="12" t="str">
        <f t="shared" si="4"/>
        <v>PAB01</v>
      </c>
      <c r="G186" s="12" t="s">
        <v>461</v>
      </c>
      <c r="H186" s="13" t="str">
        <f t="shared" si="5"/>
        <v>CAB101</v>
      </c>
      <c r="I186" s="39"/>
      <c r="J186" s="39"/>
    </row>
    <row r="187" spans="1:10">
      <c r="A187" s="3"/>
      <c r="B187" s="15"/>
      <c r="C187" s="3" t="s">
        <v>462</v>
      </c>
      <c r="D187" s="16" t="s">
        <v>463</v>
      </c>
      <c r="E187" s="18" t="s">
        <v>25</v>
      </c>
      <c r="F187" s="16" t="str">
        <f t="shared" si="4"/>
        <v>PAB09</v>
      </c>
      <c r="G187" s="16" t="s">
        <v>36</v>
      </c>
      <c r="H187" s="4" t="str">
        <f t="shared" si="5"/>
        <v>CAB107</v>
      </c>
      <c r="I187" s="40"/>
      <c r="J187" s="40"/>
    </row>
    <row r="188" spans="1:10">
      <c r="A188" s="9"/>
      <c r="B188" s="11"/>
      <c r="C188" s="9" t="s">
        <v>464</v>
      </c>
      <c r="D188" s="12" t="s">
        <v>465</v>
      </c>
      <c r="E188" s="17" t="s">
        <v>25</v>
      </c>
      <c r="F188" s="12" t="str">
        <f t="shared" si="4"/>
        <v>PAB09</v>
      </c>
      <c r="G188" s="12" t="s">
        <v>36</v>
      </c>
      <c r="H188" s="13" t="str">
        <f t="shared" si="5"/>
        <v>CAB107</v>
      </c>
      <c r="I188" s="39"/>
      <c r="J188" s="39"/>
    </row>
    <row r="189" spans="1:10">
      <c r="A189" s="3"/>
      <c r="B189" s="15"/>
      <c r="C189" s="3" t="s">
        <v>466</v>
      </c>
      <c r="D189" s="16" t="s">
        <v>467</v>
      </c>
      <c r="E189" s="18" t="s">
        <v>25</v>
      </c>
      <c r="F189" s="16" t="str">
        <f t="shared" si="4"/>
        <v>PAB09</v>
      </c>
      <c r="G189" s="16" t="s">
        <v>36</v>
      </c>
      <c r="H189" s="4" t="str">
        <f t="shared" si="5"/>
        <v>CAB107</v>
      </c>
      <c r="I189" s="40"/>
      <c r="J189" s="40"/>
    </row>
    <row r="190" spans="1:10">
      <c r="A190" s="9"/>
      <c r="B190" s="11"/>
      <c r="C190" s="9" t="s">
        <v>468</v>
      </c>
      <c r="D190" s="12" t="s">
        <v>469</v>
      </c>
      <c r="E190" s="17" t="s">
        <v>186</v>
      </c>
      <c r="F190" s="12" t="str">
        <f t="shared" si="4"/>
        <v>PAB15</v>
      </c>
      <c r="G190" s="12" t="s">
        <v>36</v>
      </c>
      <c r="H190" s="13" t="str">
        <f t="shared" si="5"/>
        <v>CAB107</v>
      </c>
      <c r="I190" s="39"/>
      <c r="J190" s="39"/>
    </row>
    <row r="191" spans="1:10">
      <c r="A191" s="3"/>
      <c r="B191" s="15"/>
      <c r="C191" s="3" t="s">
        <v>470</v>
      </c>
      <c r="D191" s="16" t="s">
        <v>471</v>
      </c>
      <c r="E191" s="18" t="s">
        <v>338</v>
      </c>
      <c r="F191" s="16" t="str">
        <f t="shared" si="4"/>
        <v>PAB01</v>
      </c>
      <c r="G191" s="16" t="s">
        <v>36</v>
      </c>
      <c r="H191" s="4" t="str">
        <f t="shared" si="5"/>
        <v>CAB107</v>
      </c>
      <c r="I191" s="40"/>
      <c r="J191" s="40"/>
    </row>
    <row r="192" spans="1:10">
      <c r="A192" s="9"/>
      <c r="B192" s="11"/>
      <c r="C192" s="9" t="s">
        <v>472</v>
      </c>
      <c r="D192" s="12" t="s">
        <v>473</v>
      </c>
      <c r="E192" s="17" t="s">
        <v>338</v>
      </c>
      <c r="F192" s="12" t="str">
        <f t="shared" si="4"/>
        <v>PAB01</v>
      </c>
      <c r="G192" s="12" t="s">
        <v>461</v>
      </c>
      <c r="H192" s="13" t="str">
        <f t="shared" si="5"/>
        <v>CAB101</v>
      </c>
      <c r="I192" s="39"/>
      <c r="J192" s="39"/>
    </row>
    <row r="193" spans="1:10">
      <c r="A193" s="3"/>
      <c r="B193" s="15"/>
      <c r="C193" s="3" t="s">
        <v>474</v>
      </c>
      <c r="D193" s="16" t="s">
        <v>475</v>
      </c>
      <c r="E193" s="18" t="s">
        <v>476</v>
      </c>
      <c r="F193" s="16" t="str">
        <f t="shared" si="4"/>
        <v>PAB12</v>
      </c>
      <c r="G193" s="16" t="s">
        <v>477</v>
      </c>
      <c r="H193" s="4" t="str">
        <f t="shared" si="5"/>
        <v>CAB07</v>
      </c>
      <c r="I193" s="40"/>
      <c r="J193" s="40"/>
    </row>
    <row r="194" spans="1:10">
      <c r="A194" s="9"/>
      <c r="B194" s="11"/>
      <c r="C194" s="9" t="s">
        <v>478</v>
      </c>
      <c r="D194" s="12" t="s">
        <v>479</v>
      </c>
      <c r="E194" s="17" t="s">
        <v>74</v>
      </c>
      <c r="F194" s="12" t="str">
        <f t="shared" ref="F194:F257" si="6">IFERROR(VLOOKUP($E194,$L$1:$M$20,2,0),"")</f>
        <v>PAB10</v>
      </c>
      <c r="G194" s="12" t="s">
        <v>331</v>
      </c>
      <c r="H194" s="13" t="str">
        <f t="shared" ref="H194:H257" si="7">IFERROR(VLOOKUP($G194,$O$1:$P$150,2,0),"")</f>
        <v>CAB110</v>
      </c>
      <c r="I194" s="39"/>
      <c r="J194" s="39"/>
    </row>
    <row r="195" spans="1:10">
      <c r="A195" s="3"/>
      <c r="B195" s="15"/>
      <c r="C195" s="3" t="s">
        <v>480</v>
      </c>
      <c r="D195" s="16" t="s">
        <v>481</v>
      </c>
      <c r="E195" s="18" t="s">
        <v>482</v>
      </c>
      <c r="F195" s="16" t="str">
        <f t="shared" si="6"/>
        <v>PAB03</v>
      </c>
      <c r="G195" s="16" t="s">
        <v>483</v>
      </c>
      <c r="H195" s="4" t="str">
        <f t="shared" si="7"/>
        <v>CAB98</v>
      </c>
      <c r="I195" s="40"/>
      <c r="J195" s="40"/>
    </row>
    <row r="196" spans="1:10">
      <c r="A196" s="9"/>
      <c r="B196" s="11"/>
      <c r="C196" s="9" t="s">
        <v>484</v>
      </c>
      <c r="D196" s="12" t="s">
        <v>485</v>
      </c>
      <c r="E196" s="17" t="s">
        <v>186</v>
      </c>
      <c r="F196" s="12" t="str">
        <f t="shared" si="6"/>
        <v>PAB15</v>
      </c>
      <c r="G196" s="12" t="s">
        <v>331</v>
      </c>
      <c r="H196" s="13" t="str">
        <f t="shared" si="7"/>
        <v>CAB110</v>
      </c>
      <c r="I196" s="39"/>
      <c r="J196" s="39"/>
    </row>
    <row r="197" spans="1:10">
      <c r="A197" s="3"/>
      <c r="B197" s="15"/>
      <c r="C197" s="3" t="s">
        <v>486</v>
      </c>
      <c r="D197" s="16" t="s">
        <v>487</v>
      </c>
      <c r="E197" s="18" t="s">
        <v>338</v>
      </c>
      <c r="F197" s="16" t="str">
        <f t="shared" si="6"/>
        <v>PAB01</v>
      </c>
      <c r="G197" s="16" t="s">
        <v>331</v>
      </c>
      <c r="H197" s="4" t="str">
        <f t="shared" si="7"/>
        <v>CAB110</v>
      </c>
      <c r="I197" s="40"/>
      <c r="J197" s="40"/>
    </row>
    <row r="198" spans="1:10">
      <c r="A198" s="9"/>
      <c r="B198" s="11"/>
      <c r="C198" s="9" t="s">
        <v>488</v>
      </c>
      <c r="D198" s="12" t="s">
        <v>489</v>
      </c>
      <c r="E198" s="17" t="s">
        <v>338</v>
      </c>
      <c r="F198" s="12" t="str">
        <f t="shared" si="6"/>
        <v>PAB01</v>
      </c>
      <c r="G198" s="12" t="s">
        <v>331</v>
      </c>
      <c r="H198" s="13" t="str">
        <f t="shared" si="7"/>
        <v>CAB110</v>
      </c>
      <c r="I198" s="39"/>
      <c r="J198" s="39"/>
    </row>
    <row r="199" spans="1:10">
      <c r="A199" s="3"/>
      <c r="B199" s="15"/>
      <c r="C199" s="3" t="s">
        <v>490</v>
      </c>
      <c r="D199" s="16" t="s">
        <v>491</v>
      </c>
      <c r="E199" s="18" t="s">
        <v>25</v>
      </c>
      <c r="F199" s="16" t="str">
        <f t="shared" si="6"/>
        <v>PAB09</v>
      </c>
      <c r="G199" s="16" t="s">
        <v>36</v>
      </c>
      <c r="H199" s="4" t="str">
        <f t="shared" si="7"/>
        <v>CAB107</v>
      </c>
      <c r="I199" s="40"/>
      <c r="J199" s="40"/>
    </row>
    <row r="200" spans="1:10">
      <c r="A200" s="9"/>
      <c r="B200" s="11"/>
      <c r="C200" s="9" t="s">
        <v>492</v>
      </c>
      <c r="D200" s="12" t="s">
        <v>493</v>
      </c>
      <c r="E200" s="17" t="s">
        <v>25</v>
      </c>
      <c r="F200" s="12" t="str">
        <f t="shared" si="6"/>
        <v>PAB09</v>
      </c>
      <c r="G200" s="12" t="s">
        <v>36</v>
      </c>
      <c r="H200" s="13" t="str">
        <f t="shared" si="7"/>
        <v>CAB107</v>
      </c>
      <c r="I200" s="39"/>
      <c r="J200" s="39"/>
    </row>
    <row r="201" spans="1:10">
      <c r="A201" s="3"/>
      <c r="B201" s="15"/>
      <c r="C201" s="3" t="s">
        <v>339</v>
      </c>
      <c r="D201" s="16" t="s">
        <v>494</v>
      </c>
      <c r="E201" s="18" t="s">
        <v>74</v>
      </c>
      <c r="F201" s="16" t="str">
        <f t="shared" si="6"/>
        <v>PAB10</v>
      </c>
      <c r="G201" s="16" t="s">
        <v>331</v>
      </c>
      <c r="H201" s="4" t="str">
        <f t="shared" si="7"/>
        <v>CAB110</v>
      </c>
      <c r="I201" s="40"/>
      <c r="J201" s="40"/>
    </row>
    <row r="202" spans="1:10">
      <c r="A202" s="9"/>
      <c r="B202" s="11"/>
      <c r="C202" s="9" t="s">
        <v>495</v>
      </c>
      <c r="D202" s="12" t="s">
        <v>496</v>
      </c>
      <c r="E202" s="17" t="s">
        <v>476</v>
      </c>
      <c r="F202" s="12" t="str">
        <f t="shared" si="6"/>
        <v>PAB12</v>
      </c>
      <c r="G202" s="12" t="s">
        <v>497</v>
      </c>
      <c r="H202" s="13" t="str">
        <f t="shared" si="7"/>
        <v>CAB92</v>
      </c>
      <c r="I202" s="39"/>
      <c r="J202" s="39"/>
    </row>
    <row r="203" spans="1:10">
      <c r="A203" s="3"/>
      <c r="B203" s="15"/>
      <c r="C203" s="3" t="s">
        <v>347</v>
      </c>
      <c r="D203" s="16" t="s">
        <v>498</v>
      </c>
      <c r="E203" s="18" t="s">
        <v>186</v>
      </c>
      <c r="F203" s="16" t="str">
        <f t="shared" si="6"/>
        <v>PAB15</v>
      </c>
      <c r="G203" s="16" t="s">
        <v>331</v>
      </c>
      <c r="H203" s="4" t="str">
        <f t="shared" si="7"/>
        <v>CAB110</v>
      </c>
      <c r="I203" s="40"/>
      <c r="J203" s="40"/>
    </row>
    <row r="204" spans="1:10">
      <c r="A204" s="9"/>
      <c r="B204" s="11"/>
      <c r="C204" s="9" t="s">
        <v>499</v>
      </c>
      <c r="D204" s="12" t="s">
        <v>500</v>
      </c>
      <c r="E204" s="17" t="s">
        <v>25</v>
      </c>
      <c r="F204" s="12" t="str">
        <f t="shared" si="6"/>
        <v>PAB09</v>
      </c>
      <c r="G204" s="12" t="s">
        <v>36</v>
      </c>
      <c r="H204" s="13" t="str">
        <f t="shared" si="7"/>
        <v>CAB107</v>
      </c>
      <c r="I204" s="39"/>
      <c r="J204" s="39"/>
    </row>
    <row r="205" spans="1:10">
      <c r="A205" s="3"/>
      <c r="B205" s="15"/>
      <c r="C205" s="3" t="s">
        <v>501</v>
      </c>
      <c r="D205" s="16" t="s">
        <v>502</v>
      </c>
      <c r="E205" s="18" t="s">
        <v>338</v>
      </c>
      <c r="F205" s="16" t="str">
        <f t="shared" si="6"/>
        <v>PAB01</v>
      </c>
      <c r="G205" s="16" t="s">
        <v>331</v>
      </c>
      <c r="H205" s="4" t="str">
        <f t="shared" si="7"/>
        <v>CAB110</v>
      </c>
      <c r="I205" s="40"/>
      <c r="J205" s="40"/>
    </row>
    <row r="206" spans="1:10">
      <c r="A206" s="9"/>
      <c r="B206" s="11"/>
      <c r="C206" s="9" t="s">
        <v>503</v>
      </c>
      <c r="D206" s="12" t="s">
        <v>504</v>
      </c>
      <c r="E206" s="17" t="s">
        <v>74</v>
      </c>
      <c r="F206" s="12" t="str">
        <f t="shared" si="6"/>
        <v>PAB10</v>
      </c>
      <c r="G206" s="12" t="s">
        <v>331</v>
      </c>
      <c r="H206" s="13" t="str">
        <f t="shared" si="7"/>
        <v>CAB110</v>
      </c>
      <c r="I206" s="39"/>
      <c r="J206" s="39"/>
    </row>
    <row r="207" spans="1:10">
      <c r="A207" s="3"/>
      <c r="B207" s="15"/>
      <c r="C207" s="3" t="s">
        <v>505</v>
      </c>
      <c r="D207" s="16" t="s">
        <v>506</v>
      </c>
      <c r="E207" s="18" t="s">
        <v>74</v>
      </c>
      <c r="F207" s="16" t="str">
        <f t="shared" si="6"/>
        <v>PAB10</v>
      </c>
      <c r="G207" s="16" t="s">
        <v>331</v>
      </c>
      <c r="H207" s="4" t="str">
        <f t="shared" si="7"/>
        <v>CAB110</v>
      </c>
      <c r="I207" s="40"/>
      <c r="J207" s="40"/>
    </row>
    <row r="208" spans="1:10">
      <c r="A208" s="9"/>
      <c r="B208" s="11"/>
      <c r="C208" s="9" t="s">
        <v>507</v>
      </c>
      <c r="D208" s="12" t="s">
        <v>508</v>
      </c>
      <c r="E208" s="17" t="s">
        <v>476</v>
      </c>
      <c r="F208" s="12" t="str">
        <f t="shared" si="6"/>
        <v>PAB12</v>
      </c>
      <c r="G208" s="12" t="s">
        <v>509</v>
      </c>
      <c r="H208" s="13" t="str">
        <f t="shared" si="7"/>
        <v>CAB29</v>
      </c>
      <c r="I208" s="39"/>
      <c r="J208" s="39"/>
    </row>
    <row r="209" spans="1:10">
      <c r="A209" s="3"/>
      <c r="B209" s="15"/>
      <c r="C209" s="3" t="s">
        <v>510</v>
      </c>
      <c r="D209" s="16" t="s">
        <v>511</v>
      </c>
      <c r="E209" s="18" t="s">
        <v>186</v>
      </c>
      <c r="F209" s="16" t="str">
        <f t="shared" si="6"/>
        <v>PAB15</v>
      </c>
      <c r="G209" s="16" t="s">
        <v>512</v>
      </c>
      <c r="H209" s="4" t="str">
        <f t="shared" si="7"/>
        <v>CAB02</v>
      </c>
      <c r="I209" s="40"/>
      <c r="J209" s="40"/>
    </row>
    <row r="210" spans="1:10">
      <c r="A210" s="9"/>
      <c r="B210" s="11"/>
      <c r="C210" s="9" t="s">
        <v>513</v>
      </c>
      <c r="D210" s="12" t="s">
        <v>514</v>
      </c>
      <c r="E210" s="17" t="s">
        <v>74</v>
      </c>
      <c r="F210" s="12" t="str">
        <f t="shared" si="6"/>
        <v>PAB10</v>
      </c>
      <c r="G210" s="12" t="s">
        <v>331</v>
      </c>
      <c r="H210" s="13" t="str">
        <f t="shared" si="7"/>
        <v>CAB110</v>
      </c>
      <c r="I210" s="39"/>
      <c r="J210" s="39"/>
    </row>
    <row r="211" spans="1:10">
      <c r="A211" s="3"/>
      <c r="B211" s="15"/>
      <c r="C211" s="3" t="s">
        <v>515</v>
      </c>
      <c r="D211" s="16" t="s">
        <v>516</v>
      </c>
      <c r="E211" s="18" t="s">
        <v>74</v>
      </c>
      <c r="F211" s="16" t="str">
        <f t="shared" si="6"/>
        <v>PAB10</v>
      </c>
      <c r="G211" s="16" t="s">
        <v>517</v>
      </c>
      <c r="H211" s="4" t="str">
        <f t="shared" si="7"/>
        <v>CAB36</v>
      </c>
      <c r="I211" s="40"/>
      <c r="J211" s="40"/>
    </row>
    <row r="212" spans="1:10">
      <c r="A212" s="9"/>
      <c r="B212" s="11"/>
      <c r="C212" s="9" t="s">
        <v>518</v>
      </c>
      <c r="D212" s="12" t="s">
        <v>519</v>
      </c>
      <c r="E212" s="17" t="s">
        <v>74</v>
      </c>
      <c r="F212" s="12" t="str">
        <f t="shared" si="6"/>
        <v>PAB10</v>
      </c>
      <c r="G212" s="12" t="s">
        <v>331</v>
      </c>
      <c r="H212" s="13" t="str">
        <f t="shared" si="7"/>
        <v>CAB110</v>
      </c>
      <c r="I212" s="39"/>
      <c r="J212" s="39"/>
    </row>
    <row r="213" spans="1:10">
      <c r="A213" s="3"/>
      <c r="B213" s="15"/>
      <c r="C213" s="3" t="s">
        <v>520</v>
      </c>
      <c r="D213" s="16" t="s">
        <v>521</v>
      </c>
      <c r="E213" s="18" t="s">
        <v>74</v>
      </c>
      <c r="F213" s="16" t="str">
        <f t="shared" si="6"/>
        <v>PAB10</v>
      </c>
      <c r="G213" s="16" t="s">
        <v>331</v>
      </c>
      <c r="H213" s="4" t="str">
        <f t="shared" si="7"/>
        <v>CAB110</v>
      </c>
      <c r="I213" s="40"/>
      <c r="J213" s="40"/>
    </row>
    <row r="214" spans="1:10">
      <c r="A214" s="9"/>
      <c r="B214" s="11"/>
      <c r="C214" s="9" t="s">
        <v>522</v>
      </c>
      <c r="D214" s="12" t="s">
        <v>523</v>
      </c>
      <c r="E214" s="17" t="s">
        <v>74</v>
      </c>
      <c r="F214" s="12" t="str">
        <f t="shared" si="6"/>
        <v>PAB10</v>
      </c>
      <c r="G214" s="12" t="s">
        <v>331</v>
      </c>
      <c r="H214" s="13" t="str">
        <f t="shared" si="7"/>
        <v>CAB110</v>
      </c>
      <c r="I214" s="39"/>
      <c r="J214" s="39"/>
    </row>
    <row r="215" spans="1:10">
      <c r="A215" s="3"/>
      <c r="B215" s="15"/>
      <c r="C215" s="3" t="s">
        <v>524</v>
      </c>
      <c r="D215" s="16" t="s">
        <v>525</v>
      </c>
      <c r="E215" s="18" t="s">
        <v>74</v>
      </c>
      <c r="F215" s="16" t="str">
        <f t="shared" si="6"/>
        <v>PAB10</v>
      </c>
      <c r="G215" s="16" t="s">
        <v>331</v>
      </c>
      <c r="H215" s="4" t="str">
        <f t="shared" si="7"/>
        <v>CAB110</v>
      </c>
      <c r="I215" s="40"/>
      <c r="J215" s="40"/>
    </row>
    <row r="216" spans="1:10">
      <c r="A216" s="9"/>
      <c r="B216" s="11"/>
      <c r="C216" s="9" t="s">
        <v>526</v>
      </c>
      <c r="D216" s="12" t="s">
        <v>527</v>
      </c>
      <c r="E216" s="17" t="s">
        <v>74</v>
      </c>
      <c r="F216" s="12" t="str">
        <f t="shared" si="6"/>
        <v>PAB10</v>
      </c>
      <c r="G216" s="12" t="s">
        <v>331</v>
      </c>
      <c r="H216" s="13" t="str">
        <f t="shared" si="7"/>
        <v>CAB110</v>
      </c>
      <c r="I216" s="39"/>
      <c r="J216" s="39"/>
    </row>
    <row r="217" spans="1:10">
      <c r="A217" s="3"/>
      <c r="B217" s="15"/>
      <c r="C217" s="3" t="s">
        <v>528</v>
      </c>
      <c r="D217" s="16" t="s">
        <v>529</v>
      </c>
      <c r="E217" s="18" t="s">
        <v>74</v>
      </c>
      <c r="F217" s="16" t="str">
        <f t="shared" si="6"/>
        <v>PAB10</v>
      </c>
      <c r="G217" s="16" t="s">
        <v>331</v>
      </c>
      <c r="H217" s="4" t="str">
        <f t="shared" si="7"/>
        <v>CAB110</v>
      </c>
      <c r="I217" s="40"/>
      <c r="J217" s="40"/>
    </row>
    <row r="218" spans="1:10">
      <c r="A218" s="9"/>
      <c r="B218" s="11"/>
      <c r="C218" s="9" t="s">
        <v>530</v>
      </c>
      <c r="D218" s="12" t="s">
        <v>531</v>
      </c>
      <c r="E218" s="17" t="s">
        <v>74</v>
      </c>
      <c r="F218" s="12" t="str">
        <f t="shared" si="6"/>
        <v>PAB10</v>
      </c>
      <c r="G218" s="12" t="s">
        <v>331</v>
      </c>
      <c r="H218" s="13" t="str">
        <f t="shared" si="7"/>
        <v>CAB110</v>
      </c>
      <c r="I218" s="39"/>
      <c r="J218" s="39"/>
    </row>
    <row r="219" spans="1:10">
      <c r="A219" s="3"/>
      <c r="B219" s="15"/>
      <c r="C219" s="3" t="s">
        <v>532</v>
      </c>
      <c r="D219" s="16" t="s">
        <v>533</v>
      </c>
      <c r="E219" s="18" t="s">
        <v>338</v>
      </c>
      <c r="F219" s="16" t="str">
        <f t="shared" si="6"/>
        <v>PAB01</v>
      </c>
      <c r="G219" s="16" t="s">
        <v>534</v>
      </c>
      <c r="H219" s="4" t="str">
        <f t="shared" si="7"/>
        <v>CAB49</v>
      </c>
      <c r="I219" s="40"/>
      <c r="J219" s="40"/>
    </row>
    <row r="220" spans="1:10">
      <c r="A220" s="9"/>
      <c r="B220" s="11"/>
      <c r="C220" s="9" t="s">
        <v>535</v>
      </c>
      <c r="D220" s="12" t="s">
        <v>536</v>
      </c>
      <c r="E220" s="17" t="s">
        <v>74</v>
      </c>
      <c r="F220" s="12" t="str">
        <f t="shared" si="6"/>
        <v>PAB10</v>
      </c>
      <c r="G220" s="12" t="s">
        <v>331</v>
      </c>
      <c r="H220" s="13" t="str">
        <f t="shared" si="7"/>
        <v>CAB110</v>
      </c>
      <c r="I220" s="39"/>
      <c r="J220" s="39"/>
    </row>
    <row r="221" spans="1:10">
      <c r="A221" s="3"/>
      <c r="B221" s="15"/>
      <c r="C221" s="3" t="s">
        <v>537</v>
      </c>
      <c r="D221" s="16" t="s">
        <v>538</v>
      </c>
      <c r="E221" s="18" t="s">
        <v>74</v>
      </c>
      <c r="F221" s="16" t="str">
        <f t="shared" si="6"/>
        <v>PAB10</v>
      </c>
      <c r="G221" s="16" t="s">
        <v>331</v>
      </c>
      <c r="H221" s="4" t="str">
        <f t="shared" si="7"/>
        <v>CAB110</v>
      </c>
      <c r="I221" s="40"/>
      <c r="J221" s="40"/>
    </row>
    <row r="222" spans="1:10">
      <c r="A222" s="9"/>
      <c r="B222" s="11"/>
      <c r="C222" s="9" t="s">
        <v>351</v>
      </c>
      <c r="D222" s="12" t="s">
        <v>539</v>
      </c>
      <c r="E222" s="17" t="s">
        <v>74</v>
      </c>
      <c r="F222" s="12" t="str">
        <f t="shared" si="6"/>
        <v>PAB10</v>
      </c>
      <c r="G222" s="12" t="s">
        <v>36</v>
      </c>
      <c r="H222" s="13" t="str">
        <f t="shared" si="7"/>
        <v>CAB107</v>
      </c>
      <c r="I222" s="39"/>
      <c r="J222" s="39"/>
    </row>
    <row r="223" spans="1:10">
      <c r="A223" s="3"/>
      <c r="B223" s="15"/>
      <c r="C223" s="3" t="s">
        <v>540</v>
      </c>
      <c r="D223" s="16" t="s">
        <v>541</v>
      </c>
      <c r="E223" s="18" t="s">
        <v>74</v>
      </c>
      <c r="F223" s="16" t="str">
        <f t="shared" si="6"/>
        <v>PAB10</v>
      </c>
      <c r="G223" s="16" t="s">
        <v>331</v>
      </c>
      <c r="H223" s="4" t="str">
        <f t="shared" si="7"/>
        <v>CAB110</v>
      </c>
      <c r="I223" s="40"/>
      <c r="J223" s="40"/>
    </row>
    <row r="224" spans="1:10">
      <c r="A224" s="9"/>
      <c r="B224" s="11"/>
      <c r="C224" s="9" t="s">
        <v>353</v>
      </c>
      <c r="D224" s="12" t="s">
        <v>542</v>
      </c>
      <c r="E224" s="17" t="s">
        <v>338</v>
      </c>
      <c r="F224" s="12" t="str">
        <f t="shared" si="6"/>
        <v>PAB01</v>
      </c>
      <c r="G224" s="12" t="s">
        <v>331</v>
      </c>
      <c r="H224" s="13" t="str">
        <f t="shared" si="7"/>
        <v>CAB110</v>
      </c>
      <c r="I224" s="39"/>
      <c r="J224" s="39"/>
    </row>
    <row r="225" spans="1:10">
      <c r="A225" s="3"/>
      <c r="B225" s="15"/>
      <c r="C225" s="3" t="s">
        <v>543</v>
      </c>
      <c r="D225" s="16" t="s">
        <v>544</v>
      </c>
      <c r="E225" s="18" t="s">
        <v>74</v>
      </c>
      <c r="F225" s="16" t="str">
        <f t="shared" si="6"/>
        <v>PAB10</v>
      </c>
      <c r="G225" s="16" t="s">
        <v>331</v>
      </c>
      <c r="H225" s="4" t="str">
        <f t="shared" si="7"/>
        <v>CAB110</v>
      </c>
      <c r="I225" s="40"/>
      <c r="J225" s="40"/>
    </row>
    <row r="226" spans="1:10">
      <c r="A226" s="9"/>
      <c r="B226" s="11"/>
      <c r="C226" s="9" t="s">
        <v>545</v>
      </c>
      <c r="D226" s="12" t="s">
        <v>546</v>
      </c>
      <c r="E226" s="17" t="s">
        <v>74</v>
      </c>
      <c r="F226" s="12" t="str">
        <f t="shared" si="6"/>
        <v>PAB10</v>
      </c>
      <c r="G226" s="12" t="s">
        <v>331</v>
      </c>
      <c r="H226" s="13" t="str">
        <f t="shared" si="7"/>
        <v>CAB110</v>
      </c>
      <c r="I226" s="39"/>
      <c r="J226" s="39"/>
    </row>
    <row r="227" spans="1:10">
      <c r="A227" s="3"/>
      <c r="B227" s="15"/>
      <c r="C227" s="3" t="s">
        <v>547</v>
      </c>
      <c r="D227" s="16" t="s">
        <v>548</v>
      </c>
      <c r="E227" s="18" t="s">
        <v>338</v>
      </c>
      <c r="F227" s="16" t="str">
        <f t="shared" si="6"/>
        <v>PAB01</v>
      </c>
      <c r="G227" s="16" t="s">
        <v>331</v>
      </c>
      <c r="H227" s="4" t="str">
        <f t="shared" si="7"/>
        <v>CAB110</v>
      </c>
      <c r="I227" s="40"/>
      <c r="J227" s="40"/>
    </row>
    <row r="228" spans="1:10">
      <c r="A228" s="9"/>
      <c r="B228" s="11"/>
      <c r="C228" s="9" t="s">
        <v>549</v>
      </c>
      <c r="D228" s="12" t="s">
        <v>550</v>
      </c>
      <c r="E228" s="17" t="s">
        <v>338</v>
      </c>
      <c r="F228" s="12" t="str">
        <f t="shared" si="6"/>
        <v>PAB01</v>
      </c>
      <c r="G228" s="12" t="s">
        <v>331</v>
      </c>
      <c r="H228" s="13" t="str">
        <f t="shared" si="7"/>
        <v>CAB110</v>
      </c>
      <c r="I228" s="39"/>
      <c r="J228" s="39"/>
    </row>
    <row r="229" spans="1:10">
      <c r="A229" s="3"/>
      <c r="B229" s="15"/>
      <c r="C229" s="3" t="s">
        <v>551</v>
      </c>
      <c r="D229" s="16" t="s">
        <v>552</v>
      </c>
      <c r="E229" s="18" t="s">
        <v>74</v>
      </c>
      <c r="F229" s="16" t="str">
        <f t="shared" si="6"/>
        <v>PAB10</v>
      </c>
      <c r="G229" s="16" t="s">
        <v>553</v>
      </c>
      <c r="H229" s="4" t="str">
        <f t="shared" si="7"/>
        <v>CAB54</v>
      </c>
      <c r="I229" s="40"/>
      <c r="J229" s="40"/>
    </row>
    <row r="230" spans="1:10">
      <c r="A230" s="9"/>
      <c r="B230" s="11"/>
      <c r="C230" s="9" t="s">
        <v>554</v>
      </c>
      <c r="D230" s="12" t="s">
        <v>555</v>
      </c>
      <c r="E230" s="17" t="s">
        <v>74</v>
      </c>
      <c r="F230" s="12" t="str">
        <f t="shared" si="6"/>
        <v>PAB10</v>
      </c>
      <c r="G230" s="12" t="s">
        <v>556</v>
      </c>
      <c r="H230" s="13" t="str">
        <f t="shared" si="7"/>
        <v>CAB39</v>
      </c>
      <c r="I230" s="39"/>
      <c r="J230" s="39"/>
    </row>
    <row r="231" spans="1:10">
      <c r="A231" s="3"/>
      <c r="B231" s="15"/>
      <c r="C231" s="3" t="s">
        <v>557</v>
      </c>
      <c r="D231" s="16" t="s">
        <v>558</v>
      </c>
      <c r="E231" s="18" t="s">
        <v>74</v>
      </c>
      <c r="F231" s="16" t="str">
        <f t="shared" si="6"/>
        <v>PAB10</v>
      </c>
      <c r="G231" s="16" t="s">
        <v>559</v>
      </c>
      <c r="H231" s="4" t="str">
        <f t="shared" si="7"/>
        <v>CAB01</v>
      </c>
      <c r="I231" s="40"/>
      <c r="J231" s="40"/>
    </row>
    <row r="232" spans="1:10">
      <c r="A232" s="9"/>
      <c r="B232" s="11"/>
      <c r="C232" s="9" t="s">
        <v>560</v>
      </c>
      <c r="D232" s="12" t="s">
        <v>561</v>
      </c>
      <c r="E232" s="17" t="s">
        <v>74</v>
      </c>
      <c r="F232" s="12" t="str">
        <f t="shared" si="6"/>
        <v>PAB10</v>
      </c>
      <c r="G232" s="12" t="s">
        <v>331</v>
      </c>
      <c r="H232" s="13" t="str">
        <f t="shared" si="7"/>
        <v>CAB110</v>
      </c>
      <c r="I232" s="39"/>
      <c r="J232" s="39"/>
    </row>
    <row r="233" spans="1:10">
      <c r="A233" s="3"/>
      <c r="B233" s="15"/>
      <c r="C233" s="3" t="s">
        <v>562</v>
      </c>
      <c r="D233" s="16" t="s">
        <v>563</v>
      </c>
      <c r="E233" s="18" t="s">
        <v>74</v>
      </c>
      <c r="F233" s="16" t="str">
        <f t="shared" si="6"/>
        <v>PAB10</v>
      </c>
      <c r="G233" s="16" t="s">
        <v>331</v>
      </c>
      <c r="H233" s="4" t="str">
        <f t="shared" si="7"/>
        <v>CAB110</v>
      </c>
      <c r="I233" s="40"/>
      <c r="J233" s="40"/>
    </row>
    <row r="234" spans="1:10">
      <c r="A234" s="9"/>
      <c r="B234" s="11"/>
      <c r="C234" s="9" t="s">
        <v>564</v>
      </c>
      <c r="D234" s="12" t="s">
        <v>565</v>
      </c>
      <c r="E234" s="17" t="s">
        <v>74</v>
      </c>
      <c r="F234" s="12" t="str">
        <f t="shared" si="6"/>
        <v>PAB10</v>
      </c>
      <c r="G234" s="12" t="s">
        <v>331</v>
      </c>
      <c r="H234" s="13" t="str">
        <f t="shared" si="7"/>
        <v>CAB110</v>
      </c>
      <c r="I234" s="39"/>
      <c r="J234" s="39"/>
    </row>
    <row r="235" spans="1:10">
      <c r="A235" s="3"/>
      <c r="B235" s="15"/>
      <c r="C235" s="3" t="s">
        <v>566</v>
      </c>
      <c r="D235" s="16" t="s">
        <v>567</v>
      </c>
      <c r="E235" s="18" t="s">
        <v>74</v>
      </c>
      <c r="F235" s="16" t="str">
        <f t="shared" si="6"/>
        <v>PAB10</v>
      </c>
      <c r="G235" s="16" t="s">
        <v>331</v>
      </c>
      <c r="H235" s="4" t="str">
        <f t="shared" si="7"/>
        <v>CAB110</v>
      </c>
      <c r="I235" s="40"/>
      <c r="J235" s="40"/>
    </row>
    <row r="236" spans="1:10">
      <c r="A236" s="9"/>
      <c r="B236" s="11"/>
      <c r="C236" s="9" t="s">
        <v>568</v>
      </c>
      <c r="D236" s="12" t="s">
        <v>569</v>
      </c>
      <c r="E236" s="17" t="s">
        <v>74</v>
      </c>
      <c r="F236" s="12" t="str">
        <f t="shared" si="6"/>
        <v>PAB10</v>
      </c>
      <c r="G236" s="12" t="s">
        <v>331</v>
      </c>
      <c r="H236" s="13" t="str">
        <f t="shared" si="7"/>
        <v>CAB110</v>
      </c>
      <c r="I236" s="39"/>
      <c r="J236" s="39"/>
    </row>
    <row r="237" spans="1:10">
      <c r="A237" s="3"/>
      <c r="B237" s="15"/>
      <c r="C237" s="3" t="s">
        <v>570</v>
      </c>
      <c r="D237" s="16" t="s">
        <v>571</v>
      </c>
      <c r="E237" s="18" t="s">
        <v>74</v>
      </c>
      <c r="F237" s="16" t="str">
        <f t="shared" si="6"/>
        <v>PAB10</v>
      </c>
      <c r="G237" s="16" t="s">
        <v>461</v>
      </c>
      <c r="H237" s="4" t="str">
        <f t="shared" si="7"/>
        <v>CAB101</v>
      </c>
      <c r="I237" s="40"/>
      <c r="J237" s="40"/>
    </row>
    <row r="238" spans="1:10">
      <c r="A238" s="9"/>
      <c r="B238" s="11"/>
      <c r="C238" s="9" t="s">
        <v>572</v>
      </c>
      <c r="D238" s="12" t="s">
        <v>573</v>
      </c>
      <c r="E238" s="17" t="s">
        <v>74</v>
      </c>
      <c r="F238" s="12" t="str">
        <f t="shared" si="6"/>
        <v>PAB10</v>
      </c>
      <c r="G238" s="12" t="s">
        <v>461</v>
      </c>
      <c r="H238" s="13" t="str">
        <f t="shared" si="7"/>
        <v>CAB101</v>
      </c>
      <c r="I238" s="39"/>
      <c r="J238" s="39"/>
    </row>
    <row r="239" spans="1:10">
      <c r="A239" s="3"/>
      <c r="B239" s="15"/>
      <c r="C239" s="3" t="s">
        <v>574</v>
      </c>
      <c r="D239" s="16" t="s">
        <v>575</v>
      </c>
      <c r="E239" s="18" t="s">
        <v>74</v>
      </c>
      <c r="F239" s="16" t="str">
        <f t="shared" si="6"/>
        <v>PAB10</v>
      </c>
      <c r="G239" s="16" t="s">
        <v>331</v>
      </c>
      <c r="H239" s="4" t="str">
        <f t="shared" si="7"/>
        <v>CAB110</v>
      </c>
      <c r="I239" s="40"/>
      <c r="J239" s="40"/>
    </row>
    <row r="240" spans="1:10">
      <c r="A240" s="9"/>
      <c r="B240" s="11"/>
      <c r="C240" s="9" t="s">
        <v>576</v>
      </c>
      <c r="D240" s="12" t="s">
        <v>577</v>
      </c>
      <c r="E240" s="17" t="s">
        <v>74</v>
      </c>
      <c r="F240" s="12" t="str">
        <f t="shared" si="6"/>
        <v>PAB10</v>
      </c>
      <c r="G240" s="12" t="s">
        <v>578</v>
      </c>
      <c r="H240" s="13" t="str">
        <f t="shared" si="7"/>
        <v>CAB62</v>
      </c>
      <c r="I240" s="39"/>
      <c r="J240" s="39"/>
    </row>
    <row r="241" spans="1:10">
      <c r="A241" s="3"/>
      <c r="B241" s="15"/>
      <c r="C241" s="3" t="s">
        <v>579</v>
      </c>
      <c r="D241" s="16" t="s">
        <v>580</v>
      </c>
      <c r="E241" s="18" t="s">
        <v>74</v>
      </c>
      <c r="F241" s="16" t="str">
        <f t="shared" si="6"/>
        <v>PAB10</v>
      </c>
      <c r="G241" s="16" t="s">
        <v>331</v>
      </c>
      <c r="H241" s="4" t="str">
        <f t="shared" si="7"/>
        <v>CAB110</v>
      </c>
      <c r="I241" s="40"/>
      <c r="J241" s="40"/>
    </row>
    <row r="242" spans="1:10">
      <c r="A242" s="9"/>
      <c r="B242" s="11"/>
      <c r="C242" s="9" t="s">
        <v>581</v>
      </c>
      <c r="D242" s="12" t="s">
        <v>582</v>
      </c>
      <c r="E242" s="17" t="s">
        <v>25</v>
      </c>
      <c r="F242" s="12" t="str">
        <f t="shared" si="6"/>
        <v>PAB09</v>
      </c>
      <c r="G242" s="12" t="s">
        <v>583</v>
      </c>
      <c r="H242" s="13" t="str">
        <f t="shared" si="7"/>
        <v>CAB102</v>
      </c>
      <c r="I242" s="39"/>
      <c r="J242" s="39"/>
    </row>
    <row r="243" spans="1:10">
      <c r="A243" s="3"/>
      <c r="B243" s="15"/>
      <c r="C243" s="3" t="s">
        <v>584</v>
      </c>
      <c r="D243" s="16" t="s">
        <v>585</v>
      </c>
      <c r="E243" s="18" t="s">
        <v>74</v>
      </c>
      <c r="F243" s="16" t="str">
        <f t="shared" si="6"/>
        <v>PAB10</v>
      </c>
      <c r="G243" s="16" t="s">
        <v>586</v>
      </c>
      <c r="H243" s="4" t="str">
        <f t="shared" si="7"/>
        <v>CAB109</v>
      </c>
      <c r="I243" s="40"/>
      <c r="J243" s="40"/>
    </row>
    <row r="244" spans="1:10">
      <c r="A244" s="9"/>
      <c r="B244" s="11"/>
      <c r="C244" s="9" t="s">
        <v>587</v>
      </c>
      <c r="D244" s="12" t="s">
        <v>588</v>
      </c>
      <c r="E244" s="17" t="s">
        <v>186</v>
      </c>
      <c r="F244" s="12" t="str">
        <f t="shared" si="6"/>
        <v>PAB15</v>
      </c>
      <c r="G244" s="12" t="s">
        <v>583</v>
      </c>
      <c r="H244" s="13" t="str">
        <f t="shared" si="7"/>
        <v>CAB102</v>
      </c>
      <c r="I244" s="39"/>
      <c r="J244" s="39"/>
    </row>
    <row r="245" spans="1:10">
      <c r="A245" s="3"/>
      <c r="B245" s="15"/>
      <c r="C245" s="3" t="s">
        <v>589</v>
      </c>
      <c r="D245" s="16" t="s">
        <v>590</v>
      </c>
      <c r="E245" s="18" t="s">
        <v>74</v>
      </c>
      <c r="F245" s="16" t="str">
        <f t="shared" si="6"/>
        <v>PAB10</v>
      </c>
      <c r="G245" s="16" t="s">
        <v>331</v>
      </c>
      <c r="H245" s="4" t="str">
        <f t="shared" si="7"/>
        <v>CAB110</v>
      </c>
      <c r="I245" s="40"/>
      <c r="J245" s="40"/>
    </row>
    <row r="246" spans="1:10">
      <c r="A246" s="9"/>
      <c r="B246" s="11"/>
      <c r="C246" s="9" t="s">
        <v>591</v>
      </c>
      <c r="D246" s="12" t="s">
        <v>592</v>
      </c>
      <c r="E246" s="17" t="s">
        <v>74</v>
      </c>
      <c r="F246" s="12" t="str">
        <f t="shared" si="6"/>
        <v>PAB10</v>
      </c>
      <c r="G246" s="12" t="s">
        <v>331</v>
      </c>
      <c r="H246" s="13" t="str">
        <f t="shared" si="7"/>
        <v>CAB110</v>
      </c>
      <c r="I246" s="39"/>
      <c r="J246" s="39"/>
    </row>
    <row r="247" spans="1:10">
      <c r="A247" s="3"/>
      <c r="B247" s="15"/>
      <c r="C247" s="3" t="s">
        <v>593</v>
      </c>
      <c r="D247" s="16" t="s">
        <v>594</v>
      </c>
      <c r="E247" s="18" t="s">
        <v>74</v>
      </c>
      <c r="F247" s="16" t="str">
        <f t="shared" si="6"/>
        <v>PAB10</v>
      </c>
      <c r="G247" s="16" t="s">
        <v>331</v>
      </c>
      <c r="H247" s="4" t="str">
        <f t="shared" si="7"/>
        <v>CAB110</v>
      </c>
      <c r="I247" s="40"/>
      <c r="J247" s="40"/>
    </row>
    <row r="248" spans="1:10">
      <c r="A248" s="9"/>
      <c r="B248" s="11"/>
      <c r="C248" s="9" t="s">
        <v>355</v>
      </c>
      <c r="D248" s="12" t="s">
        <v>595</v>
      </c>
      <c r="E248" s="17" t="s">
        <v>74</v>
      </c>
      <c r="F248" s="12" t="str">
        <f t="shared" si="6"/>
        <v>PAB10</v>
      </c>
      <c r="G248" s="12" t="s">
        <v>331</v>
      </c>
      <c r="H248" s="13" t="str">
        <f t="shared" si="7"/>
        <v>CAB110</v>
      </c>
      <c r="I248" s="39"/>
      <c r="J248" s="39"/>
    </row>
    <row r="249" spans="1:10">
      <c r="A249" s="3"/>
      <c r="B249" s="15"/>
      <c r="C249" s="3" t="s">
        <v>596</v>
      </c>
      <c r="D249" s="16" t="s">
        <v>597</v>
      </c>
      <c r="E249" s="18" t="s">
        <v>598</v>
      </c>
      <c r="F249" s="16" t="str">
        <f t="shared" si="6"/>
        <v>PAB14</v>
      </c>
      <c r="G249" s="16" t="s">
        <v>331</v>
      </c>
      <c r="H249" s="4" t="str">
        <f t="shared" si="7"/>
        <v>CAB110</v>
      </c>
      <c r="I249" s="40"/>
      <c r="J249" s="40"/>
    </row>
    <row r="250" spans="1:10">
      <c r="A250" s="9"/>
      <c r="B250" s="11"/>
      <c r="C250" s="9" t="s">
        <v>599</v>
      </c>
      <c r="D250" s="12" t="s">
        <v>600</v>
      </c>
      <c r="E250" s="17" t="s">
        <v>74</v>
      </c>
      <c r="F250" s="12" t="str">
        <f t="shared" si="6"/>
        <v>PAB10</v>
      </c>
      <c r="G250" s="12" t="s">
        <v>601</v>
      </c>
      <c r="H250" s="13" t="str">
        <f t="shared" si="7"/>
        <v>CAB108</v>
      </c>
      <c r="I250" s="39"/>
      <c r="J250" s="39"/>
    </row>
    <row r="251" spans="1:10">
      <c r="A251" s="3"/>
      <c r="B251" s="15"/>
      <c r="C251" s="3" t="s">
        <v>602</v>
      </c>
      <c r="D251" s="16" t="s">
        <v>603</v>
      </c>
      <c r="E251" s="18" t="s">
        <v>25</v>
      </c>
      <c r="F251" s="16" t="str">
        <f t="shared" si="6"/>
        <v>PAB09</v>
      </c>
      <c r="G251" s="16" t="s">
        <v>36</v>
      </c>
      <c r="H251" s="4" t="str">
        <f t="shared" si="7"/>
        <v>CAB107</v>
      </c>
      <c r="I251" s="40"/>
      <c r="J251" s="40"/>
    </row>
    <row r="252" spans="1:10">
      <c r="A252" s="9"/>
      <c r="B252" s="11"/>
      <c r="C252" s="9" t="s">
        <v>604</v>
      </c>
      <c r="D252" s="12" t="s">
        <v>605</v>
      </c>
      <c r="E252" s="17" t="s">
        <v>74</v>
      </c>
      <c r="F252" s="12" t="str">
        <f t="shared" si="6"/>
        <v>PAB10</v>
      </c>
      <c r="G252" s="12" t="s">
        <v>331</v>
      </c>
      <c r="H252" s="13" t="str">
        <f t="shared" si="7"/>
        <v>CAB110</v>
      </c>
      <c r="I252" s="39"/>
      <c r="J252" s="39"/>
    </row>
    <row r="253" spans="1:10">
      <c r="A253" s="3"/>
      <c r="B253" s="15"/>
      <c r="C253" s="3" t="s">
        <v>606</v>
      </c>
      <c r="D253" s="16" t="s">
        <v>607</v>
      </c>
      <c r="E253" s="18" t="s">
        <v>74</v>
      </c>
      <c r="F253" s="16" t="str">
        <f t="shared" si="6"/>
        <v>PAB10</v>
      </c>
      <c r="G253" s="16" t="s">
        <v>331</v>
      </c>
      <c r="H253" s="4" t="str">
        <f t="shared" si="7"/>
        <v>CAB110</v>
      </c>
      <c r="I253" s="40"/>
      <c r="J253" s="40"/>
    </row>
    <row r="254" spans="1:10">
      <c r="A254" s="9"/>
      <c r="B254" s="11"/>
      <c r="C254" s="9" t="s">
        <v>357</v>
      </c>
      <c r="D254" s="12" t="s">
        <v>608</v>
      </c>
      <c r="E254" s="17" t="s">
        <v>74</v>
      </c>
      <c r="F254" s="12" t="str">
        <f t="shared" si="6"/>
        <v>PAB10</v>
      </c>
      <c r="G254" s="12" t="s">
        <v>331</v>
      </c>
      <c r="H254" s="13" t="str">
        <f t="shared" si="7"/>
        <v>CAB110</v>
      </c>
      <c r="I254" s="39"/>
      <c r="J254" s="39"/>
    </row>
    <row r="255" spans="1:10">
      <c r="A255" s="3"/>
      <c r="B255" s="15"/>
      <c r="C255" s="3" t="s">
        <v>609</v>
      </c>
      <c r="D255" s="16" t="s">
        <v>610</v>
      </c>
      <c r="E255" s="18" t="s">
        <v>74</v>
      </c>
      <c r="F255" s="16" t="str">
        <f t="shared" si="6"/>
        <v>PAB10</v>
      </c>
      <c r="G255" s="16" t="s">
        <v>611</v>
      </c>
      <c r="H255" s="4" t="str">
        <f t="shared" si="7"/>
        <v>CAB91</v>
      </c>
      <c r="I255" s="40"/>
      <c r="J255" s="40"/>
    </row>
    <row r="256" spans="1:10">
      <c r="A256" s="9"/>
      <c r="B256" s="11"/>
      <c r="C256" s="9" t="s">
        <v>612</v>
      </c>
      <c r="D256" s="12" t="s">
        <v>613</v>
      </c>
      <c r="E256" s="17" t="s">
        <v>74</v>
      </c>
      <c r="F256" s="12" t="str">
        <f t="shared" si="6"/>
        <v>PAB10</v>
      </c>
      <c r="G256" s="12" t="s">
        <v>331</v>
      </c>
      <c r="H256" s="13" t="str">
        <f t="shared" si="7"/>
        <v>CAB110</v>
      </c>
      <c r="I256" s="39"/>
      <c r="J256" s="39"/>
    </row>
    <row r="257" spans="1:10">
      <c r="A257" s="3"/>
      <c r="B257" s="15"/>
      <c r="C257" s="3" t="s">
        <v>614</v>
      </c>
      <c r="D257" s="16" t="s">
        <v>615</v>
      </c>
      <c r="E257" s="18" t="s">
        <v>74</v>
      </c>
      <c r="F257" s="16" t="str">
        <f t="shared" si="6"/>
        <v>PAB10</v>
      </c>
      <c r="G257" s="16" t="s">
        <v>331</v>
      </c>
      <c r="H257" s="4" t="str">
        <f t="shared" si="7"/>
        <v>CAB110</v>
      </c>
      <c r="I257" s="40"/>
      <c r="J257" s="40"/>
    </row>
    <row r="258" spans="1:10">
      <c r="A258" s="9"/>
      <c r="B258" s="11"/>
      <c r="C258" s="9" t="s">
        <v>616</v>
      </c>
      <c r="D258" s="12" t="s">
        <v>617</v>
      </c>
      <c r="E258" s="17" t="s">
        <v>74</v>
      </c>
      <c r="F258" s="12" t="str">
        <f t="shared" ref="F258:F321" si="8">IFERROR(VLOOKUP($E258,$L$1:$M$20,2,0),"")</f>
        <v>PAB10</v>
      </c>
      <c r="G258" s="12" t="s">
        <v>331</v>
      </c>
      <c r="H258" s="13" t="str">
        <f t="shared" ref="H258:H321" si="9">IFERROR(VLOOKUP($G258,$O$1:$P$150,2,0),"")</f>
        <v>CAB110</v>
      </c>
      <c r="I258" s="39"/>
      <c r="J258" s="39"/>
    </row>
    <row r="259" spans="1:10">
      <c r="A259" s="3"/>
      <c r="B259" s="15"/>
      <c r="C259" s="3" t="s">
        <v>618</v>
      </c>
      <c r="D259" s="16" t="s">
        <v>619</v>
      </c>
      <c r="E259" s="18" t="s">
        <v>74</v>
      </c>
      <c r="F259" s="16" t="str">
        <f t="shared" si="8"/>
        <v>PAB10</v>
      </c>
      <c r="G259" s="16" t="s">
        <v>331</v>
      </c>
      <c r="H259" s="4" t="str">
        <f t="shared" si="9"/>
        <v>CAB110</v>
      </c>
      <c r="I259" s="40"/>
      <c r="J259" s="40"/>
    </row>
    <row r="260" spans="1:10">
      <c r="A260" s="9"/>
      <c r="B260" s="11"/>
      <c r="C260" s="9" t="s">
        <v>359</v>
      </c>
      <c r="D260" s="12" t="s">
        <v>620</v>
      </c>
      <c r="E260" s="17" t="s">
        <v>74</v>
      </c>
      <c r="F260" s="12" t="str">
        <f t="shared" si="8"/>
        <v>PAB10</v>
      </c>
      <c r="G260" s="12" t="s">
        <v>331</v>
      </c>
      <c r="H260" s="13" t="str">
        <f t="shared" si="9"/>
        <v>CAB110</v>
      </c>
      <c r="I260" s="39"/>
      <c r="J260" s="39"/>
    </row>
    <row r="261" spans="1:10">
      <c r="A261" s="3"/>
      <c r="B261" s="15"/>
      <c r="C261" s="3" t="s">
        <v>621</v>
      </c>
      <c r="D261" s="16" t="s">
        <v>622</v>
      </c>
      <c r="E261" s="18" t="s">
        <v>74</v>
      </c>
      <c r="F261" s="16" t="str">
        <f t="shared" si="8"/>
        <v>PAB10</v>
      </c>
      <c r="G261" s="16" t="s">
        <v>623</v>
      </c>
      <c r="H261" s="4" t="str">
        <f t="shared" si="9"/>
        <v>CAB86</v>
      </c>
      <c r="I261" s="40"/>
      <c r="J261" s="40"/>
    </row>
    <row r="262" spans="1:10">
      <c r="A262" s="9"/>
      <c r="B262" s="11"/>
      <c r="C262" s="9" t="s">
        <v>624</v>
      </c>
      <c r="D262" s="12" t="s">
        <v>625</v>
      </c>
      <c r="E262" s="17" t="s">
        <v>74</v>
      </c>
      <c r="F262" s="12" t="str">
        <f t="shared" si="8"/>
        <v>PAB10</v>
      </c>
      <c r="G262" s="12" t="s">
        <v>331</v>
      </c>
      <c r="H262" s="13" t="str">
        <f t="shared" si="9"/>
        <v>CAB110</v>
      </c>
      <c r="I262" s="39"/>
      <c r="J262" s="39"/>
    </row>
    <row r="263" spans="1:10">
      <c r="A263" s="3"/>
      <c r="B263" s="15"/>
      <c r="C263" s="3" t="s">
        <v>626</v>
      </c>
      <c r="D263" s="16" t="s">
        <v>627</v>
      </c>
      <c r="E263" s="18" t="s">
        <v>74</v>
      </c>
      <c r="F263" s="16" t="str">
        <f t="shared" si="8"/>
        <v>PAB10</v>
      </c>
      <c r="G263" s="16" t="s">
        <v>628</v>
      </c>
      <c r="H263" s="4" t="str">
        <f t="shared" si="9"/>
        <v>CAB96</v>
      </c>
      <c r="I263" s="40"/>
      <c r="J263" s="40"/>
    </row>
    <row r="264" spans="1:10">
      <c r="A264" s="9"/>
      <c r="B264" s="11"/>
      <c r="C264" s="9" t="s">
        <v>629</v>
      </c>
      <c r="D264" s="12" t="s">
        <v>630</v>
      </c>
      <c r="E264" s="17" t="s">
        <v>482</v>
      </c>
      <c r="F264" s="12" t="str">
        <f t="shared" si="8"/>
        <v>PAB03</v>
      </c>
      <c r="G264" s="12" t="s">
        <v>586</v>
      </c>
      <c r="H264" s="13" t="str">
        <f t="shared" si="9"/>
        <v>CAB109</v>
      </c>
      <c r="I264" s="39"/>
      <c r="J264" s="39"/>
    </row>
    <row r="265" spans="1:10">
      <c r="A265" s="3"/>
      <c r="B265" s="15"/>
      <c r="C265" s="3" t="s">
        <v>631</v>
      </c>
      <c r="D265" s="16" t="s">
        <v>632</v>
      </c>
      <c r="E265" s="18" t="s">
        <v>482</v>
      </c>
      <c r="F265" s="16" t="str">
        <f t="shared" si="8"/>
        <v>PAB03</v>
      </c>
      <c r="G265" s="16" t="s">
        <v>633</v>
      </c>
      <c r="H265" s="4" t="str">
        <f t="shared" si="9"/>
        <v>CAB93</v>
      </c>
      <c r="I265" s="40"/>
      <c r="J265" s="40"/>
    </row>
    <row r="266" spans="1:10">
      <c r="A266" s="9"/>
      <c r="B266" s="11"/>
      <c r="C266" s="9" t="s">
        <v>634</v>
      </c>
      <c r="D266" s="12" t="s">
        <v>635</v>
      </c>
      <c r="E266" s="17" t="s">
        <v>74</v>
      </c>
      <c r="F266" s="12" t="str">
        <f t="shared" si="8"/>
        <v>PAB10</v>
      </c>
      <c r="G266" s="12" t="s">
        <v>331</v>
      </c>
      <c r="H266" s="13" t="str">
        <f t="shared" si="9"/>
        <v>CAB110</v>
      </c>
      <c r="I266" s="39"/>
      <c r="J266" s="39"/>
    </row>
    <row r="267" spans="1:10">
      <c r="A267" s="3"/>
      <c r="B267" s="15"/>
      <c r="C267" s="3" t="s">
        <v>636</v>
      </c>
      <c r="D267" s="16" t="s">
        <v>637</v>
      </c>
      <c r="E267" s="18" t="s">
        <v>74</v>
      </c>
      <c r="F267" s="16" t="str">
        <f t="shared" si="8"/>
        <v>PAB10</v>
      </c>
      <c r="G267" s="16" t="s">
        <v>331</v>
      </c>
      <c r="H267" s="4" t="str">
        <f t="shared" si="9"/>
        <v>CAB110</v>
      </c>
      <c r="I267" s="40"/>
      <c r="J267" s="40"/>
    </row>
    <row r="268" spans="1:10">
      <c r="A268" s="9"/>
      <c r="B268" s="11"/>
      <c r="C268" s="9" t="s">
        <v>638</v>
      </c>
      <c r="D268" s="12" t="s">
        <v>639</v>
      </c>
      <c r="E268" s="17" t="s">
        <v>74</v>
      </c>
      <c r="F268" s="12" t="str">
        <f t="shared" si="8"/>
        <v>PAB10</v>
      </c>
      <c r="G268" s="12" t="s">
        <v>640</v>
      </c>
      <c r="H268" s="13" t="str">
        <f t="shared" si="9"/>
        <v>CAB100</v>
      </c>
      <c r="I268" s="39"/>
      <c r="J268" s="39"/>
    </row>
    <row r="269" spans="1:10">
      <c r="A269" s="3"/>
      <c r="B269" s="15"/>
      <c r="C269" s="3" t="s">
        <v>641</v>
      </c>
      <c r="D269" s="16" t="s">
        <v>642</v>
      </c>
      <c r="E269" s="18" t="s">
        <v>74</v>
      </c>
      <c r="F269" s="16" t="str">
        <f t="shared" si="8"/>
        <v>PAB10</v>
      </c>
      <c r="G269" s="16" t="s">
        <v>643</v>
      </c>
      <c r="H269" s="4" t="str">
        <f t="shared" si="9"/>
        <v>CAB99</v>
      </c>
      <c r="I269" s="40"/>
      <c r="J269" s="40"/>
    </row>
    <row r="270" spans="1:10">
      <c r="A270" s="9"/>
      <c r="B270" s="11"/>
      <c r="C270" s="9" t="s">
        <v>644</v>
      </c>
      <c r="D270" s="12" t="s">
        <v>645</v>
      </c>
      <c r="E270" s="17" t="s">
        <v>74</v>
      </c>
      <c r="F270" s="12" t="str">
        <f t="shared" si="8"/>
        <v>PAB10</v>
      </c>
      <c r="G270" s="12" t="s">
        <v>331</v>
      </c>
      <c r="H270" s="13" t="str">
        <f t="shared" si="9"/>
        <v>CAB110</v>
      </c>
      <c r="I270" s="39"/>
      <c r="J270" s="39"/>
    </row>
    <row r="271" spans="1:10">
      <c r="A271" s="3"/>
      <c r="B271" s="15"/>
      <c r="C271" s="3" t="s">
        <v>646</v>
      </c>
      <c r="D271" s="16" t="s">
        <v>647</v>
      </c>
      <c r="E271" s="18" t="s">
        <v>482</v>
      </c>
      <c r="F271" s="16" t="str">
        <f t="shared" si="8"/>
        <v>PAB03</v>
      </c>
      <c r="G271" s="16" t="s">
        <v>643</v>
      </c>
      <c r="H271" s="4" t="str">
        <f t="shared" si="9"/>
        <v>CAB99</v>
      </c>
      <c r="I271" s="40"/>
      <c r="J271" s="40"/>
    </row>
    <row r="272" spans="1:10">
      <c r="A272" s="9"/>
      <c r="B272" s="11"/>
      <c r="C272" s="9" t="s">
        <v>648</v>
      </c>
      <c r="D272" s="12" t="s">
        <v>649</v>
      </c>
      <c r="E272" s="17" t="s">
        <v>482</v>
      </c>
      <c r="F272" s="12" t="str">
        <f t="shared" si="8"/>
        <v>PAB03</v>
      </c>
      <c r="G272" s="12" t="s">
        <v>650</v>
      </c>
      <c r="H272" s="13" t="str">
        <f t="shared" si="9"/>
        <v>CAB27</v>
      </c>
      <c r="I272" s="39"/>
      <c r="J272" s="39"/>
    </row>
    <row r="273" spans="1:10">
      <c r="A273" s="3"/>
      <c r="B273" s="15"/>
      <c r="C273" s="3" t="s">
        <v>651</v>
      </c>
      <c r="D273" s="16" t="s">
        <v>652</v>
      </c>
      <c r="E273" s="18" t="s">
        <v>74</v>
      </c>
      <c r="F273" s="16" t="str">
        <f t="shared" si="8"/>
        <v>PAB10</v>
      </c>
      <c r="G273" s="16" t="s">
        <v>653</v>
      </c>
      <c r="H273" s="4" t="str">
        <f t="shared" si="9"/>
        <v>CAB06</v>
      </c>
      <c r="I273" s="40"/>
      <c r="J273" s="40"/>
    </row>
    <row r="274" spans="1:10">
      <c r="A274" s="9"/>
      <c r="B274" s="11"/>
      <c r="C274" s="9" t="s">
        <v>654</v>
      </c>
      <c r="D274" s="12" t="s">
        <v>655</v>
      </c>
      <c r="E274" s="17" t="s">
        <v>74</v>
      </c>
      <c r="F274" s="12" t="str">
        <f t="shared" si="8"/>
        <v>PAB10</v>
      </c>
      <c r="G274" s="12" t="s">
        <v>331</v>
      </c>
      <c r="H274" s="13" t="str">
        <f t="shared" si="9"/>
        <v>CAB110</v>
      </c>
      <c r="I274" s="39"/>
      <c r="J274" s="39"/>
    </row>
    <row r="275" spans="1:10">
      <c r="A275" s="3"/>
      <c r="B275" s="15"/>
      <c r="C275" s="3" t="s">
        <v>656</v>
      </c>
      <c r="D275" s="16" t="s">
        <v>657</v>
      </c>
      <c r="E275" s="18" t="s">
        <v>74</v>
      </c>
      <c r="F275" s="16" t="str">
        <f t="shared" si="8"/>
        <v>PAB10</v>
      </c>
      <c r="G275" s="16" t="s">
        <v>658</v>
      </c>
      <c r="H275" s="4" t="str">
        <f t="shared" si="9"/>
        <v>CAB60</v>
      </c>
      <c r="I275" s="40"/>
      <c r="J275" s="40"/>
    </row>
    <row r="276" spans="1:10">
      <c r="A276" s="9"/>
      <c r="B276" s="11"/>
      <c r="C276" s="9" t="s">
        <v>659</v>
      </c>
      <c r="D276" s="12" t="s">
        <v>660</v>
      </c>
      <c r="E276" s="17" t="s">
        <v>74</v>
      </c>
      <c r="F276" s="12" t="str">
        <f t="shared" si="8"/>
        <v>PAB10</v>
      </c>
      <c r="G276" s="12" t="s">
        <v>331</v>
      </c>
      <c r="H276" s="13" t="str">
        <f t="shared" si="9"/>
        <v>CAB110</v>
      </c>
      <c r="I276" s="39"/>
      <c r="J276" s="39"/>
    </row>
    <row r="277" spans="1:10">
      <c r="A277" s="3"/>
      <c r="B277" s="15"/>
      <c r="C277" s="3" t="s">
        <v>661</v>
      </c>
      <c r="D277" s="16" t="s">
        <v>662</v>
      </c>
      <c r="E277" s="18" t="s">
        <v>338</v>
      </c>
      <c r="F277" s="16" t="str">
        <f t="shared" si="8"/>
        <v>PAB01</v>
      </c>
      <c r="G277" s="16" t="s">
        <v>331</v>
      </c>
      <c r="H277" s="4" t="str">
        <f t="shared" si="9"/>
        <v>CAB110</v>
      </c>
      <c r="I277" s="40"/>
      <c r="J277" s="40"/>
    </row>
    <row r="278" spans="1:10">
      <c r="A278" s="9"/>
      <c r="B278" s="11"/>
      <c r="C278" s="9" t="s">
        <v>663</v>
      </c>
      <c r="D278" s="12" t="s">
        <v>664</v>
      </c>
      <c r="E278" s="17" t="s">
        <v>74</v>
      </c>
      <c r="F278" s="12" t="str">
        <f t="shared" si="8"/>
        <v>PAB10</v>
      </c>
      <c r="G278" s="12" t="s">
        <v>331</v>
      </c>
      <c r="H278" s="13" t="str">
        <f t="shared" si="9"/>
        <v>CAB110</v>
      </c>
      <c r="I278" s="39"/>
      <c r="J278" s="39"/>
    </row>
    <row r="279" spans="1:10">
      <c r="A279" s="3"/>
      <c r="B279" s="15"/>
      <c r="C279" s="3" t="s">
        <v>665</v>
      </c>
      <c r="D279" s="16" t="s">
        <v>666</v>
      </c>
      <c r="E279" s="18" t="s">
        <v>74</v>
      </c>
      <c r="F279" s="16" t="str">
        <f t="shared" si="8"/>
        <v>PAB10</v>
      </c>
      <c r="G279" s="16" t="s">
        <v>667</v>
      </c>
      <c r="H279" s="4" t="str">
        <f t="shared" si="9"/>
        <v>CAB44</v>
      </c>
      <c r="I279" s="40"/>
      <c r="J279" s="40"/>
    </row>
    <row r="280" spans="1:10">
      <c r="A280" s="9"/>
      <c r="B280" s="11"/>
      <c r="C280" s="9" t="s">
        <v>668</v>
      </c>
      <c r="D280" s="12" t="s">
        <v>669</v>
      </c>
      <c r="E280" s="17" t="s">
        <v>74</v>
      </c>
      <c r="F280" s="12" t="str">
        <f t="shared" si="8"/>
        <v>PAB10</v>
      </c>
      <c r="G280" s="12" t="s">
        <v>667</v>
      </c>
      <c r="H280" s="13" t="str">
        <f t="shared" si="9"/>
        <v>CAB44</v>
      </c>
      <c r="I280" s="39"/>
      <c r="J280" s="39"/>
    </row>
    <row r="281" spans="1:10">
      <c r="A281" s="3"/>
      <c r="B281" s="15"/>
      <c r="C281" s="3" t="s">
        <v>670</v>
      </c>
      <c r="D281" s="16" t="s">
        <v>671</v>
      </c>
      <c r="E281" s="18" t="s">
        <v>74</v>
      </c>
      <c r="F281" s="16" t="str">
        <f t="shared" si="8"/>
        <v>PAB10</v>
      </c>
      <c r="G281" s="16" t="s">
        <v>672</v>
      </c>
      <c r="H281" s="4" t="str">
        <f t="shared" si="9"/>
        <v>CAB89</v>
      </c>
      <c r="I281" s="40"/>
      <c r="J281" s="40"/>
    </row>
    <row r="282" spans="1:10">
      <c r="A282" s="9"/>
      <c r="B282" s="11"/>
      <c r="C282" s="9" t="s">
        <v>673</v>
      </c>
      <c r="D282" s="12" t="s">
        <v>674</v>
      </c>
      <c r="E282" s="17" t="s">
        <v>74</v>
      </c>
      <c r="F282" s="12" t="str">
        <f t="shared" si="8"/>
        <v>PAB10</v>
      </c>
      <c r="G282" s="12" t="s">
        <v>331</v>
      </c>
      <c r="H282" s="13" t="str">
        <f t="shared" si="9"/>
        <v>CAB110</v>
      </c>
      <c r="I282" s="39"/>
      <c r="J282" s="39"/>
    </row>
    <row r="283" spans="1:10">
      <c r="A283" s="3"/>
      <c r="B283" s="15"/>
      <c r="C283" s="3" t="s">
        <v>675</v>
      </c>
      <c r="D283" s="16" t="s">
        <v>676</v>
      </c>
      <c r="E283" s="18" t="s">
        <v>74</v>
      </c>
      <c r="F283" s="16" t="str">
        <f t="shared" si="8"/>
        <v>PAB10</v>
      </c>
      <c r="G283" s="16" t="s">
        <v>331</v>
      </c>
      <c r="H283" s="4" t="str">
        <f t="shared" si="9"/>
        <v>CAB110</v>
      </c>
      <c r="I283" s="40"/>
      <c r="J283" s="40"/>
    </row>
    <row r="284" spans="1:10">
      <c r="A284" s="9"/>
      <c r="B284" s="11"/>
      <c r="C284" s="9" t="s">
        <v>677</v>
      </c>
      <c r="D284" s="12" t="s">
        <v>678</v>
      </c>
      <c r="E284" s="17" t="s">
        <v>74</v>
      </c>
      <c r="F284" s="12" t="str">
        <f t="shared" si="8"/>
        <v>PAB10</v>
      </c>
      <c r="G284" s="12" t="s">
        <v>679</v>
      </c>
      <c r="H284" s="13" t="str">
        <f t="shared" si="9"/>
        <v>CAB48</v>
      </c>
      <c r="I284" s="39"/>
      <c r="J284" s="39"/>
    </row>
    <row r="285" spans="1:10">
      <c r="A285" s="3"/>
      <c r="B285" s="15"/>
      <c r="C285" s="3" t="s">
        <v>680</v>
      </c>
      <c r="D285" s="16" t="s">
        <v>681</v>
      </c>
      <c r="E285" s="18" t="s">
        <v>338</v>
      </c>
      <c r="F285" s="16" t="str">
        <f t="shared" si="8"/>
        <v>PAB01</v>
      </c>
      <c r="G285" s="16" t="s">
        <v>36</v>
      </c>
      <c r="H285" s="4" t="str">
        <f t="shared" si="9"/>
        <v>CAB107</v>
      </c>
      <c r="I285" s="40"/>
      <c r="J285" s="40"/>
    </row>
    <row r="286" spans="1:10">
      <c r="A286" s="9"/>
      <c r="B286" s="11"/>
      <c r="C286" s="9" t="s">
        <v>682</v>
      </c>
      <c r="D286" s="12" t="s">
        <v>683</v>
      </c>
      <c r="E286" s="17" t="s">
        <v>338</v>
      </c>
      <c r="F286" s="12" t="str">
        <f t="shared" si="8"/>
        <v>PAB01</v>
      </c>
      <c r="G286" s="12" t="s">
        <v>36</v>
      </c>
      <c r="H286" s="13" t="str">
        <f t="shared" si="9"/>
        <v>CAB107</v>
      </c>
      <c r="I286" s="39"/>
      <c r="J286" s="39"/>
    </row>
    <row r="287" spans="1:10">
      <c r="A287" s="3"/>
      <c r="B287" s="15"/>
      <c r="C287" s="3" t="s">
        <v>684</v>
      </c>
      <c r="D287" s="16" t="s">
        <v>685</v>
      </c>
      <c r="E287" s="18" t="s">
        <v>338</v>
      </c>
      <c r="F287" s="16" t="str">
        <f t="shared" si="8"/>
        <v>PAB01</v>
      </c>
      <c r="G287" s="16" t="s">
        <v>36</v>
      </c>
      <c r="H287" s="4" t="str">
        <f t="shared" si="9"/>
        <v>CAB107</v>
      </c>
      <c r="I287" s="40"/>
      <c r="J287" s="40"/>
    </row>
    <row r="288" spans="1:10">
      <c r="A288" s="9"/>
      <c r="B288" s="11"/>
      <c r="C288" s="9" t="s">
        <v>686</v>
      </c>
      <c r="D288" s="12" t="s">
        <v>687</v>
      </c>
      <c r="E288" s="17" t="s">
        <v>338</v>
      </c>
      <c r="F288" s="12" t="str">
        <f t="shared" si="8"/>
        <v>PAB01</v>
      </c>
      <c r="G288" s="12" t="s">
        <v>36</v>
      </c>
      <c r="H288" s="13" t="str">
        <f t="shared" si="9"/>
        <v>CAB107</v>
      </c>
      <c r="I288" s="39"/>
      <c r="J288" s="39"/>
    </row>
    <row r="289" spans="1:10">
      <c r="A289" s="3"/>
      <c r="B289" s="15"/>
      <c r="C289" s="3" t="s">
        <v>688</v>
      </c>
      <c r="D289" s="16" t="s">
        <v>689</v>
      </c>
      <c r="E289" s="18" t="s">
        <v>74</v>
      </c>
      <c r="F289" s="16" t="str">
        <f t="shared" si="8"/>
        <v>PAB10</v>
      </c>
      <c r="G289" s="16" t="s">
        <v>331</v>
      </c>
      <c r="H289" s="4" t="str">
        <f t="shared" si="9"/>
        <v>CAB110</v>
      </c>
      <c r="I289" s="40"/>
      <c r="J289" s="40"/>
    </row>
    <row r="290" spans="1:10">
      <c r="A290" s="9"/>
      <c r="B290" s="11"/>
      <c r="C290" s="9" t="s">
        <v>690</v>
      </c>
      <c r="D290" s="12" t="s">
        <v>691</v>
      </c>
      <c r="E290" s="17" t="s">
        <v>74</v>
      </c>
      <c r="F290" s="12" t="str">
        <f t="shared" si="8"/>
        <v>PAB10</v>
      </c>
      <c r="G290" s="12" t="s">
        <v>331</v>
      </c>
      <c r="H290" s="13" t="str">
        <f t="shared" si="9"/>
        <v>CAB110</v>
      </c>
      <c r="I290" s="39"/>
      <c r="J290" s="39"/>
    </row>
    <row r="291" spans="1:10">
      <c r="A291" s="3"/>
      <c r="B291" s="15"/>
      <c r="C291" s="3" t="s">
        <v>692</v>
      </c>
      <c r="D291" s="16" t="s">
        <v>693</v>
      </c>
      <c r="E291" s="18" t="s">
        <v>25</v>
      </c>
      <c r="F291" s="16" t="str">
        <f t="shared" si="8"/>
        <v>PAB09</v>
      </c>
      <c r="G291" s="16" t="s">
        <v>694</v>
      </c>
      <c r="H291" s="4" t="str">
        <f t="shared" si="9"/>
        <v>CAB53</v>
      </c>
      <c r="I291" s="40"/>
      <c r="J291" s="40"/>
    </row>
    <row r="292" spans="1:10">
      <c r="A292" s="9"/>
      <c r="B292" s="11"/>
      <c r="C292" s="9" t="s">
        <v>363</v>
      </c>
      <c r="D292" s="12" t="s">
        <v>695</v>
      </c>
      <c r="E292" s="17" t="s">
        <v>74</v>
      </c>
      <c r="F292" s="12" t="str">
        <f t="shared" si="8"/>
        <v>PAB10</v>
      </c>
      <c r="G292" s="12" t="s">
        <v>331</v>
      </c>
      <c r="H292" s="13" t="str">
        <f t="shared" si="9"/>
        <v>CAB110</v>
      </c>
      <c r="I292" s="39"/>
      <c r="J292" s="39"/>
    </row>
    <row r="293" spans="1:10">
      <c r="A293" s="3"/>
      <c r="B293" s="15"/>
      <c r="C293" s="3" t="s">
        <v>696</v>
      </c>
      <c r="D293" s="16" t="s">
        <v>697</v>
      </c>
      <c r="E293" s="18" t="s">
        <v>74</v>
      </c>
      <c r="F293" s="16" t="str">
        <f t="shared" si="8"/>
        <v>PAB10</v>
      </c>
      <c r="G293" s="16" t="s">
        <v>331</v>
      </c>
      <c r="H293" s="4" t="str">
        <f t="shared" si="9"/>
        <v>CAB110</v>
      </c>
      <c r="I293" s="40"/>
      <c r="J293" s="40"/>
    </row>
    <row r="294" spans="1:10">
      <c r="A294" s="9"/>
      <c r="B294" s="11"/>
      <c r="C294" s="9" t="s">
        <v>698</v>
      </c>
      <c r="D294" s="12" t="s">
        <v>699</v>
      </c>
      <c r="E294" s="17" t="s">
        <v>74</v>
      </c>
      <c r="F294" s="12" t="str">
        <f t="shared" si="8"/>
        <v>PAB10</v>
      </c>
      <c r="G294" s="12" t="s">
        <v>331</v>
      </c>
      <c r="H294" s="13" t="str">
        <f t="shared" si="9"/>
        <v>CAB110</v>
      </c>
      <c r="I294" s="39"/>
      <c r="J294" s="39"/>
    </row>
    <row r="295" spans="1:10">
      <c r="A295" s="3"/>
      <c r="B295" s="15"/>
      <c r="C295" s="3" t="s">
        <v>365</v>
      </c>
      <c r="D295" s="16" t="s">
        <v>700</v>
      </c>
      <c r="E295" s="18" t="s">
        <v>74</v>
      </c>
      <c r="F295" s="16" t="str">
        <f t="shared" si="8"/>
        <v>PAB10</v>
      </c>
      <c r="G295" s="16" t="s">
        <v>331</v>
      </c>
      <c r="H295" s="4" t="str">
        <f t="shared" si="9"/>
        <v>CAB110</v>
      </c>
      <c r="I295" s="40"/>
      <c r="J295" s="40"/>
    </row>
    <row r="296" spans="1:10">
      <c r="A296" s="9"/>
      <c r="B296" s="11"/>
      <c r="C296" s="9" t="s">
        <v>701</v>
      </c>
      <c r="D296" s="12" t="s">
        <v>702</v>
      </c>
      <c r="E296" s="17" t="s">
        <v>186</v>
      </c>
      <c r="F296" s="12" t="str">
        <f t="shared" si="8"/>
        <v>PAB15</v>
      </c>
      <c r="G296" s="12" t="s">
        <v>703</v>
      </c>
      <c r="H296" s="13" t="str">
        <f t="shared" si="9"/>
        <v/>
      </c>
      <c r="I296" s="39"/>
      <c r="J296" s="39"/>
    </row>
    <row r="297" spans="1:10">
      <c r="A297" s="3"/>
      <c r="B297" s="15"/>
      <c r="C297" s="3" t="s">
        <v>704</v>
      </c>
      <c r="D297" s="16" t="s">
        <v>705</v>
      </c>
      <c r="E297" s="18" t="s">
        <v>74</v>
      </c>
      <c r="F297" s="16" t="str">
        <f t="shared" si="8"/>
        <v>PAB10</v>
      </c>
      <c r="G297" s="16" t="s">
        <v>331</v>
      </c>
      <c r="H297" s="4" t="str">
        <f t="shared" si="9"/>
        <v>CAB110</v>
      </c>
      <c r="I297" s="40"/>
      <c r="J297" s="40"/>
    </row>
    <row r="298" spans="1:10">
      <c r="A298" s="9"/>
      <c r="B298" s="11"/>
      <c r="C298" s="9" t="s">
        <v>706</v>
      </c>
      <c r="D298" s="12" t="s">
        <v>707</v>
      </c>
      <c r="E298" s="17" t="s">
        <v>74</v>
      </c>
      <c r="F298" s="12" t="str">
        <f t="shared" si="8"/>
        <v>PAB10</v>
      </c>
      <c r="G298" s="12" t="s">
        <v>331</v>
      </c>
      <c r="H298" s="13" t="str">
        <f t="shared" si="9"/>
        <v>CAB110</v>
      </c>
      <c r="I298" s="39"/>
      <c r="J298" s="39"/>
    </row>
    <row r="299" spans="1:10">
      <c r="A299" s="3"/>
      <c r="B299" s="15"/>
      <c r="C299" s="3" t="s">
        <v>708</v>
      </c>
      <c r="D299" s="16" t="s">
        <v>709</v>
      </c>
      <c r="E299" s="18" t="s">
        <v>74</v>
      </c>
      <c r="F299" s="16" t="str">
        <f t="shared" si="8"/>
        <v>PAB10</v>
      </c>
      <c r="G299" s="16" t="s">
        <v>331</v>
      </c>
      <c r="H299" s="4" t="str">
        <f t="shared" si="9"/>
        <v>CAB110</v>
      </c>
      <c r="I299" s="40"/>
      <c r="J299" s="40"/>
    </row>
    <row r="300" spans="1:10">
      <c r="A300" s="9"/>
      <c r="B300" s="11"/>
      <c r="C300" s="9" t="s">
        <v>379</v>
      </c>
      <c r="D300" s="12" t="s">
        <v>710</v>
      </c>
      <c r="E300" s="17" t="s">
        <v>74</v>
      </c>
      <c r="F300" s="12" t="str">
        <f t="shared" si="8"/>
        <v>PAB10</v>
      </c>
      <c r="G300" s="12" t="s">
        <v>331</v>
      </c>
      <c r="H300" s="13" t="str">
        <f t="shared" si="9"/>
        <v>CAB110</v>
      </c>
      <c r="I300" s="39"/>
      <c r="J300" s="39"/>
    </row>
    <row r="301" spans="1:10">
      <c r="A301" s="3"/>
      <c r="B301" s="15"/>
      <c r="C301" s="3" t="s">
        <v>711</v>
      </c>
      <c r="D301" s="16" t="s">
        <v>712</v>
      </c>
      <c r="E301" s="18" t="s">
        <v>74</v>
      </c>
      <c r="F301" s="16" t="str">
        <f t="shared" si="8"/>
        <v>PAB10</v>
      </c>
      <c r="G301" s="16" t="s">
        <v>713</v>
      </c>
      <c r="H301" s="4" t="str">
        <f t="shared" si="9"/>
        <v>CAB95</v>
      </c>
      <c r="I301" s="40"/>
      <c r="J301" s="40"/>
    </row>
    <row r="302" spans="1:10">
      <c r="A302" s="9"/>
      <c r="B302" s="11"/>
      <c r="C302" s="9" t="s">
        <v>714</v>
      </c>
      <c r="D302" s="12" t="s">
        <v>715</v>
      </c>
      <c r="E302" s="17" t="s">
        <v>74</v>
      </c>
      <c r="F302" s="12" t="str">
        <f t="shared" si="8"/>
        <v>PAB10</v>
      </c>
      <c r="G302" s="12" t="s">
        <v>716</v>
      </c>
      <c r="H302" s="13" t="str">
        <f t="shared" si="9"/>
        <v>CAB42</v>
      </c>
      <c r="I302" s="39"/>
      <c r="J302" s="39"/>
    </row>
    <row r="303" spans="1:10">
      <c r="A303" s="3"/>
      <c r="B303" s="15"/>
      <c r="C303" s="3" t="s">
        <v>717</v>
      </c>
      <c r="D303" s="16" t="s">
        <v>718</v>
      </c>
      <c r="E303" s="18" t="s">
        <v>74</v>
      </c>
      <c r="F303" s="16" t="str">
        <f t="shared" si="8"/>
        <v>PAB10</v>
      </c>
      <c r="G303" s="19" t="s">
        <v>331</v>
      </c>
      <c r="H303" s="4" t="str">
        <f t="shared" si="9"/>
        <v>CAB110</v>
      </c>
      <c r="I303" s="40"/>
      <c r="J303" s="40"/>
    </row>
    <row r="304" spans="1:10">
      <c r="A304" s="9"/>
      <c r="B304" s="11"/>
      <c r="C304" s="9" t="s">
        <v>719</v>
      </c>
      <c r="D304" s="12" t="s">
        <v>720</v>
      </c>
      <c r="E304" s="17" t="s">
        <v>74</v>
      </c>
      <c r="F304" s="12" t="str">
        <f t="shared" si="8"/>
        <v>PAB10</v>
      </c>
      <c r="G304" s="12" t="s">
        <v>331</v>
      </c>
      <c r="H304" s="13" t="str">
        <f t="shared" si="9"/>
        <v>CAB110</v>
      </c>
      <c r="I304" s="39"/>
      <c r="J304" s="39"/>
    </row>
    <row r="305" spans="1:10">
      <c r="A305" s="3"/>
      <c r="B305" s="15"/>
      <c r="C305" s="3" t="s">
        <v>721</v>
      </c>
      <c r="D305" s="16" t="s">
        <v>722</v>
      </c>
      <c r="E305" s="18" t="s">
        <v>74</v>
      </c>
      <c r="F305" s="16" t="str">
        <f t="shared" si="8"/>
        <v>PAB10</v>
      </c>
      <c r="G305" s="16" t="s">
        <v>331</v>
      </c>
      <c r="H305" s="4" t="str">
        <f t="shared" si="9"/>
        <v>CAB110</v>
      </c>
      <c r="I305" s="40"/>
      <c r="J305" s="40"/>
    </row>
    <row r="306" spans="1:10">
      <c r="A306" s="9"/>
      <c r="B306" s="11"/>
      <c r="C306" s="9" t="s">
        <v>723</v>
      </c>
      <c r="D306" s="12" t="s">
        <v>724</v>
      </c>
      <c r="E306" s="17" t="s">
        <v>482</v>
      </c>
      <c r="F306" s="12" t="str">
        <f t="shared" si="8"/>
        <v>PAB03</v>
      </c>
      <c r="G306" s="12" t="s">
        <v>725</v>
      </c>
      <c r="H306" s="13" t="str">
        <f t="shared" si="9"/>
        <v>CAB103</v>
      </c>
      <c r="I306" s="39"/>
      <c r="J306" s="39"/>
    </row>
    <row r="307" spans="1:10">
      <c r="A307" s="3"/>
      <c r="B307" s="15"/>
      <c r="C307" s="3" t="s">
        <v>726</v>
      </c>
      <c r="D307" s="16" t="s">
        <v>727</v>
      </c>
      <c r="E307" s="18" t="s">
        <v>482</v>
      </c>
      <c r="F307" s="16" t="str">
        <f t="shared" si="8"/>
        <v>PAB03</v>
      </c>
      <c r="G307" s="16" t="s">
        <v>728</v>
      </c>
      <c r="H307" s="4" t="str">
        <f t="shared" si="9"/>
        <v>CAB90</v>
      </c>
      <c r="I307" s="40"/>
      <c r="J307" s="40"/>
    </row>
    <row r="308" spans="1:10">
      <c r="A308" s="9"/>
      <c r="B308" s="11"/>
      <c r="C308" s="9" t="s">
        <v>729</v>
      </c>
      <c r="D308" s="12" t="s">
        <v>730</v>
      </c>
      <c r="E308" s="17" t="s">
        <v>74</v>
      </c>
      <c r="F308" s="12" t="str">
        <f t="shared" si="8"/>
        <v>PAB10</v>
      </c>
      <c r="G308" s="12" t="s">
        <v>331</v>
      </c>
      <c r="H308" s="13" t="str">
        <f t="shared" si="9"/>
        <v>CAB110</v>
      </c>
      <c r="I308" s="39"/>
      <c r="J308" s="39"/>
    </row>
    <row r="309" spans="1:10">
      <c r="A309" s="3"/>
      <c r="B309" s="15"/>
      <c r="C309" s="3" t="s">
        <v>731</v>
      </c>
      <c r="D309" s="16" t="s">
        <v>732</v>
      </c>
      <c r="E309" s="18" t="s">
        <v>74</v>
      </c>
      <c r="F309" s="16" t="str">
        <f t="shared" si="8"/>
        <v>PAB10</v>
      </c>
      <c r="G309" s="16" t="s">
        <v>331</v>
      </c>
      <c r="H309" s="4" t="str">
        <f t="shared" si="9"/>
        <v>CAB110</v>
      </c>
      <c r="I309" s="40"/>
      <c r="J309" s="40"/>
    </row>
    <row r="310" spans="1:10">
      <c r="A310" s="9"/>
      <c r="B310" s="11"/>
      <c r="C310" s="9" t="s">
        <v>733</v>
      </c>
      <c r="D310" s="12" t="s">
        <v>734</v>
      </c>
      <c r="E310" s="17" t="s">
        <v>74</v>
      </c>
      <c r="F310" s="12" t="str">
        <f t="shared" si="8"/>
        <v>PAB10</v>
      </c>
      <c r="G310" s="12" t="s">
        <v>331</v>
      </c>
      <c r="H310" s="13" t="str">
        <f t="shared" si="9"/>
        <v>CAB110</v>
      </c>
      <c r="I310" s="39"/>
      <c r="J310" s="39"/>
    </row>
    <row r="311" spans="1:10">
      <c r="A311" s="3"/>
      <c r="B311" s="15"/>
      <c r="C311" s="3" t="s">
        <v>735</v>
      </c>
      <c r="D311" s="16" t="s">
        <v>736</v>
      </c>
      <c r="E311" s="18" t="s">
        <v>74</v>
      </c>
      <c r="F311" s="16" t="str">
        <f t="shared" si="8"/>
        <v>PAB10</v>
      </c>
      <c r="G311" s="16" t="s">
        <v>331</v>
      </c>
      <c r="H311" s="4" t="str">
        <f t="shared" si="9"/>
        <v>CAB110</v>
      </c>
      <c r="I311" s="40"/>
      <c r="J311" s="40"/>
    </row>
    <row r="312" spans="1:10">
      <c r="A312" s="9"/>
      <c r="B312" s="11"/>
      <c r="C312" s="9" t="s">
        <v>737</v>
      </c>
      <c r="D312" s="12" t="s">
        <v>738</v>
      </c>
      <c r="E312" s="17" t="s">
        <v>74</v>
      </c>
      <c r="F312" s="12" t="str">
        <f t="shared" si="8"/>
        <v>PAB10</v>
      </c>
      <c r="G312" s="12" t="s">
        <v>331</v>
      </c>
      <c r="H312" s="13" t="str">
        <f t="shared" si="9"/>
        <v>CAB110</v>
      </c>
      <c r="I312" s="39"/>
      <c r="J312" s="39"/>
    </row>
    <row r="313" spans="1:10">
      <c r="A313" s="3"/>
      <c r="B313" s="15"/>
      <c r="C313" s="3" t="s">
        <v>739</v>
      </c>
      <c r="D313" s="16" t="s">
        <v>740</v>
      </c>
      <c r="E313" s="18" t="s">
        <v>74</v>
      </c>
      <c r="F313" s="16" t="str">
        <f t="shared" si="8"/>
        <v>PAB10</v>
      </c>
      <c r="G313" s="16" t="s">
        <v>741</v>
      </c>
      <c r="H313" s="4" t="str">
        <f t="shared" si="9"/>
        <v>CAB87</v>
      </c>
      <c r="I313" s="40"/>
      <c r="J313" s="40"/>
    </row>
    <row r="314" spans="1:10">
      <c r="A314" s="9"/>
      <c r="B314" s="11"/>
      <c r="C314" s="9" t="s">
        <v>381</v>
      </c>
      <c r="D314" s="12" t="s">
        <v>742</v>
      </c>
      <c r="E314" s="17" t="s">
        <v>74</v>
      </c>
      <c r="F314" s="12" t="str">
        <f t="shared" si="8"/>
        <v>PAB10</v>
      </c>
      <c r="G314" s="12" t="s">
        <v>331</v>
      </c>
      <c r="H314" s="13" t="str">
        <f t="shared" si="9"/>
        <v>CAB110</v>
      </c>
      <c r="I314" s="39"/>
      <c r="J314" s="39"/>
    </row>
    <row r="315" spans="1:10">
      <c r="A315" s="3"/>
      <c r="B315" s="15"/>
      <c r="C315" s="3" t="s">
        <v>383</v>
      </c>
      <c r="D315" s="16" t="s">
        <v>743</v>
      </c>
      <c r="E315" s="18" t="s">
        <v>74</v>
      </c>
      <c r="F315" s="16" t="str">
        <f t="shared" si="8"/>
        <v>PAB10</v>
      </c>
      <c r="G315" s="16" t="s">
        <v>331</v>
      </c>
      <c r="H315" s="4" t="str">
        <f t="shared" si="9"/>
        <v>CAB110</v>
      </c>
      <c r="I315" s="40"/>
      <c r="J315" s="40"/>
    </row>
    <row r="316" spans="1:10">
      <c r="A316" s="9"/>
      <c r="B316" s="11"/>
      <c r="C316" s="9" t="s">
        <v>385</v>
      </c>
      <c r="D316" s="12" t="s">
        <v>744</v>
      </c>
      <c r="E316" s="17" t="s">
        <v>74</v>
      </c>
      <c r="F316" s="12" t="str">
        <f t="shared" si="8"/>
        <v>PAB10</v>
      </c>
      <c r="G316" s="12" t="s">
        <v>331</v>
      </c>
      <c r="H316" s="13" t="str">
        <f t="shared" si="9"/>
        <v>CAB110</v>
      </c>
      <c r="I316" s="39"/>
      <c r="J316" s="39"/>
    </row>
    <row r="317" spans="1:10">
      <c r="A317" s="3"/>
      <c r="B317" s="15"/>
      <c r="C317" s="3" t="s">
        <v>745</v>
      </c>
      <c r="D317" s="16" t="s">
        <v>746</v>
      </c>
      <c r="E317" s="18" t="s">
        <v>74</v>
      </c>
      <c r="F317" s="16" t="str">
        <f t="shared" si="8"/>
        <v>PAB10</v>
      </c>
      <c r="G317" s="16" t="s">
        <v>331</v>
      </c>
      <c r="H317" s="4" t="str">
        <f t="shared" si="9"/>
        <v>CAB110</v>
      </c>
      <c r="I317" s="40"/>
      <c r="J317" s="40"/>
    </row>
    <row r="318" spans="1:10">
      <c r="A318" s="9"/>
      <c r="B318" s="11"/>
      <c r="C318" s="9" t="s">
        <v>747</v>
      </c>
      <c r="D318" s="12" t="s">
        <v>748</v>
      </c>
      <c r="E318" s="17" t="s">
        <v>74</v>
      </c>
      <c r="F318" s="12" t="str">
        <f t="shared" si="8"/>
        <v>PAB10</v>
      </c>
      <c r="G318" s="12" t="s">
        <v>331</v>
      </c>
      <c r="H318" s="13" t="str">
        <f t="shared" si="9"/>
        <v>CAB110</v>
      </c>
      <c r="I318" s="39"/>
      <c r="J318" s="39"/>
    </row>
    <row r="319" spans="1:10">
      <c r="A319" s="3"/>
      <c r="B319" s="15"/>
      <c r="C319" s="3" t="s">
        <v>389</v>
      </c>
      <c r="D319" s="16" t="s">
        <v>749</v>
      </c>
      <c r="E319" s="18" t="s">
        <v>74</v>
      </c>
      <c r="F319" s="16" t="str">
        <f t="shared" si="8"/>
        <v>PAB10</v>
      </c>
      <c r="G319" s="16" t="s">
        <v>331</v>
      </c>
      <c r="H319" s="4" t="str">
        <f t="shared" si="9"/>
        <v>CAB110</v>
      </c>
      <c r="I319" s="40"/>
      <c r="J319" s="40"/>
    </row>
    <row r="320" spans="1:10">
      <c r="A320" s="9"/>
      <c r="B320" s="11"/>
      <c r="C320" s="9" t="s">
        <v>391</v>
      </c>
      <c r="D320" s="12" t="s">
        <v>750</v>
      </c>
      <c r="E320" s="17" t="s">
        <v>74</v>
      </c>
      <c r="F320" s="12" t="str">
        <f t="shared" si="8"/>
        <v>PAB10</v>
      </c>
      <c r="G320" s="12" t="s">
        <v>331</v>
      </c>
      <c r="H320" s="13" t="str">
        <f t="shared" si="9"/>
        <v>CAB110</v>
      </c>
      <c r="I320" s="39"/>
      <c r="J320" s="39"/>
    </row>
    <row r="321" spans="1:10">
      <c r="A321" s="3"/>
      <c r="B321" s="15"/>
      <c r="C321" s="3" t="s">
        <v>751</v>
      </c>
      <c r="D321" s="16" t="s">
        <v>752</v>
      </c>
      <c r="E321" s="18" t="s">
        <v>74</v>
      </c>
      <c r="F321" s="16" t="str">
        <f t="shared" si="8"/>
        <v>PAB10</v>
      </c>
      <c r="G321" s="16" t="s">
        <v>331</v>
      </c>
      <c r="H321" s="4" t="str">
        <f t="shared" si="9"/>
        <v>CAB110</v>
      </c>
      <c r="I321" s="40"/>
      <c r="J321" s="40"/>
    </row>
    <row r="322" spans="1:10">
      <c r="A322" s="9"/>
      <c r="B322" s="11"/>
      <c r="C322" s="9" t="s">
        <v>753</v>
      </c>
      <c r="D322" s="12" t="s">
        <v>754</v>
      </c>
      <c r="E322" s="17" t="s">
        <v>74</v>
      </c>
      <c r="F322" s="12" t="str">
        <f t="shared" ref="F322:F385" si="10">IFERROR(VLOOKUP($E322,$L$1:$M$20,2,0),"")</f>
        <v>PAB10</v>
      </c>
      <c r="G322" s="12" t="s">
        <v>331</v>
      </c>
      <c r="H322" s="13" t="str">
        <f t="shared" ref="H322:H385" si="11">IFERROR(VLOOKUP($G322,$O$1:$P$150,2,0),"")</f>
        <v>CAB110</v>
      </c>
      <c r="I322" s="39"/>
      <c r="J322" s="39"/>
    </row>
    <row r="323" spans="1:10">
      <c r="A323" s="3"/>
      <c r="B323" s="15"/>
      <c r="C323" s="3" t="s">
        <v>755</v>
      </c>
      <c r="D323" s="16" t="s">
        <v>756</v>
      </c>
      <c r="E323" s="18" t="s">
        <v>74</v>
      </c>
      <c r="F323" s="16" t="str">
        <f t="shared" si="10"/>
        <v>PAB10</v>
      </c>
      <c r="G323" s="16" t="s">
        <v>331</v>
      </c>
      <c r="H323" s="4" t="str">
        <f t="shared" si="11"/>
        <v>CAB110</v>
      </c>
      <c r="I323" s="40"/>
      <c r="J323" s="40"/>
    </row>
    <row r="324" spans="1:10">
      <c r="A324" s="9"/>
      <c r="B324" s="11"/>
      <c r="C324" s="9" t="s">
        <v>757</v>
      </c>
      <c r="D324" s="12" t="s">
        <v>758</v>
      </c>
      <c r="E324" s="17" t="s">
        <v>74</v>
      </c>
      <c r="F324" s="12" t="str">
        <f t="shared" si="10"/>
        <v>PAB10</v>
      </c>
      <c r="G324" s="12" t="s">
        <v>331</v>
      </c>
      <c r="H324" s="13" t="str">
        <f t="shared" si="11"/>
        <v>CAB110</v>
      </c>
      <c r="I324" s="39"/>
      <c r="J324" s="39"/>
    </row>
    <row r="325" spans="1:10">
      <c r="A325" s="3"/>
      <c r="B325" s="15"/>
      <c r="C325" s="3" t="s">
        <v>759</v>
      </c>
      <c r="D325" s="16" t="s">
        <v>760</v>
      </c>
      <c r="E325" s="18" t="s">
        <v>74</v>
      </c>
      <c r="F325" s="16" t="str">
        <f t="shared" si="10"/>
        <v>PAB10</v>
      </c>
      <c r="G325" s="16" t="s">
        <v>331</v>
      </c>
      <c r="H325" s="4" t="str">
        <f t="shared" si="11"/>
        <v>CAB110</v>
      </c>
      <c r="I325" s="40"/>
      <c r="J325" s="40"/>
    </row>
    <row r="326" spans="1:10">
      <c r="A326" s="9"/>
      <c r="B326" s="11"/>
      <c r="C326" s="9" t="s">
        <v>761</v>
      </c>
      <c r="D326" s="12" t="s">
        <v>762</v>
      </c>
      <c r="E326" s="17" t="s">
        <v>74</v>
      </c>
      <c r="F326" s="12" t="str">
        <f t="shared" si="10"/>
        <v>PAB10</v>
      </c>
      <c r="G326" s="12" t="s">
        <v>331</v>
      </c>
      <c r="H326" s="13" t="str">
        <f t="shared" si="11"/>
        <v>CAB110</v>
      </c>
      <c r="I326" s="39"/>
      <c r="J326" s="39"/>
    </row>
    <row r="327" spans="1:10">
      <c r="A327" s="3"/>
      <c r="B327" s="15"/>
      <c r="C327" s="3" t="s">
        <v>763</v>
      </c>
      <c r="D327" s="16" t="s">
        <v>764</v>
      </c>
      <c r="E327" s="18" t="s">
        <v>74</v>
      </c>
      <c r="F327" s="16" t="str">
        <f t="shared" si="10"/>
        <v>PAB10</v>
      </c>
      <c r="G327" s="16" t="s">
        <v>765</v>
      </c>
      <c r="H327" s="4" t="str">
        <f t="shared" si="11"/>
        <v>CAB70</v>
      </c>
      <c r="I327" s="40"/>
      <c r="J327" s="40"/>
    </row>
    <row r="328" spans="1:10">
      <c r="A328" s="9"/>
      <c r="B328" s="11"/>
      <c r="C328" s="9" t="s">
        <v>766</v>
      </c>
      <c r="D328" s="12" t="s">
        <v>767</v>
      </c>
      <c r="E328" s="17" t="s">
        <v>74</v>
      </c>
      <c r="F328" s="12" t="str">
        <f t="shared" si="10"/>
        <v>PAB10</v>
      </c>
      <c r="G328" s="12" t="s">
        <v>768</v>
      </c>
      <c r="H328" s="13" t="str">
        <f t="shared" si="11"/>
        <v>CAB94</v>
      </c>
      <c r="I328" s="39"/>
      <c r="J328" s="39"/>
    </row>
    <row r="329" spans="1:10">
      <c r="A329" s="3"/>
      <c r="B329" s="15"/>
      <c r="C329" s="3" t="s">
        <v>395</v>
      </c>
      <c r="D329" s="16" t="s">
        <v>769</v>
      </c>
      <c r="E329" s="18" t="s">
        <v>74</v>
      </c>
      <c r="F329" s="16" t="str">
        <f t="shared" si="10"/>
        <v>PAB10</v>
      </c>
      <c r="G329" s="16" t="s">
        <v>331</v>
      </c>
      <c r="H329" s="4" t="str">
        <f t="shared" si="11"/>
        <v>CAB110</v>
      </c>
      <c r="I329" s="40"/>
      <c r="J329" s="40"/>
    </row>
    <row r="330" spans="1:10">
      <c r="A330" s="9"/>
      <c r="B330" s="11"/>
      <c r="C330" s="9" t="s">
        <v>397</v>
      </c>
      <c r="D330" s="12" t="s">
        <v>770</v>
      </c>
      <c r="E330" s="17" t="s">
        <v>74</v>
      </c>
      <c r="F330" s="12" t="str">
        <f t="shared" si="10"/>
        <v>PAB10</v>
      </c>
      <c r="G330" s="12" t="s">
        <v>331</v>
      </c>
      <c r="H330" s="13" t="str">
        <f t="shared" si="11"/>
        <v>CAB110</v>
      </c>
      <c r="I330" s="39"/>
      <c r="J330" s="39"/>
    </row>
    <row r="331" spans="1:10">
      <c r="A331" s="3"/>
      <c r="B331" s="15"/>
      <c r="C331" s="3" t="s">
        <v>771</v>
      </c>
      <c r="D331" s="16" t="s">
        <v>772</v>
      </c>
      <c r="E331" s="18" t="s">
        <v>74</v>
      </c>
      <c r="F331" s="16" t="str">
        <f t="shared" si="10"/>
        <v>PAB10</v>
      </c>
      <c r="G331" s="16" t="s">
        <v>331</v>
      </c>
      <c r="H331" s="4" t="str">
        <f t="shared" si="11"/>
        <v>CAB110</v>
      </c>
      <c r="I331" s="40"/>
      <c r="J331" s="40"/>
    </row>
    <row r="332" spans="1:10">
      <c r="A332" s="9"/>
      <c r="B332" s="11"/>
      <c r="C332" s="9" t="s">
        <v>773</v>
      </c>
      <c r="D332" s="12" t="s">
        <v>774</v>
      </c>
      <c r="E332" s="17" t="s">
        <v>74</v>
      </c>
      <c r="F332" s="12" t="str">
        <f t="shared" si="10"/>
        <v>PAB10</v>
      </c>
      <c r="G332" s="12" t="s">
        <v>775</v>
      </c>
      <c r="H332" s="13" t="str">
        <f t="shared" si="11"/>
        <v>CAB85</v>
      </c>
      <c r="I332" s="39"/>
      <c r="J332" s="39"/>
    </row>
    <row r="333" spans="1:10">
      <c r="A333" s="3"/>
      <c r="B333" s="15"/>
      <c r="C333" s="3" t="s">
        <v>776</v>
      </c>
      <c r="D333" s="16" t="s">
        <v>777</v>
      </c>
      <c r="E333" s="18" t="s">
        <v>74</v>
      </c>
      <c r="F333" s="16" t="str">
        <f t="shared" si="10"/>
        <v>PAB10</v>
      </c>
      <c r="G333" s="16" t="s">
        <v>778</v>
      </c>
      <c r="H333" s="4" t="str">
        <f t="shared" si="11"/>
        <v>CAB12</v>
      </c>
      <c r="I333" s="40"/>
      <c r="J333" s="40"/>
    </row>
    <row r="334" spans="1:10">
      <c r="A334" s="9"/>
      <c r="B334" s="11"/>
      <c r="C334" s="9" t="s">
        <v>779</v>
      </c>
      <c r="D334" s="12" t="s">
        <v>780</v>
      </c>
      <c r="E334" s="17" t="s">
        <v>186</v>
      </c>
      <c r="F334" s="12" t="str">
        <f t="shared" si="10"/>
        <v>PAB15</v>
      </c>
      <c r="G334" s="12" t="s">
        <v>781</v>
      </c>
      <c r="H334" s="13" t="str">
        <f t="shared" si="11"/>
        <v>CAB106</v>
      </c>
      <c r="I334" s="39"/>
      <c r="J334" s="39"/>
    </row>
    <row r="335" spans="1:10">
      <c r="A335" s="3"/>
      <c r="B335" s="15"/>
      <c r="C335" s="3" t="s">
        <v>782</v>
      </c>
      <c r="D335" s="16" t="s">
        <v>783</v>
      </c>
      <c r="E335" s="18" t="s">
        <v>186</v>
      </c>
      <c r="F335" s="16" t="str">
        <f t="shared" si="10"/>
        <v>PAB15</v>
      </c>
      <c r="G335" s="16" t="s">
        <v>784</v>
      </c>
      <c r="H335" s="4" t="str">
        <f t="shared" si="11"/>
        <v>CAB105</v>
      </c>
      <c r="I335" s="40"/>
      <c r="J335" s="40"/>
    </row>
    <row r="336" spans="1:10">
      <c r="A336" s="9"/>
      <c r="B336" s="11"/>
      <c r="C336" s="9" t="s">
        <v>785</v>
      </c>
      <c r="D336" s="12" t="s">
        <v>786</v>
      </c>
      <c r="E336" s="17" t="s">
        <v>74</v>
      </c>
      <c r="F336" s="12" t="str">
        <f t="shared" si="10"/>
        <v>PAB10</v>
      </c>
      <c r="G336" s="12" t="s">
        <v>787</v>
      </c>
      <c r="H336" s="13" t="str">
        <f t="shared" si="11"/>
        <v>CAB37</v>
      </c>
      <c r="I336" s="39"/>
      <c r="J336" s="39"/>
    </row>
    <row r="337" spans="1:10">
      <c r="A337" s="3"/>
      <c r="B337" s="15"/>
      <c r="C337" s="3" t="s">
        <v>788</v>
      </c>
      <c r="D337" s="16" t="s">
        <v>789</v>
      </c>
      <c r="E337" s="18" t="s">
        <v>74</v>
      </c>
      <c r="F337" s="16" t="str">
        <f t="shared" si="10"/>
        <v>PAB10</v>
      </c>
      <c r="G337" s="16" t="s">
        <v>331</v>
      </c>
      <c r="H337" s="4" t="str">
        <f t="shared" si="11"/>
        <v>CAB110</v>
      </c>
      <c r="I337" s="40"/>
      <c r="J337" s="40"/>
    </row>
    <row r="338" spans="1:10">
      <c r="A338" s="9"/>
      <c r="B338" s="11"/>
      <c r="C338" s="9" t="s">
        <v>790</v>
      </c>
      <c r="D338" s="12" t="s">
        <v>791</v>
      </c>
      <c r="E338" s="17" t="s">
        <v>25</v>
      </c>
      <c r="F338" s="12" t="str">
        <f t="shared" si="10"/>
        <v>PAB09</v>
      </c>
      <c r="G338" s="12" t="s">
        <v>792</v>
      </c>
      <c r="H338" s="13" t="str">
        <f t="shared" si="11"/>
        <v>CAB76</v>
      </c>
      <c r="I338" s="39"/>
      <c r="J338" s="39"/>
    </row>
    <row r="339" spans="1:10">
      <c r="A339" s="3"/>
      <c r="B339" s="15"/>
      <c r="C339" s="3" t="s">
        <v>793</v>
      </c>
      <c r="D339" s="16" t="s">
        <v>794</v>
      </c>
      <c r="E339" s="18" t="s">
        <v>74</v>
      </c>
      <c r="F339" s="16" t="str">
        <f t="shared" si="10"/>
        <v>PAB10</v>
      </c>
      <c r="G339" s="16" t="s">
        <v>331</v>
      </c>
      <c r="H339" s="4" t="str">
        <f t="shared" si="11"/>
        <v>CAB110</v>
      </c>
      <c r="I339" s="40"/>
      <c r="J339" s="40"/>
    </row>
    <row r="340" spans="1:10">
      <c r="A340" s="9"/>
      <c r="B340" s="11"/>
      <c r="C340" s="9" t="s">
        <v>795</v>
      </c>
      <c r="D340" s="12" t="s">
        <v>796</v>
      </c>
      <c r="E340" s="17" t="s">
        <v>74</v>
      </c>
      <c r="F340" s="12" t="str">
        <f t="shared" si="10"/>
        <v>PAB10</v>
      </c>
      <c r="G340" s="12" t="s">
        <v>713</v>
      </c>
      <c r="H340" s="13" t="str">
        <f t="shared" si="11"/>
        <v>CAB95</v>
      </c>
      <c r="I340" s="39"/>
      <c r="J340" s="39"/>
    </row>
    <row r="341" spans="1:10">
      <c r="A341" s="3"/>
      <c r="B341" s="15"/>
      <c r="C341" s="3" t="s">
        <v>797</v>
      </c>
      <c r="D341" s="16" t="s">
        <v>798</v>
      </c>
      <c r="E341" s="18" t="s">
        <v>74</v>
      </c>
      <c r="F341" s="16" t="str">
        <f t="shared" si="10"/>
        <v>PAB10</v>
      </c>
      <c r="G341" s="16" t="s">
        <v>799</v>
      </c>
      <c r="H341" s="4" t="str">
        <f t="shared" si="11"/>
        <v>CAB97</v>
      </c>
      <c r="I341" s="40"/>
      <c r="J341" s="40"/>
    </row>
    <row r="342" spans="1:10">
      <c r="A342" s="9"/>
      <c r="B342" s="11"/>
      <c r="C342" s="9" t="s">
        <v>800</v>
      </c>
      <c r="D342" s="12" t="s">
        <v>801</v>
      </c>
      <c r="E342" s="17" t="s">
        <v>74</v>
      </c>
      <c r="F342" s="12" t="str">
        <f t="shared" si="10"/>
        <v>PAB10</v>
      </c>
      <c r="G342" s="12" t="s">
        <v>802</v>
      </c>
      <c r="H342" s="13" t="str">
        <f t="shared" si="11"/>
        <v>CAB56</v>
      </c>
      <c r="I342" s="39"/>
      <c r="J342" s="39"/>
    </row>
    <row r="343" spans="1:10">
      <c r="A343" s="3"/>
      <c r="B343" s="15"/>
      <c r="C343" s="3" t="s">
        <v>803</v>
      </c>
      <c r="D343" s="16" t="s">
        <v>804</v>
      </c>
      <c r="E343" s="18" t="s">
        <v>74</v>
      </c>
      <c r="F343" s="16" t="str">
        <f t="shared" si="10"/>
        <v>PAB10</v>
      </c>
      <c r="G343" s="16" t="s">
        <v>805</v>
      </c>
      <c r="H343" s="4" t="str">
        <f t="shared" si="11"/>
        <v>CAB57</v>
      </c>
      <c r="I343" s="40"/>
      <c r="J343" s="40"/>
    </row>
    <row r="344" spans="1:10">
      <c r="A344" s="9"/>
      <c r="B344" s="11"/>
      <c r="C344" s="9" t="s">
        <v>806</v>
      </c>
      <c r="D344" s="12" t="s">
        <v>807</v>
      </c>
      <c r="E344" s="17" t="s">
        <v>74</v>
      </c>
      <c r="F344" s="12" t="str">
        <f t="shared" si="10"/>
        <v>PAB10</v>
      </c>
      <c r="G344" s="12" t="s">
        <v>808</v>
      </c>
      <c r="H344" s="13" t="str">
        <f t="shared" si="11"/>
        <v>CAB120</v>
      </c>
      <c r="I344" s="39"/>
      <c r="J344" s="39"/>
    </row>
    <row r="345" spans="1:10">
      <c r="A345" s="3"/>
      <c r="B345" s="15"/>
      <c r="C345" s="3" t="s">
        <v>809</v>
      </c>
      <c r="D345" s="16" t="s">
        <v>810</v>
      </c>
      <c r="E345" s="18" t="s">
        <v>74</v>
      </c>
      <c r="F345" s="16" t="str">
        <f t="shared" si="10"/>
        <v>PAB10</v>
      </c>
      <c r="G345" s="16" t="s">
        <v>808</v>
      </c>
      <c r="H345" s="4" t="str">
        <f t="shared" si="11"/>
        <v>CAB120</v>
      </c>
      <c r="I345" s="40"/>
      <c r="J345" s="40"/>
    </row>
    <row r="346" spans="1:10">
      <c r="A346" s="9"/>
      <c r="B346" s="11"/>
      <c r="C346" s="9" t="s">
        <v>811</v>
      </c>
      <c r="D346" s="12" t="s">
        <v>812</v>
      </c>
      <c r="E346" s="17" t="s">
        <v>25</v>
      </c>
      <c r="F346" s="12" t="str">
        <f t="shared" si="10"/>
        <v>PAB09</v>
      </c>
      <c r="G346" s="12" t="s">
        <v>36</v>
      </c>
      <c r="H346" s="13" t="str">
        <f t="shared" si="11"/>
        <v>CAB107</v>
      </c>
      <c r="I346" s="39"/>
      <c r="J346" s="39"/>
    </row>
    <row r="347" spans="1:10">
      <c r="A347" s="3"/>
      <c r="B347" s="15"/>
      <c r="C347" s="3" t="s">
        <v>813</v>
      </c>
      <c r="D347" s="16" t="s">
        <v>814</v>
      </c>
      <c r="E347" s="18" t="s">
        <v>74</v>
      </c>
      <c r="F347" s="16" t="str">
        <f t="shared" si="10"/>
        <v>PAB10</v>
      </c>
      <c r="G347" s="16" t="s">
        <v>331</v>
      </c>
      <c r="H347" s="4" t="str">
        <f t="shared" si="11"/>
        <v>CAB110</v>
      </c>
      <c r="I347" s="40"/>
      <c r="J347" s="40"/>
    </row>
    <row r="348" spans="1:10">
      <c r="A348" s="9"/>
      <c r="B348" s="11"/>
      <c r="C348" s="9" t="s">
        <v>815</v>
      </c>
      <c r="D348" s="12" t="s">
        <v>816</v>
      </c>
      <c r="E348" s="17" t="s">
        <v>74</v>
      </c>
      <c r="F348" s="12" t="str">
        <f t="shared" si="10"/>
        <v>PAB10</v>
      </c>
      <c r="G348" s="12" t="s">
        <v>817</v>
      </c>
      <c r="H348" s="13" t="str">
        <f t="shared" si="11"/>
        <v>CAB88</v>
      </c>
      <c r="I348" s="39"/>
      <c r="J348" s="39"/>
    </row>
    <row r="349" spans="1:10">
      <c r="A349" s="3"/>
      <c r="B349" s="15"/>
      <c r="C349" s="3" t="s">
        <v>818</v>
      </c>
      <c r="D349" s="16" t="s">
        <v>819</v>
      </c>
      <c r="E349" s="18" t="s">
        <v>74</v>
      </c>
      <c r="F349" s="16" t="str">
        <f t="shared" si="10"/>
        <v>PAB10</v>
      </c>
      <c r="G349" s="16" t="s">
        <v>643</v>
      </c>
      <c r="H349" s="4" t="str">
        <f t="shared" si="11"/>
        <v>CAB99</v>
      </c>
      <c r="I349" s="40"/>
      <c r="J349" s="40"/>
    </row>
    <row r="350" spans="1:10">
      <c r="A350" s="9"/>
      <c r="B350" s="11"/>
      <c r="C350" s="9" t="s">
        <v>820</v>
      </c>
      <c r="D350" s="12" t="s">
        <v>821</v>
      </c>
      <c r="E350" s="17" t="s">
        <v>74</v>
      </c>
      <c r="F350" s="12" t="str">
        <f t="shared" si="10"/>
        <v>PAB10</v>
      </c>
      <c r="G350" s="12" t="s">
        <v>331</v>
      </c>
      <c r="H350" s="13" t="str">
        <f t="shared" si="11"/>
        <v>CAB110</v>
      </c>
      <c r="I350" s="39"/>
      <c r="J350" s="39"/>
    </row>
    <row r="351" spans="1:10">
      <c r="A351" s="3"/>
      <c r="B351" s="15"/>
      <c r="C351" s="3" t="s">
        <v>822</v>
      </c>
      <c r="D351" s="16" t="s">
        <v>823</v>
      </c>
      <c r="E351" s="18" t="s">
        <v>824</v>
      </c>
      <c r="F351" s="16" t="str">
        <f t="shared" si="10"/>
        <v>PAB07</v>
      </c>
      <c r="G351" s="16" t="s">
        <v>331</v>
      </c>
      <c r="H351" s="4" t="str">
        <f t="shared" si="11"/>
        <v>CAB110</v>
      </c>
      <c r="I351" s="40"/>
      <c r="J351" s="40"/>
    </row>
    <row r="352" spans="1:10">
      <c r="A352" s="9"/>
      <c r="B352" s="11"/>
      <c r="C352" s="9" t="s">
        <v>825</v>
      </c>
      <c r="D352" s="12" t="s">
        <v>826</v>
      </c>
      <c r="E352" s="17" t="s">
        <v>74</v>
      </c>
      <c r="F352" s="12" t="str">
        <f t="shared" si="10"/>
        <v>PAB10</v>
      </c>
      <c r="G352" s="12" t="s">
        <v>331</v>
      </c>
      <c r="H352" s="13" t="str">
        <f t="shared" si="11"/>
        <v>CAB110</v>
      </c>
      <c r="I352" s="39"/>
      <c r="J352" s="39"/>
    </row>
    <row r="353" spans="1:10">
      <c r="A353" s="3"/>
      <c r="B353" s="15"/>
      <c r="C353" s="3" t="s">
        <v>401</v>
      </c>
      <c r="D353" s="16" t="s">
        <v>827</v>
      </c>
      <c r="E353" s="18" t="s">
        <v>74</v>
      </c>
      <c r="F353" s="16" t="str">
        <f t="shared" si="10"/>
        <v>PAB10</v>
      </c>
      <c r="G353" s="16" t="s">
        <v>331</v>
      </c>
      <c r="H353" s="4" t="str">
        <f t="shared" si="11"/>
        <v>CAB110</v>
      </c>
      <c r="I353" s="40"/>
      <c r="J353" s="40"/>
    </row>
    <row r="354" spans="1:10">
      <c r="A354" s="9"/>
      <c r="B354" s="11"/>
      <c r="C354" s="9" t="s">
        <v>828</v>
      </c>
      <c r="D354" s="12" t="s">
        <v>829</v>
      </c>
      <c r="E354" s="17" t="s">
        <v>338</v>
      </c>
      <c r="F354" s="12" t="str">
        <f t="shared" si="10"/>
        <v>PAB01</v>
      </c>
      <c r="G354" s="12" t="s">
        <v>331</v>
      </c>
      <c r="H354" s="13" t="str">
        <f t="shared" si="11"/>
        <v>CAB110</v>
      </c>
      <c r="I354" s="39"/>
      <c r="J354" s="39"/>
    </row>
    <row r="355" spans="1:10">
      <c r="A355" s="3"/>
      <c r="B355" s="15"/>
      <c r="C355" s="3" t="s">
        <v>830</v>
      </c>
      <c r="D355" s="16" t="s">
        <v>831</v>
      </c>
      <c r="E355" s="18" t="s">
        <v>74</v>
      </c>
      <c r="F355" s="16" t="str">
        <f t="shared" si="10"/>
        <v>PAB10</v>
      </c>
      <c r="G355" s="16" t="s">
        <v>623</v>
      </c>
      <c r="H355" s="4" t="str">
        <f t="shared" si="11"/>
        <v>CAB86</v>
      </c>
      <c r="I355" s="40"/>
      <c r="J355" s="40"/>
    </row>
    <row r="356" spans="1:10">
      <c r="A356" s="9"/>
      <c r="B356" s="11"/>
      <c r="C356" s="9" t="s">
        <v>405</v>
      </c>
      <c r="D356" s="12" t="s">
        <v>832</v>
      </c>
      <c r="E356" s="17" t="s">
        <v>74</v>
      </c>
      <c r="F356" s="12" t="str">
        <f t="shared" si="10"/>
        <v>PAB10</v>
      </c>
      <c r="G356" s="12" t="s">
        <v>331</v>
      </c>
      <c r="H356" s="13" t="str">
        <f t="shared" si="11"/>
        <v>CAB110</v>
      </c>
      <c r="I356" s="39"/>
      <c r="J356" s="39"/>
    </row>
    <row r="357" spans="1:10">
      <c r="A357" s="3"/>
      <c r="B357" s="15"/>
      <c r="C357" s="3" t="s">
        <v>833</v>
      </c>
      <c r="D357" s="16" t="s">
        <v>834</v>
      </c>
      <c r="E357" s="18" t="s">
        <v>25</v>
      </c>
      <c r="F357" s="16" t="str">
        <f t="shared" si="10"/>
        <v>PAB09</v>
      </c>
      <c r="G357" s="16" t="s">
        <v>331</v>
      </c>
      <c r="H357" s="4" t="str">
        <f t="shared" si="11"/>
        <v>CAB110</v>
      </c>
      <c r="I357" s="40"/>
      <c r="J357" s="40"/>
    </row>
    <row r="358" spans="1:10">
      <c r="A358" s="9"/>
      <c r="B358" s="11"/>
      <c r="C358" s="9" t="s">
        <v>407</v>
      </c>
      <c r="D358" s="12" t="s">
        <v>835</v>
      </c>
      <c r="E358" s="17" t="s">
        <v>25</v>
      </c>
      <c r="F358" s="12" t="str">
        <f t="shared" si="10"/>
        <v>PAB09</v>
      </c>
      <c r="G358" s="12" t="s">
        <v>331</v>
      </c>
      <c r="H358" s="13" t="str">
        <f t="shared" si="11"/>
        <v>CAB110</v>
      </c>
      <c r="I358" s="39"/>
      <c r="J358" s="39"/>
    </row>
    <row r="359" spans="1:10">
      <c r="A359" s="3"/>
      <c r="B359" s="15"/>
      <c r="C359" s="3" t="s">
        <v>409</v>
      </c>
      <c r="D359" s="16" t="s">
        <v>836</v>
      </c>
      <c r="E359" s="18" t="s">
        <v>186</v>
      </c>
      <c r="F359" s="16" t="str">
        <f t="shared" si="10"/>
        <v>PAB15</v>
      </c>
      <c r="G359" s="16" t="s">
        <v>331</v>
      </c>
      <c r="H359" s="4" t="str">
        <f t="shared" si="11"/>
        <v>CAB110</v>
      </c>
      <c r="I359" s="40"/>
      <c r="J359" s="40"/>
    </row>
    <row r="360" spans="1:10">
      <c r="A360" s="9"/>
      <c r="B360" s="11"/>
      <c r="C360" s="9" t="s">
        <v>837</v>
      </c>
      <c r="D360" s="12" t="s">
        <v>838</v>
      </c>
      <c r="E360" s="17" t="s">
        <v>74</v>
      </c>
      <c r="F360" s="12" t="str">
        <f t="shared" si="10"/>
        <v>PAB10</v>
      </c>
      <c r="G360" s="12" t="s">
        <v>331</v>
      </c>
      <c r="H360" s="13" t="str">
        <f t="shared" si="11"/>
        <v>CAB110</v>
      </c>
      <c r="I360" s="39"/>
      <c r="J360" s="39"/>
    </row>
    <row r="361" spans="1:10">
      <c r="A361" s="3"/>
      <c r="B361" s="15"/>
      <c r="C361" s="3" t="s">
        <v>839</v>
      </c>
      <c r="D361" s="16" t="s">
        <v>840</v>
      </c>
      <c r="E361" s="18" t="s">
        <v>74</v>
      </c>
      <c r="F361" s="16" t="str">
        <f t="shared" si="10"/>
        <v>PAB10</v>
      </c>
      <c r="G361" s="16" t="s">
        <v>331</v>
      </c>
      <c r="H361" s="4" t="str">
        <f t="shared" si="11"/>
        <v>CAB110</v>
      </c>
      <c r="I361" s="40"/>
      <c r="J361" s="40"/>
    </row>
    <row r="362" spans="1:10">
      <c r="A362" s="9"/>
      <c r="B362" s="11"/>
      <c r="C362" s="9" t="s">
        <v>841</v>
      </c>
      <c r="D362" s="12" t="s">
        <v>842</v>
      </c>
      <c r="E362" s="17" t="s">
        <v>74</v>
      </c>
      <c r="F362" s="12" t="str">
        <f t="shared" si="10"/>
        <v>PAB10</v>
      </c>
      <c r="G362" s="12" t="s">
        <v>187</v>
      </c>
      <c r="H362" s="13" t="str">
        <f t="shared" si="11"/>
        <v>CAB24</v>
      </c>
      <c r="I362" s="39"/>
      <c r="J362" s="39"/>
    </row>
    <row r="363" spans="1:10">
      <c r="A363" s="3"/>
      <c r="B363" s="15"/>
      <c r="C363" s="3" t="s">
        <v>843</v>
      </c>
      <c r="D363" s="16" t="s">
        <v>844</v>
      </c>
      <c r="E363" s="18" t="s">
        <v>74</v>
      </c>
      <c r="F363" s="16" t="str">
        <f t="shared" si="10"/>
        <v>PAB10</v>
      </c>
      <c r="G363" s="16" t="s">
        <v>845</v>
      </c>
      <c r="H363" s="4" t="str">
        <f t="shared" si="11"/>
        <v>CAB51</v>
      </c>
      <c r="I363" s="40"/>
      <c r="J363" s="40"/>
    </row>
    <row r="364" spans="1:10">
      <c r="A364" s="9"/>
      <c r="B364" s="11"/>
      <c r="C364" s="9" t="s">
        <v>846</v>
      </c>
      <c r="D364" s="12" t="s">
        <v>847</v>
      </c>
      <c r="E364" s="17" t="s">
        <v>74</v>
      </c>
      <c r="F364" s="12" t="str">
        <f t="shared" si="10"/>
        <v>PAB10</v>
      </c>
      <c r="G364" s="12" t="s">
        <v>848</v>
      </c>
      <c r="H364" s="13" t="str">
        <f t="shared" si="11"/>
        <v>CAB41</v>
      </c>
      <c r="I364" s="39"/>
      <c r="J364" s="39"/>
    </row>
    <row r="365" spans="1:10">
      <c r="A365" s="3"/>
      <c r="B365" s="15"/>
      <c r="C365" s="3" t="s">
        <v>849</v>
      </c>
      <c r="D365" s="16" t="s">
        <v>850</v>
      </c>
      <c r="E365" s="18" t="s">
        <v>74</v>
      </c>
      <c r="F365" s="16" t="str">
        <f t="shared" si="10"/>
        <v>PAB10</v>
      </c>
      <c r="G365" s="16" t="s">
        <v>851</v>
      </c>
      <c r="H365" s="4" t="str">
        <f t="shared" si="11"/>
        <v>CAB43</v>
      </c>
      <c r="I365" s="40"/>
      <c r="J365" s="40"/>
    </row>
    <row r="366" spans="1:10">
      <c r="A366" s="9"/>
      <c r="B366" s="11"/>
      <c r="C366" s="9" t="s">
        <v>852</v>
      </c>
      <c r="D366" s="12" t="s">
        <v>853</v>
      </c>
      <c r="E366" s="17" t="s">
        <v>74</v>
      </c>
      <c r="F366" s="12" t="str">
        <f t="shared" si="10"/>
        <v>PAB10</v>
      </c>
      <c r="G366" s="12" t="s">
        <v>854</v>
      </c>
      <c r="H366" s="13" t="str">
        <f t="shared" si="11"/>
        <v>CAB46</v>
      </c>
      <c r="I366" s="39"/>
      <c r="J366" s="39"/>
    </row>
    <row r="367" spans="1:10">
      <c r="A367" s="3"/>
      <c r="B367" s="15"/>
      <c r="C367" s="3" t="s">
        <v>855</v>
      </c>
      <c r="D367" s="16" t="s">
        <v>856</v>
      </c>
      <c r="E367" s="18" t="s">
        <v>74</v>
      </c>
      <c r="F367" s="16" t="str">
        <f t="shared" si="10"/>
        <v>PAB10</v>
      </c>
      <c r="G367" s="16" t="s">
        <v>331</v>
      </c>
      <c r="H367" s="4" t="str">
        <f t="shared" si="11"/>
        <v>CAB110</v>
      </c>
      <c r="I367" s="40"/>
      <c r="J367" s="40"/>
    </row>
    <row r="368" spans="1:10">
      <c r="A368" s="9"/>
      <c r="B368" s="11"/>
      <c r="C368" s="9" t="s">
        <v>857</v>
      </c>
      <c r="D368" s="12" t="s">
        <v>858</v>
      </c>
      <c r="E368" s="17" t="s">
        <v>74</v>
      </c>
      <c r="F368" s="12" t="str">
        <f t="shared" si="10"/>
        <v>PAB10</v>
      </c>
      <c r="G368" s="12" t="s">
        <v>628</v>
      </c>
      <c r="H368" s="13" t="str">
        <f t="shared" si="11"/>
        <v>CAB96</v>
      </c>
      <c r="I368" s="39"/>
      <c r="J368" s="39"/>
    </row>
    <row r="369" spans="1:10">
      <c r="A369" s="3"/>
      <c r="B369" s="15"/>
      <c r="C369" s="3" t="s">
        <v>859</v>
      </c>
      <c r="D369" s="16" t="s">
        <v>860</v>
      </c>
      <c r="E369" s="18" t="s">
        <v>74</v>
      </c>
      <c r="F369" s="16" t="str">
        <f t="shared" si="10"/>
        <v>PAB10</v>
      </c>
      <c r="G369" s="16" t="s">
        <v>331</v>
      </c>
      <c r="H369" s="4" t="str">
        <f t="shared" si="11"/>
        <v>CAB110</v>
      </c>
      <c r="I369" s="40"/>
      <c r="J369" s="40"/>
    </row>
    <row r="370" spans="1:10">
      <c r="A370" s="9"/>
      <c r="B370" s="11"/>
      <c r="C370" s="9" t="s">
        <v>861</v>
      </c>
      <c r="D370" s="12" t="s">
        <v>862</v>
      </c>
      <c r="E370" s="17" t="s">
        <v>74</v>
      </c>
      <c r="F370" s="12" t="str">
        <f t="shared" si="10"/>
        <v>PAB10</v>
      </c>
      <c r="G370" s="12" t="s">
        <v>331</v>
      </c>
      <c r="H370" s="13" t="str">
        <f t="shared" si="11"/>
        <v>CAB110</v>
      </c>
      <c r="I370" s="39"/>
      <c r="J370" s="39"/>
    </row>
    <row r="371" spans="1:10">
      <c r="A371" s="3"/>
      <c r="B371" s="15"/>
      <c r="C371" s="3" t="s">
        <v>863</v>
      </c>
      <c r="D371" s="16" t="s">
        <v>864</v>
      </c>
      <c r="E371" s="18" t="s">
        <v>74</v>
      </c>
      <c r="F371" s="16" t="str">
        <f t="shared" si="10"/>
        <v>PAB10</v>
      </c>
      <c r="G371" s="16" t="s">
        <v>865</v>
      </c>
      <c r="H371" s="4" t="str">
        <f t="shared" si="11"/>
        <v>CAB52</v>
      </c>
      <c r="I371" s="40"/>
      <c r="J371" s="40"/>
    </row>
    <row r="372" spans="1:10">
      <c r="A372" s="9"/>
      <c r="B372" s="11"/>
      <c r="C372" s="9" t="s">
        <v>866</v>
      </c>
      <c r="D372" s="12" t="s">
        <v>867</v>
      </c>
      <c r="E372" s="17" t="s">
        <v>74</v>
      </c>
      <c r="F372" s="12" t="str">
        <f t="shared" si="10"/>
        <v>PAB10</v>
      </c>
      <c r="G372" s="12" t="s">
        <v>868</v>
      </c>
      <c r="H372" s="13" t="str">
        <f t="shared" si="11"/>
        <v>CAB04</v>
      </c>
      <c r="I372" s="39"/>
      <c r="J372" s="39"/>
    </row>
    <row r="373" spans="1:10">
      <c r="A373" s="3"/>
      <c r="B373" s="15"/>
      <c r="C373" s="3" t="s">
        <v>869</v>
      </c>
      <c r="D373" s="16" t="s">
        <v>870</v>
      </c>
      <c r="E373" s="18" t="s">
        <v>74</v>
      </c>
      <c r="F373" s="16" t="str">
        <f t="shared" si="10"/>
        <v>PAB10</v>
      </c>
      <c r="G373" s="16" t="s">
        <v>865</v>
      </c>
      <c r="H373" s="4" t="str">
        <f t="shared" si="11"/>
        <v>CAB52</v>
      </c>
      <c r="I373" s="40"/>
      <c r="J373" s="40"/>
    </row>
    <row r="374" spans="1:10">
      <c r="A374" s="9"/>
      <c r="B374" s="11"/>
      <c r="C374" s="9" t="s">
        <v>871</v>
      </c>
      <c r="D374" s="12" t="s">
        <v>872</v>
      </c>
      <c r="E374" s="17" t="s">
        <v>74</v>
      </c>
      <c r="F374" s="12" t="str">
        <f t="shared" si="10"/>
        <v>PAB10</v>
      </c>
      <c r="G374" s="12" t="s">
        <v>865</v>
      </c>
      <c r="H374" s="13" t="str">
        <f t="shared" si="11"/>
        <v>CAB52</v>
      </c>
      <c r="I374" s="39"/>
      <c r="J374" s="39"/>
    </row>
    <row r="375" spans="1:10">
      <c r="A375" s="3"/>
      <c r="B375" s="15"/>
      <c r="C375" s="3" t="s">
        <v>873</v>
      </c>
      <c r="D375" s="16" t="s">
        <v>874</v>
      </c>
      <c r="E375" s="18" t="s">
        <v>74</v>
      </c>
      <c r="F375" s="16" t="str">
        <f t="shared" si="10"/>
        <v>PAB10</v>
      </c>
      <c r="G375" s="16" t="s">
        <v>331</v>
      </c>
      <c r="H375" s="4" t="str">
        <f t="shared" si="11"/>
        <v>CAB110</v>
      </c>
      <c r="I375" s="40"/>
      <c r="J375" s="40"/>
    </row>
    <row r="376" spans="1:10">
      <c r="A376" s="9"/>
      <c r="B376" s="11"/>
      <c r="C376" s="9" t="s">
        <v>875</v>
      </c>
      <c r="D376" s="12" t="s">
        <v>876</v>
      </c>
      <c r="E376" s="17" t="s">
        <v>25</v>
      </c>
      <c r="F376" s="12" t="str">
        <f t="shared" si="10"/>
        <v>PAB09</v>
      </c>
      <c r="G376" s="12" t="s">
        <v>792</v>
      </c>
      <c r="H376" s="13" t="str">
        <f t="shared" si="11"/>
        <v>CAB76</v>
      </c>
      <c r="I376" s="39"/>
      <c r="J376" s="39"/>
    </row>
    <row r="377" spans="1:10">
      <c r="A377" s="3"/>
      <c r="B377" s="15"/>
      <c r="C377" s="3" t="s">
        <v>877</v>
      </c>
      <c r="D377" s="16" t="s">
        <v>878</v>
      </c>
      <c r="E377" s="18" t="s">
        <v>25</v>
      </c>
      <c r="F377" s="16" t="str">
        <f t="shared" si="10"/>
        <v>PAB09</v>
      </c>
      <c r="G377" s="16" t="s">
        <v>879</v>
      </c>
      <c r="H377" s="4" t="str">
        <f t="shared" si="11"/>
        <v>CAB32</v>
      </c>
      <c r="I377" s="40"/>
      <c r="J377" s="40"/>
    </row>
    <row r="378" spans="1:10">
      <c r="A378" s="9"/>
      <c r="B378" s="11"/>
      <c r="C378" s="9" t="s">
        <v>880</v>
      </c>
      <c r="D378" s="12" t="s">
        <v>881</v>
      </c>
      <c r="E378" s="17" t="s">
        <v>74</v>
      </c>
      <c r="F378" s="12" t="str">
        <f t="shared" si="10"/>
        <v>PAB10</v>
      </c>
      <c r="G378" s="12" t="s">
        <v>331</v>
      </c>
      <c r="H378" s="13" t="str">
        <f t="shared" si="11"/>
        <v>CAB110</v>
      </c>
      <c r="I378" s="39"/>
      <c r="J378" s="39"/>
    </row>
    <row r="379" spans="1:10">
      <c r="A379" s="3"/>
      <c r="B379" s="15"/>
      <c r="C379" s="3" t="s">
        <v>882</v>
      </c>
      <c r="D379" s="16" t="s">
        <v>883</v>
      </c>
      <c r="E379" s="18" t="s">
        <v>74</v>
      </c>
      <c r="F379" s="16" t="str">
        <f t="shared" si="10"/>
        <v>PAB10</v>
      </c>
      <c r="G379" s="16" t="s">
        <v>331</v>
      </c>
      <c r="H379" s="4" t="str">
        <f t="shared" si="11"/>
        <v>CAB110</v>
      </c>
      <c r="I379" s="40"/>
      <c r="J379" s="40"/>
    </row>
    <row r="380" spans="1:10">
      <c r="A380" s="9"/>
      <c r="B380" s="11"/>
      <c r="C380" s="9" t="s">
        <v>884</v>
      </c>
      <c r="D380" s="12" t="s">
        <v>885</v>
      </c>
      <c r="E380" s="17" t="s">
        <v>74</v>
      </c>
      <c r="F380" s="12" t="str">
        <f t="shared" si="10"/>
        <v>PAB10</v>
      </c>
      <c r="G380" s="12" t="s">
        <v>331</v>
      </c>
      <c r="H380" s="13" t="str">
        <f t="shared" si="11"/>
        <v>CAB110</v>
      </c>
      <c r="I380" s="39"/>
      <c r="J380" s="39"/>
    </row>
    <row r="381" spans="1:10">
      <c r="A381" s="3"/>
      <c r="B381" s="15"/>
      <c r="C381" s="3" t="s">
        <v>411</v>
      </c>
      <c r="D381" s="16" t="s">
        <v>886</v>
      </c>
      <c r="E381" s="18" t="s">
        <v>74</v>
      </c>
      <c r="F381" s="16" t="str">
        <f t="shared" si="10"/>
        <v>PAB10</v>
      </c>
      <c r="G381" s="16" t="s">
        <v>331</v>
      </c>
      <c r="H381" s="4" t="str">
        <f t="shared" si="11"/>
        <v>CAB110</v>
      </c>
      <c r="I381" s="40"/>
      <c r="J381" s="40"/>
    </row>
    <row r="382" spans="1:10">
      <c r="A382" s="9"/>
      <c r="B382" s="11"/>
      <c r="C382" s="9" t="s">
        <v>887</v>
      </c>
      <c r="D382" s="12" t="s">
        <v>888</v>
      </c>
      <c r="E382" s="17" t="s">
        <v>74</v>
      </c>
      <c r="F382" s="12" t="str">
        <f t="shared" si="10"/>
        <v>PAB10</v>
      </c>
      <c r="G382" s="12" t="s">
        <v>331</v>
      </c>
      <c r="H382" s="13" t="str">
        <f t="shared" si="11"/>
        <v>CAB110</v>
      </c>
      <c r="I382" s="39"/>
      <c r="J382" s="39"/>
    </row>
    <row r="383" spans="1:10">
      <c r="A383" s="3"/>
      <c r="B383" s="15"/>
      <c r="C383" s="3" t="s">
        <v>417</v>
      </c>
      <c r="D383" s="16" t="s">
        <v>889</v>
      </c>
      <c r="E383" s="18" t="s">
        <v>74</v>
      </c>
      <c r="F383" s="16" t="str">
        <f t="shared" si="10"/>
        <v>PAB10</v>
      </c>
      <c r="G383" s="16" t="s">
        <v>331</v>
      </c>
      <c r="H383" s="4" t="str">
        <f t="shared" si="11"/>
        <v>CAB110</v>
      </c>
      <c r="I383" s="40"/>
      <c r="J383" s="40"/>
    </row>
    <row r="384" spans="1:10">
      <c r="A384" s="9"/>
      <c r="B384" s="11"/>
      <c r="C384" s="9" t="s">
        <v>890</v>
      </c>
      <c r="D384" s="12" t="s">
        <v>891</v>
      </c>
      <c r="E384" s="17" t="s">
        <v>74</v>
      </c>
      <c r="F384" s="12" t="str">
        <f t="shared" si="10"/>
        <v>PAB10</v>
      </c>
      <c r="G384" s="12" t="s">
        <v>583</v>
      </c>
      <c r="H384" s="13" t="str">
        <f t="shared" si="11"/>
        <v>CAB102</v>
      </c>
      <c r="I384" s="39"/>
      <c r="J384" s="39"/>
    </row>
    <row r="385" spans="1:10">
      <c r="A385" s="3"/>
      <c r="B385" s="15"/>
      <c r="C385" s="3" t="s">
        <v>892</v>
      </c>
      <c r="D385" s="16" t="s">
        <v>893</v>
      </c>
      <c r="E385" s="18" t="s">
        <v>74</v>
      </c>
      <c r="F385" s="16" t="str">
        <f t="shared" si="10"/>
        <v>PAB10</v>
      </c>
      <c r="G385" s="16" t="s">
        <v>894</v>
      </c>
      <c r="H385" s="4" t="str">
        <f t="shared" si="11"/>
        <v>CAB30</v>
      </c>
      <c r="I385" s="40"/>
      <c r="J385" s="40"/>
    </row>
    <row r="386" spans="1:10">
      <c r="A386" s="9"/>
      <c r="B386" s="11"/>
      <c r="C386" s="9" t="s">
        <v>895</v>
      </c>
      <c r="D386" s="12" t="s">
        <v>896</v>
      </c>
      <c r="E386" s="17" t="s">
        <v>74</v>
      </c>
      <c r="F386" s="12" t="str">
        <f t="shared" ref="F386:F447" si="12">IFERROR(VLOOKUP($E386,$L$1:$M$20,2,0),"")</f>
        <v>PAB10</v>
      </c>
      <c r="G386" s="12" t="s">
        <v>894</v>
      </c>
      <c r="H386" s="13" t="str">
        <f t="shared" ref="H386:H447" si="13">IFERROR(VLOOKUP($G386,$O$1:$P$150,2,0),"")</f>
        <v>CAB30</v>
      </c>
      <c r="I386" s="39"/>
      <c r="J386" s="39"/>
    </row>
    <row r="387" spans="1:10">
      <c r="A387" s="3"/>
      <c r="B387" s="15"/>
      <c r="C387" s="3" t="s">
        <v>897</v>
      </c>
      <c r="D387" s="16" t="s">
        <v>898</v>
      </c>
      <c r="E387" s="18" t="s">
        <v>74</v>
      </c>
      <c r="F387" s="16" t="str">
        <f t="shared" si="12"/>
        <v>PAB10</v>
      </c>
      <c r="G387" s="16" t="s">
        <v>894</v>
      </c>
      <c r="H387" s="4" t="str">
        <f t="shared" si="13"/>
        <v>CAB30</v>
      </c>
      <c r="I387" s="40"/>
      <c r="J387" s="40"/>
    </row>
    <row r="388" spans="1:10">
      <c r="A388" s="9"/>
      <c r="B388" s="11"/>
      <c r="C388" s="9" t="s">
        <v>899</v>
      </c>
      <c r="D388" s="12" t="s">
        <v>900</v>
      </c>
      <c r="E388" s="17" t="s">
        <v>74</v>
      </c>
      <c r="F388" s="12" t="str">
        <f t="shared" si="12"/>
        <v>PAB10</v>
      </c>
      <c r="G388" s="12" t="s">
        <v>894</v>
      </c>
      <c r="H388" s="13" t="str">
        <f t="shared" si="13"/>
        <v>CAB30</v>
      </c>
      <c r="I388" s="39"/>
      <c r="J388" s="39"/>
    </row>
    <row r="389" spans="1:10">
      <c r="A389" s="3"/>
      <c r="B389" s="15"/>
      <c r="C389" s="3" t="s">
        <v>901</v>
      </c>
      <c r="D389" s="16" t="s">
        <v>902</v>
      </c>
      <c r="E389" s="18" t="s">
        <v>74</v>
      </c>
      <c r="F389" s="16" t="str">
        <f t="shared" si="12"/>
        <v>PAB10</v>
      </c>
      <c r="G389" s="16" t="s">
        <v>903</v>
      </c>
      <c r="H389" s="4" t="str">
        <f t="shared" si="13"/>
        <v>CAB31</v>
      </c>
      <c r="I389" s="40"/>
      <c r="J389" s="40"/>
    </row>
    <row r="390" spans="1:10">
      <c r="A390" s="9"/>
      <c r="B390" s="11"/>
      <c r="C390" s="9" t="s">
        <v>904</v>
      </c>
      <c r="D390" s="12" t="s">
        <v>905</v>
      </c>
      <c r="E390" s="17" t="s">
        <v>74</v>
      </c>
      <c r="F390" s="12" t="str">
        <f t="shared" si="12"/>
        <v>PAB10</v>
      </c>
      <c r="G390" s="12"/>
      <c r="H390" s="13" t="str">
        <f t="shared" si="13"/>
        <v/>
      </c>
      <c r="I390" s="39"/>
      <c r="J390" s="39"/>
    </row>
    <row r="391" spans="1:10">
      <c r="A391" s="3"/>
      <c r="B391" s="15"/>
      <c r="C391" s="3" t="s">
        <v>906</v>
      </c>
      <c r="D391" s="16" t="s">
        <v>907</v>
      </c>
      <c r="E391" s="18" t="s">
        <v>74</v>
      </c>
      <c r="F391" s="16" t="str">
        <f t="shared" si="12"/>
        <v>PAB10</v>
      </c>
      <c r="G391" s="16"/>
      <c r="H391" s="4" t="str">
        <f t="shared" si="13"/>
        <v/>
      </c>
      <c r="I391" s="40"/>
      <c r="J391" s="40"/>
    </row>
    <row r="392" spans="1:10">
      <c r="A392" s="9"/>
      <c r="B392" s="11"/>
      <c r="C392" s="9" t="s">
        <v>908</v>
      </c>
      <c r="D392" s="12" t="s">
        <v>909</v>
      </c>
      <c r="E392" s="17" t="s">
        <v>74</v>
      </c>
      <c r="F392" s="12" t="str">
        <f t="shared" si="12"/>
        <v>PAB10</v>
      </c>
      <c r="G392" s="12"/>
      <c r="H392" s="13" t="str">
        <f t="shared" si="13"/>
        <v/>
      </c>
      <c r="I392" s="39"/>
      <c r="J392" s="39"/>
    </row>
    <row r="393" spans="1:10">
      <c r="A393" s="3"/>
      <c r="B393" s="15"/>
      <c r="C393" s="3" t="s">
        <v>910</v>
      </c>
      <c r="D393" s="16" t="s">
        <v>911</v>
      </c>
      <c r="E393" s="18" t="s">
        <v>74</v>
      </c>
      <c r="F393" s="16" t="str">
        <f t="shared" si="12"/>
        <v>PAB10</v>
      </c>
      <c r="G393" s="16"/>
      <c r="H393" s="4" t="str">
        <f t="shared" si="13"/>
        <v/>
      </c>
      <c r="I393" s="40"/>
      <c r="J393" s="40"/>
    </row>
    <row r="394" spans="1:10">
      <c r="A394" s="9"/>
      <c r="B394" s="11"/>
      <c r="C394" s="9" t="s">
        <v>912</v>
      </c>
      <c r="D394" s="12" t="s">
        <v>913</v>
      </c>
      <c r="E394" s="17" t="s">
        <v>74</v>
      </c>
      <c r="F394" s="12" t="str">
        <f t="shared" si="12"/>
        <v>PAB10</v>
      </c>
      <c r="G394" s="12"/>
      <c r="H394" s="13" t="str">
        <f t="shared" si="13"/>
        <v/>
      </c>
      <c r="I394" s="39"/>
      <c r="J394" s="39"/>
    </row>
    <row r="395" spans="1:10">
      <c r="A395" s="3"/>
      <c r="B395" s="15"/>
      <c r="C395" s="3" t="s">
        <v>914</v>
      </c>
      <c r="D395" s="16" t="s">
        <v>915</v>
      </c>
      <c r="E395" s="18" t="s">
        <v>74</v>
      </c>
      <c r="F395" s="16" t="str">
        <f t="shared" si="12"/>
        <v>PAB10</v>
      </c>
      <c r="G395" s="16"/>
      <c r="H395" s="4" t="str">
        <f t="shared" si="13"/>
        <v/>
      </c>
      <c r="I395" s="40"/>
      <c r="J395" s="40"/>
    </row>
    <row r="396" spans="1:10">
      <c r="A396" s="9"/>
      <c r="B396" s="11"/>
      <c r="C396" s="9" t="s">
        <v>916</v>
      </c>
      <c r="D396" s="12" t="s">
        <v>917</v>
      </c>
      <c r="E396" s="17" t="s">
        <v>74</v>
      </c>
      <c r="F396" s="12" t="str">
        <f t="shared" si="12"/>
        <v>PAB10</v>
      </c>
      <c r="G396" s="12"/>
      <c r="H396" s="13" t="str">
        <f t="shared" si="13"/>
        <v/>
      </c>
      <c r="I396" s="39"/>
      <c r="J396" s="39"/>
    </row>
    <row r="397" spans="1:10">
      <c r="A397" s="3"/>
      <c r="B397" s="15"/>
      <c r="C397" s="3" t="s">
        <v>918</v>
      </c>
      <c r="D397" s="16" t="s">
        <v>919</v>
      </c>
      <c r="E397" s="18" t="s">
        <v>74</v>
      </c>
      <c r="F397" s="16" t="str">
        <f t="shared" si="12"/>
        <v>PAB10</v>
      </c>
      <c r="G397" s="16"/>
      <c r="H397" s="4" t="str">
        <f t="shared" si="13"/>
        <v/>
      </c>
      <c r="I397" s="40"/>
      <c r="J397" s="40"/>
    </row>
    <row r="398" spans="1:10">
      <c r="A398" s="9"/>
      <c r="B398" s="11"/>
      <c r="C398" s="9" t="s">
        <v>920</v>
      </c>
      <c r="D398" s="12" t="s">
        <v>921</v>
      </c>
      <c r="E398" s="17" t="s">
        <v>74</v>
      </c>
      <c r="F398" s="12" t="str">
        <f t="shared" si="12"/>
        <v>PAB10</v>
      </c>
      <c r="G398" s="12"/>
      <c r="H398" s="13" t="str">
        <f t="shared" si="13"/>
        <v/>
      </c>
      <c r="I398" s="39"/>
      <c r="J398" s="39"/>
    </row>
    <row r="399" spans="1:10">
      <c r="A399" s="3"/>
      <c r="B399" s="15"/>
      <c r="C399" s="3" t="s">
        <v>922</v>
      </c>
      <c r="D399" s="16" t="s">
        <v>923</v>
      </c>
      <c r="E399" s="18" t="s">
        <v>25</v>
      </c>
      <c r="F399" s="16" t="str">
        <f t="shared" si="12"/>
        <v>PAB09</v>
      </c>
      <c r="G399" s="16"/>
      <c r="H399" s="4" t="str">
        <f t="shared" si="13"/>
        <v/>
      </c>
      <c r="I399" s="40"/>
      <c r="J399" s="40"/>
    </row>
    <row r="400" spans="1:10">
      <c r="A400" s="9"/>
      <c r="B400" s="11"/>
      <c r="C400" s="9" t="s">
        <v>924</v>
      </c>
      <c r="D400" s="12" t="s">
        <v>925</v>
      </c>
      <c r="E400" s="17" t="s">
        <v>25</v>
      </c>
      <c r="F400" s="12" t="str">
        <f t="shared" si="12"/>
        <v>PAB09</v>
      </c>
      <c r="G400" s="12"/>
      <c r="H400" s="13" t="str">
        <f t="shared" si="13"/>
        <v/>
      </c>
      <c r="I400" s="39"/>
      <c r="J400" s="39"/>
    </row>
    <row r="401" spans="1:10">
      <c r="A401" s="3"/>
      <c r="B401" s="15"/>
      <c r="C401" s="3" t="s">
        <v>393</v>
      </c>
      <c r="D401" s="16" t="s">
        <v>926</v>
      </c>
      <c r="E401" s="18" t="s">
        <v>25</v>
      </c>
      <c r="F401" s="16" t="str">
        <f t="shared" si="12"/>
        <v>PAB09</v>
      </c>
      <c r="G401" s="16"/>
      <c r="H401" s="4" t="str">
        <f t="shared" si="13"/>
        <v/>
      </c>
      <c r="I401" s="40"/>
      <c r="J401" s="40"/>
    </row>
    <row r="402" spans="1:10">
      <c r="A402" s="9"/>
      <c r="B402" s="11"/>
      <c r="C402" s="9" t="s">
        <v>927</v>
      </c>
      <c r="D402" s="12" t="s">
        <v>928</v>
      </c>
      <c r="E402" s="17" t="s">
        <v>25</v>
      </c>
      <c r="F402" s="12" t="str">
        <f t="shared" si="12"/>
        <v>PAB09</v>
      </c>
      <c r="G402" s="12"/>
      <c r="H402" s="13" t="str">
        <f t="shared" si="13"/>
        <v/>
      </c>
      <c r="I402" s="39"/>
      <c r="J402" s="39"/>
    </row>
    <row r="403" spans="1:10">
      <c r="A403" s="3"/>
      <c r="B403" s="15"/>
      <c r="C403" s="3" t="s">
        <v>929</v>
      </c>
      <c r="D403" s="16" t="s">
        <v>930</v>
      </c>
      <c r="E403" s="18" t="s">
        <v>25</v>
      </c>
      <c r="F403" s="16" t="str">
        <f t="shared" si="12"/>
        <v>PAB09</v>
      </c>
      <c r="G403" s="16"/>
      <c r="H403" s="4" t="str">
        <f t="shared" si="13"/>
        <v/>
      </c>
      <c r="I403" s="40"/>
      <c r="J403" s="40"/>
    </row>
    <row r="404" spans="1:10">
      <c r="A404" s="9"/>
      <c r="B404" s="11"/>
      <c r="C404" s="9" t="s">
        <v>931</v>
      </c>
      <c r="D404" s="12" t="s">
        <v>932</v>
      </c>
      <c r="E404" s="17" t="s">
        <v>25</v>
      </c>
      <c r="F404" s="12" t="str">
        <f t="shared" si="12"/>
        <v>PAB09</v>
      </c>
      <c r="G404" s="12"/>
      <c r="H404" s="13" t="str">
        <f t="shared" si="13"/>
        <v/>
      </c>
      <c r="I404" s="39"/>
      <c r="J404" s="39"/>
    </row>
    <row r="405" spans="1:10">
      <c r="A405" s="3"/>
      <c r="B405" s="15"/>
      <c r="C405" s="3" t="s">
        <v>933</v>
      </c>
      <c r="D405" s="16" t="s">
        <v>934</v>
      </c>
      <c r="E405" s="18" t="s">
        <v>186</v>
      </c>
      <c r="F405" s="16" t="str">
        <f t="shared" si="12"/>
        <v>PAB15</v>
      </c>
      <c r="G405" s="16"/>
      <c r="H405" s="4" t="str">
        <f t="shared" si="13"/>
        <v/>
      </c>
      <c r="I405" s="40"/>
      <c r="J405" s="40"/>
    </row>
    <row r="406" spans="1:10">
      <c r="A406" s="9"/>
      <c r="B406" s="11"/>
      <c r="C406" s="9" t="s">
        <v>935</v>
      </c>
      <c r="D406" s="12" t="s">
        <v>936</v>
      </c>
      <c r="E406" s="17" t="s">
        <v>25</v>
      </c>
      <c r="F406" s="12" t="str">
        <f t="shared" si="12"/>
        <v>PAB09</v>
      </c>
      <c r="G406" s="12"/>
      <c r="H406" s="13" t="str">
        <f t="shared" si="13"/>
        <v/>
      </c>
      <c r="I406" s="39"/>
      <c r="J406" s="39"/>
    </row>
    <row r="407" spans="1:10">
      <c r="A407" s="3"/>
      <c r="B407" s="15"/>
      <c r="C407" s="3" t="s">
        <v>937</v>
      </c>
      <c r="D407" s="16" t="s">
        <v>938</v>
      </c>
      <c r="E407" s="18" t="s">
        <v>338</v>
      </c>
      <c r="F407" s="16" t="str">
        <f t="shared" si="12"/>
        <v>PAB01</v>
      </c>
      <c r="G407" s="16"/>
      <c r="H407" s="4" t="str">
        <f t="shared" si="13"/>
        <v/>
      </c>
      <c r="I407" s="40"/>
      <c r="J407" s="40"/>
    </row>
    <row r="408" spans="1:10">
      <c r="A408" s="9"/>
      <c r="B408" s="11"/>
      <c r="C408" s="9" t="s">
        <v>939</v>
      </c>
      <c r="D408" s="12" t="s">
        <v>940</v>
      </c>
      <c r="E408" s="17" t="s">
        <v>338</v>
      </c>
      <c r="F408" s="12" t="str">
        <f t="shared" si="12"/>
        <v>PAB01</v>
      </c>
      <c r="G408" s="12"/>
      <c r="H408" s="13" t="str">
        <f t="shared" si="13"/>
        <v/>
      </c>
      <c r="I408" s="39"/>
      <c r="J408" s="39"/>
    </row>
    <row r="409" spans="1:10">
      <c r="A409" s="3"/>
      <c r="B409" s="15"/>
      <c r="C409" s="3" t="s">
        <v>941</v>
      </c>
      <c r="D409" s="16" t="s">
        <v>942</v>
      </c>
      <c r="E409" s="18" t="s">
        <v>186</v>
      </c>
      <c r="F409" s="16" t="str">
        <f t="shared" si="12"/>
        <v>PAB15</v>
      </c>
      <c r="G409" s="16"/>
      <c r="H409" s="4" t="str">
        <f t="shared" si="13"/>
        <v/>
      </c>
      <c r="I409" s="40"/>
      <c r="J409" s="40"/>
    </row>
    <row r="410" spans="1:10">
      <c r="A410" s="9"/>
      <c r="B410" s="11"/>
      <c r="C410" s="9" t="s">
        <v>943</v>
      </c>
      <c r="D410" s="12" t="s">
        <v>944</v>
      </c>
      <c r="E410" s="17" t="s">
        <v>338</v>
      </c>
      <c r="F410" s="12" t="str">
        <f t="shared" si="12"/>
        <v>PAB01</v>
      </c>
      <c r="G410" s="12"/>
      <c r="H410" s="13" t="str">
        <f t="shared" si="13"/>
        <v/>
      </c>
      <c r="I410" s="39"/>
      <c r="J410" s="39"/>
    </row>
    <row r="411" spans="1:10">
      <c r="A411" s="3"/>
      <c r="B411" s="15"/>
      <c r="C411" s="3" t="s">
        <v>945</v>
      </c>
      <c r="D411" s="16" t="s">
        <v>946</v>
      </c>
      <c r="E411" s="18" t="s">
        <v>338</v>
      </c>
      <c r="F411" s="16" t="str">
        <f t="shared" si="12"/>
        <v>PAB01</v>
      </c>
      <c r="G411" s="16"/>
      <c r="H411" s="4" t="str">
        <f t="shared" si="13"/>
        <v/>
      </c>
      <c r="I411" s="40"/>
      <c r="J411" s="40"/>
    </row>
    <row r="412" spans="1:10">
      <c r="A412" s="9"/>
      <c r="B412" s="11"/>
      <c r="C412" s="9" t="s">
        <v>947</v>
      </c>
      <c r="D412" s="12" t="s">
        <v>948</v>
      </c>
      <c r="E412" s="17" t="s">
        <v>338</v>
      </c>
      <c r="F412" s="12" t="str">
        <f t="shared" si="12"/>
        <v>PAB01</v>
      </c>
      <c r="G412" s="12"/>
      <c r="H412" s="13" t="str">
        <f t="shared" si="13"/>
        <v/>
      </c>
      <c r="I412" s="39"/>
      <c r="J412" s="39"/>
    </row>
    <row r="413" spans="1:10">
      <c r="A413" s="3"/>
      <c r="B413" s="15"/>
      <c r="C413" s="3" t="s">
        <v>949</v>
      </c>
      <c r="D413" s="16" t="s">
        <v>950</v>
      </c>
      <c r="E413" s="18" t="s">
        <v>338</v>
      </c>
      <c r="F413" s="16" t="str">
        <f t="shared" si="12"/>
        <v>PAB01</v>
      </c>
      <c r="G413" s="16" t="s">
        <v>36</v>
      </c>
      <c r="H413" s="4" t="str">
        <f t="shared" si="13"/>
        <v>CAB107</v>
      </c>
      <c r="I413" s="40"/>
      <c r="J413" s="40"/>
    </row>
    <row r="414" spans="1:10">
      <c r="A414" s="9"/>
      <c r="B414" s="11"/>
      <c r="C414" s="9" t="s">
        <v>951</v>
      </c>
      <c r="D414" s="12" t="s">
        <v>952</v>
      </c>
      <c r="E414" s="17" t="s">
        <v>25</v>
      </c>
      <c r="F414" s="12" t="str">
        <f t="shared" si="12"/>
        <v>PAB09</v>
      </c>
      <c r="G414" s="12"/>
      <c r="H414" s="13" t="str">
        <f t="shared" si="13"/>
        <v/>
      </c>
      <c r="I414" s="39"/>
      <c r="J414" s="39"/>
    </row>
    <row r="415" spans="1:10">
      <c r="A415" s="3"/>
      <c r="B415" s="15"/>
      <c r="C415" s="3" t="s">
        <v>953</v>
      </c>
      <c r="D415" s="16" t="s">
        <v>954</v>
      </c>
      <c r="E415" s="18" t="s">
        <v>25</v>
      </c>
      <c r="F415" s="16" t="str">
        <f t="shared" si="12"/>
        <v>PAB09</v>
      </c>
      <c r="G415" s="16"/>
      <c r="H415" s="4" t="str">
        <f t="shared" si="13"/>
        <v/>
      </c>
      <c r="I415" s="40"/>
      <c r="J415" s="40"/>
    </row>
    <row r="416" spans="1:10">
      <c r="A416" s="9"/>
      <c r="B416" s="11"/>
      <c r="C416" s="9" t="s">
        <v>955</v>
      </c>
      <c r="D416" s="12" t="s">
        <v>956</v>
      </c>
      <c r="E416" s="17" t="s">
        <v>25</v>
      </c>
      <c r="F416" s="12" t="str">
        <f t="shared" si="12"/>
        <v>PAB09</v>
      </c>
      <c r="G416" s="12"/>
      <c r="H416" s="13" t="str">
        <f t="shared" si="13"/>
        <v/>
      </c>
      <c r="I416" s="39"/>
      <c r="J416" s="39"/>
    </row>
    <row r="417" spans="1:10">
      <c r="A417" s="3"/>
      <c r="B417" s="15"/>
      <c r="C417" s="3" t="s">
        <v>957</v>
      </c>
      <c r="D417" s="16" t="s">
        <v>958</v>
      </c>
      <c r="E417" s="18" t="s">
        <v>186</v>
      </c>
      <c r="F417" s="16" t="str">
        <f t="shared" si="12"/>
        <v>PAB15</v>
      </c>
      <c r="G417" s="16"/>
      <c r="H417" s="4" t="str">
        <f t="shared" si="13"/>
        <v/>
      </c>
      <c r="I417" s="40"/>
      <c r="J417" s="40"/>
    </row>
    <row r="418" spans="1:10">
      <c r="A418" s="9"/>
      <c r="B418" s="11"/>
      <c r="C418" s="9" t="s">
        <v>959</v>
      </c>
      <c r="D418" s="12" t="s">
        <v>960</v>
      </c>
      <c r="E418" s="17" t="s">
        <v>338</v>
      </c>
      <c r="F418" s="12" t="str">
        <f t="shared" si="12"/>
        <v>PAB01</v>
      </c>
      <c r="G418" s="12"/>
      <c r="H418" s="13" t="str">
        <f t="shared" si="13"/>
        <v/>
      </c>
      <c r="I418" s="39"/>
      <c r="J418" s="39"/>
    </row>
    <row r="419" spans="1:10">
      <c r="A419" s="3"/>
      <c r="B419" s="15"/>
      <c r="C419" s="3" t="s">
        <v>961</v>
      </c>
      <c r="D419" s="16" t="s">
        <v>962</v>
      </c>
      <c r="E419" s="18" t="s">
        <v>338</v>
      </c>
      <c r="F419" s="16" t="str">
        <f t="shared" si="12"/>
        <v>PAB01</v>
      </c>
      <c r="G419" s="16"/>
      <c r="H419" s="4" t="str">
        <f t="shared" si="13"/>
        <v/>
      </c>
      <c r="I419" s="40"/>
      <c r="J419" s="40"/>
    </row>
    <row r="420" spans="1:10">
      <c r="A420" s="9"/>
      <c r="B420" s="11"/>
      <c r="C420" s="9" t="s">
        <v>963</v>
      </c>
      <c r="D420" s="12" t="s">
        <v>964</v>
      </c>
      <c r="E420" s="17" t="s">
        <v>186</v>
      </c>
      <c r="F420" s="12" t="str">
        <f t="shared" si="12"/>
        <v>PAB15</v>
      </c>
      <c r="G420" s="12"/>
      <c r="H420" s="13" t="str">
        <f t="shared" si="13"/>
        <v/>
      </c>
      <c r="I420" s="39"/>
      <c r="J420" s="39"/>
    </row>
    <row r="421" spans="1:10">
      <c r="A421" s="3"/>
      <c r="B421" s="15"/>
      <c r="C421" s="3" t="s">
        <v>965</v>
      </c>
      <c r="D421" s="16" t="s">
        <v>966</v>
      </c>
      <c r="E421" s="18" t="s">
        <v>25</v>
      </c>
      <c r="F421" s="16" t="str">
        <f t="shared" si="12"/>
        <v>PAB09</v>
      </c>
      <c r="G421" s="16"/>
      <c r="H421" s="4" t="str">
        <f t="shared" si="13"/>
        <v/>
      </c>
      <c r="I421" s="40"/>
      <c r="J421" s="40"/>
    </row>
    <row r="422" spans="1:10">
      <c r="A422" s="9"/>
      <c r="B422" s="11"/>
      <c r="C422" s="9" t="s">
        <v>967</v>
      </c>
      <c r="D422" s="12" t="s">
        <v>968</v>
      </c>
      <c r="E422" s="17" t="s">
        <v>338</v>
      </c>
      <c r="F422" s="12" t="str">
        <f t="shared" si="12"/>
        <v>PAB01</v>
      </c>
      <c r="G422" s="12"/>
      <c r="H422" s="13" t="str">
        <f t="shared" si="13"/>
        <v/>
      </c>
      <c r="I422" s="39"/>
      <c r="J422" s="39"/>
    </row>
    <row r="423" spans="1:10">
      <c r="A423" s="3"/>
      <c r="B423" s="15"/>
      <c r="C423" s="3" t="s">
        <v>969</v>
      </c>
      <c r="D423" s="16" t="s">
        <v>970</v>
      </c>
      <c r="E423" s="18" t="s">
        <v>338</v>
      </c>
      <c r="F423" s="16" t="str">
        <f t="shared" si="12"/>
        <v>PAB01</v>
      </c>
      <c r="G423" s="16"/>
      <c r="H423" s="4" t="str">
        <f t="shared" si="13"/>
        <v/>
      </c>
      <c r="I423" s="40"/>
      <c r="J423" s="40"/>
    </row>
    <row r="424" spans="1:10">
      <c r="A424" s="9"/>
      <c r="B424" s="11"/>
      <c r="C424" s="9" t="s">
        <v>971</v>
      </c>
      <c r="D424" s="12" t="s">
        <v>972</v>
      </c>
      <c r="E424" s="17" t="s">
        <v>186</v>
      </c>
      <c r="F424" s="12" t="str">
        <f t="shared" si="12"/>
        <v>PAB15</v>
      </c>
      <c r="G424" s="12"/>
      <c r="H424" s="13" t="str">
        <f t="shared" si="13"/>
        <v/>
      </c>
      <c r="I424" s="39"/>
      <c r="J424" s="39"/>
    </row>
    <row r="425" spans="1:10">
      <c r="A425" s="3"/>
      <c r="B425" s="15"/>
      <c r="C425" s="3" t="s">
        <v>973</v>
      </c>
      <c r="D425" s="16" t="s">
        <v>974</v>
      </c>
      <c r="E425" s="18" t="s">
        <v>338</v>
      </c>
      <c r="F425" s="16" t="str">
        <f t="shared" si="12"/>
        <v>PAB01</v>
      </c>
      <c r="G425" s="16"/>
      <c r="H425" s="4" t="str">
        <f t="shared" si="13"/>
        <v/>
      </c>
      <c r="I425" s="40"/>
      <c r="J425" s="40"/>
    </row>
    <row r="426" spans="1:10">
      <c r="A426" s="9"/>
      <c r="B426" s="11"/>
      <c r="C426" s="9" t="s">
        <v>975</v>
      </c>
      <c r="D426" s="12" t="s">
        <v>976</v>
      </c>
      <c r="E426" s="17" t="s">
        <v>338</v>
      </c>
      <c r="F426" s="12" t="str">
        <f t="shared" si="12"/>
        <v>PAB01</v>
      </c>
      <c r="G426" s="12"/>
      <c r="H426" s="13" t="str">
        <f t="shared" si="13"/>
        <v/>
      </c>
      <c r="I426" s="39"/>
      <c r="J426" s="39"/>
    </row>
    <row r="427" spans="1:10">
      <c r="A427" s="3"/>
      <c r="B427" s="15"/>
      <c r="C427" s="3" t="s">
        <v>977</v>
      </c>
      <c r="D427" s="16" t="s">
        <v>978</v>
      </c>
      <c r="E427" s="18" t="s">
        <v>25</v>
      </c>
      <c r="F427" s="16" t="str">
        <f t="shared" si="12"/>
        <v>PAB09</v>
      </c>
      <c r="G427" s="16"/>
      <c r="H427" s="4" t="str">
        <f t="shared" si="13"/>
        <v/>
      </c>
      <c r="I427" s="40"/>
      <c r="J427" s="40"/>
    </row>
    <row r="428" spans="1:10">
      <c r="A428" s="9"/>
      <c r="B428" s="11"/>
      <c r="C428" s="9" t="s">
        <v>979</v>
      </c>
      <c r="D428" s="12" t="s">
        <v>980</v>
      </c>
      <c r="E428" s="17" t="s">
        <v>25</v>
      </c>
      <c r="F428" s="12" t="str">
        <f t="shared" si="12"/>
        <v>PAB09</v>
      </c>
      <c r="G428" s="12"/>
      <c r="H428" s="13" t="str">
        <f t="shared" si="13"/>
        <v/>
      </c>
      <c r="I428" s="39"/>
      <c r="J428" s="39"/>
    </row>
    <row r="429" spans="1:10">
      <c r="A429" s="3"/>
      <c r="B429" s="15"/>
      <c r="C429" s="3" t="s">
        <v>981</v>
      </c>
      <c r="D429" s="16" t="s">
        <v>982</v>
      </c>
      <c r="E429" s="18" t="s">
        <v>25</v>
      </c>
      <c r="F429" s="16" t="str">
        <f t="shared" si="12"/>
        <v>PAB09</v>
      </c>
      <c r="G429" s="16"/>
      <c r="H429" s="4" t="str">
        <f t="shared" si="13"/>
        <v/>
      </c>
      <c r="I429" s="40"/>
      <c r="J429" s="40"/>
    </row>
    <row r="430" spans="1:10">
      <c r="A430" s="9"/>
      <c r="B430" s="11"/>
      <c r="C430" s="9" t="s">
        <v>983</v>
      </c>
      <c r="D430" s="12" t="s">
        <v>984</v>
      </c>
      <c r="E430" s="17" t="s">
        <v>186</v>
      </c>
      <c r="F430" s="12" t="str">
        <f t="shared" si="12"/>
        <v>PAB15</v>
      </c>
      <c r="G430" s="12"/>
      <c r="H430" s="13" t="str">
        <f t="shared" si="13"/>
        <v/>
      </c>
      <c r="I430" s="39"/>
      <c r="J430" s="39"/>
    </row>
    <row r="431" spans="1:10">
      <c r="A431" s="3"/>
      <c r="B431" s="15"/>
      <c r="C431" s="3" t="s">
        <v>985</v>
      </c>
      <c r="D431" s="16" t="s">
        <v>986</v>
      </c>
      <c r="E431" s="18" t="s">
        <v>338</v>
      </c>
      <c r="F431" s="16" t="str">
        <f t="shared" si="12"/>
        <v>PAB01</v>
      </c>
      <c r="G431" s="16"/>
      <c r="H431" s="4" t="str">
        <f t="shared" si="13"/>
        <v/>
      </c>
      <c r="I431" s="40"/>
      <c r="J431" s="40"/>
    </row>
    <row r="432" spans="1:10">
      <c r="A432" s="9"/>
      <c r="B432" s="11"/>
      <c r="C432" s="9" t="s">
        <v>987</v>
      </c>
      <c r="D432" s="12" t="s">
        <v>988</v>
      </c>
      <c r="E432" s="17" t="s">
        <v>338</v>
      </c>
      <c r="F432" s="12" t="str">
        <f t="shared" si="12"/>
        <v>PAB01</v>
      </c>
      <c r="G432" s="12"/>
      <c r="H432" s="13" t="str">
        <f t="shared" si="13"/>
        <v/>
      </c>
      <c r="I432" s="39"/>
      <c r="J432" s="39"/>
    </row>
    <row r="433" spans="1:10">
      <c r="A433" s="3"/>
      <c r="B433" s="15"/>
      <c r="C433" s="3" t="s">
        <v>922</v>
      </c>
      <c r="D433" s="16" t="s">
        <v>989</v>
      </c>
      <c r="E433" s="18" t="s">
        <v>25</v>
      </c>
      <c r="F433" s="16" t="str">
        <f t="shared" si="12"/>
        <v>PAB09</v>
      </c>
      <c r="G433" s="16"/>
      <c r="H433" s="4" t="str">
        <f t="shared" si="13"/>
        <v/>
      </c>
      <c r="I433" s="40"/>
      <c r="J433" s="40"/>
    </row>
    <row r="434" spans="1:10">
      <c r="A434" s="9"/>
      <c r="B434" s="11"/>
      <c r="C434" s="9" t="s">
        <v>990</v>
      </c>
      <c r="D434" s="12" t="s">
        <v>991</v>
      </c>
      <c r="E434" s="17" t="s">
        <v>25</v>
      </c>
      <c r="F434" s="12" t="str">
        <f t="shared" si="12"/>
        <v>PAB09</v>
      </c>
      <c r="G434" s="12"/>
      <c r="H434" s="13" t="str">
        <f t="shared" si="13"/>
        <v/>
      </c>
      <c r="I434" s="39"/>
      <c r="J434" s="39"/>
    </row>
    <row r="435" spans="1:10">
      <c r="A435" s="3"/>
      <c r="B435" s="15"/>
      <c r="C435" s="3" t="s">
        <v>992</v>
      </c>
      <c r="D435" s="16" t="s">
        <v>993</v>
      </c>
      <c r="E435" s="18" t="s">
        <v>25</v>
      </c>
      <c r="F435" s="16" t="str">
        <f t="shared" si="12"/>
        <v>PAB09</v>
      </c>
      <c r="G435" s="16"/>
      <c r="H435" s="4" t="str">
        <f t="shared" si="13"/>
        <v/>
      </c>
      <c r="I435" s="40"/>
      <c r="J435" s="40"/>
    </row>
    <row r="436" spans="1:10">
      <c r="A436" s="9"/>
      <c r="B436" s="11"/>
      <c r="C436" s="9" t="s">
        <v>994</v>
      </c>
      <c r="D436" s="12" t="s">
        <v>995</v>
      </c>
      <c r="E436" s="17" t="s">
        <v>74</v>
      </c>
      <c r="F436" s="12" t="str">
        <f t="shared" si="12"/>
        <v>PAB10</v>
      </c>
      <c r="G436" s="12"/>
      <c r="H436" s="13" t="str">
        <f t="shared" si="13"/>
        <v/>
      </c>
      <c r="I436" s="39"/>
      <c r="J436" s="39"/>
    </row>
    <row r="437" spans="1:10">
      <c r="A437" s="3"/>
      <c r="B437" s="15"/>
      <c r="C437" s="3" t="s">
        <v>996</v>
      </c>
      <c r="D437" s="16" t="s">
        <v>997</v>
      </c>
      <c r="E437" s="18" t="s">
        <v>74</v>
      </c>
      <c r="F437" s="16" t="str">
        <f t="shared" si="12"/>
        <v>PAB10</v>
      </c>
      <c r="G437" s="16"/>
      <c r="H437" s="4" t="str">
        <f t="shared" si="13"/>
        <v/>
      </c>
      <c r="I437" s="40"/>
      <c r="J437" s="40"/>
    </row>
    <row r="438" spans="1:10">
      <c r="A438" s="9"/>
      <c r="B438" s="11"/>
      <c r="C438" s="9" t="s">
        <v>998</v>
      </c>
      <c r="D438" s="12" t="s">
        <v>999</v>
      </c>
      <c r="E438" s="17" t="s">
        <v>74</v>
      </c>
      <c r="F438" s="12" t="str">
        <f t="shared" si="12"/>
        <v>PAB10</v>
      </c>
      <c r="G438" s="12"/>
      <c r="H438" s="13" t="str">
        <f t="shared" si="13"/>
        <v/>
      </c>
      <c r="I438" s="39"/>
      <c r="J438" s="39"/>
    </row>
    <row r="439" spans="1:10">
      <c r="A439" s="3"/>
      <c r="B439" s="15"/>
      <c r="C439" s="3" t="s">
        <v>1000</v>
      </c>
      <c r="D439" s="16" t="s">
        <v>1001</v>
      </c>
      <c r="E439" s="18" t="s">
        <v>74</v>
      </c>
      <c r="F439" s="16" t="str">
        <f t="shared" si="12"/>
        <v>PAB10</v>
      </c>
      <c r="G439" s="16"/>
      <c r="H439" s="4" t="str">
        <f t="shared" si="13"/>
        <v/>
      </c>
      <c r="I439" s="40"/>
      <c r="J439" s="40"/>
    </row>
    <row r="440" spans="1:10">
      <c r="A440" s="9"/>
      <c r="B440" s="11"/>
      <c r="C440" s="9" t="s">
        <v>1002</v>
      </c>
      <c r="D440" s="12" t="s">
        <v>1003</v>
      </c>
      <c r="E440" s="17" t="s">
        <v>74</v>
      </c>
      <c r="F440" s="12" t="str">
        <f t="shared" si="12"/>
        <v>PAB10</v>
      </c>
      <c r="G440" s="12"/>
      <c r="H440" s="13" t="str">
        <f t="shared" si="13"/>
        <v/>
      </c>
      <c r="I440" s="39"/>
      <c r="J440" s="39"/>
    </row>
    <row r="441" spans="1:10">
      <c r="A441" s="3"/>
      <c r="B441" s="15"/>
      <c r="C441" s="3" t="s">
        <v>1004</v>
      </c>
      <c r="D441" s="16" t="s">
        <v>1005</v>
      </c>
      <c r="E441" s="18" t="s">
        <v>74</v>
      </c>
      <c r="F441" s="16" t="str">
        <f t="shared" si="12"/>
        <v>PAB10</v>
      </c>
      <c r="G441" s="16"/>
      <c r="H441" s="4" t="str">
        <f t="shared" si="13"/>
        <v/>
      </c>
      <c r="I441" s="40"/>
      <c r="J441" s="40"/>
    </row>
    <row r="442" spans="1:10">
      <c r="A442" s="9"/>
      <c r="B442" s="11"/>
      <c r="C442" s="9" t="s">
        <v>1006</v>
      </c>
      <c r="D442" s="12" t="s">
        <v>1007</v>
      </c>
      <c r="E442" s="17" t="s">
        <v>74</v>
      </c>
      <c r="F442" s="12" t="str">
        <f t="shared" si="12"/>
        <v>PAB10</v>
      </c>
      <c r="G442" s="12"/>
      <c r="H442" s="13" t="str">
        <f t="shared" si="13"/>
        <v/>
      </c>
      <c r="I442" s="39"/>
      <c r="J442" s="39"/>
    </row>
    <row r="443" spans="1:10">
      <c r="A443" s="3"/>
      <c r="B443" s="15"/>
      <c r="C443" s="3" t="s">
        <v>1008</v>
      </c>
      <c r="D443" s="16" t="s">
        <v>1009</v>
      </c>
      <c r="E443" s="18" t="s">
        <v>25</v>
      </c>
      <c r="F443" s="16" t="str">
        <f t="shared" si="12"/>
        <v>PAB09</v>
      </c>
      <c r="G443" s="16"/>
      <c r="H443" s="4" t="str">
        <f t="shared" si="13"/>
        <v/>
      </c>
      <c r="I443" s="40"/>
      <c r="J443" s="40"/>
    </row>
    <row r="444" spans="1:10">
      <c r="A444" s="9"/>
      <c r="B444" s="11"/>
      <c r="C444" s="9" t="s">
        <v>1010</v>
      </c>
      <c r="D444" s="12" t="s">
        <v>1011</v>
      </c>
      <c r="E444" s="17" t="s">
        <v>25</v>
      </c>
      <c r="F444" s="12" t="str">
        <f t="shared" si="12"/>
        <v>PAB09</v>
      </c>
      <c r="G444" s="12"/>
      <c r="H444" s="13" t="str">
        <f t="shared" si="13"/>
        <v/>
      </c>
      <c r="I444" s="39"/>
      <c r="J444" s="39"/>
    </row>
    <row r="445" spans="1:10">
      <c r="A445" s="1"/>
      <c r="B445" s="20"/>
      <c r="C445" s="1" t="s">
        <v>421</v>
      </c>
      <c r="D445" s="21" t="s">
        <v>1012</v>
      </c>
      <c r="E445" s="22" t="s">
        <v>25</v>
      </c>
      <c r="F445" s="21" t="str">
        <f t="shared" si="12"/>
        <v>PAB09</v>
      </c>
      <c r="G445" s="21"/>
      <c r="H445" s="2" t="str">
        <f t="shared" si="13"/>
        <v/>
      </c>
      <c r="I445" s="40"/>
      <c r="J445" s="40"/>
    </row>
    <row r="446" spans="1:10">
      <c r="C446" s="56"/>
    </row>
    <row r="447" spans="1:10">
      <c r="F447" t="str">
        <f t="shared" si="12"/>
        <v/>
      </c>
      <c r="H447" t="str">
        <f t="shared" si="13"/>
        <v/>
      </c>
    </row>
  </sheetData>
  <dataValidations count="2">
    <dataValidation type="list" allowBlank="1" showInputMessage="1" showErrorMessage="1" sqref="G2:G445">
      <formula1>$P$4:$P$123</formula1>
    </dataValidation>
    <dataValidation type="list" allowBlank="1" showInputMessage="1" showErrorMessage="1" sqref="E2:E445">
      <formula1>$M$4:$M$18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J1000"/>
  <sheetViews>
    <sheetView showGridLines="0" topLeftCell="C1" workbookViewId="0">
      <pane ySplit="9" topLeftCell="A10" activePane="bottomLeft" state="frozen"/>
      <selection pane="bottomLeft" activeCell="A10" sqref="A10:XFD10"/>
    </sheetView>
  </sheetViews>
  <sheetFormatPr baseColWidth="10" defaultRowHeight="14.3"/>
  <cols>
    <col min="1" max="1" width="34.33203125" customWidth="1"/>
    <col min="2" max="2" width="45.6640625" style="41" customWidth="1"/>
    <col min="3" max="3" width="21.5546875" customWidth="1"/>
    <col min="4" max="4" width="11.44140625" style="59"/>
    <col min="5" max="5" width="21.109375" style="59" customWidth="1"/>
    <col min="6" max="6" width="13.109375" style="59" customWidth="1"/>
    <col min="7" max="7" width="31.109375" customWidth="1"/>
    <col min="8" max="8" width="20.44140625" style="59" customWidth="1"/>
    <col min="9" max="9" width="21.88671875" style="71" bestFit="1" customWidth="1"/>
    <col min="10" max="10" width="12.33203125" style="59" customWidth="1"/>
  </cols>
  <sheetData>
    <row r="1" spans="1:10" ht="35.25" customHeight="1">
      <c r="A1" s="61" t="s">
        <v>1017</v>
      </c>
      <c r="B1" s="62"/>
      <c r="C1" s="62"/>
      <c r="D1" s="63"/>
      <c r="F1" s="53"/>
      <c r="H1" s="53"/>
      <c r="J1" s="53"/>
    </row>
    <row r="2" spans="1:10" ht="27.25" customHeight="1">
      <c r="A2" s="43" t="s">
        <v>2</v>
      </c>
      <c r="B2" s="46" t="s">
        <v>10</v>
      </c>
      <c r="C2" s="26" t="s">
        <v>3</v>
      </c>
      <c r="D2" s="51" t="str">
        <f>IFERROR(VLOOKUP($B$2,Listes!$A$1:$H$9,2,0),"")</f>
        <v>DA</v>
      </c>
      <c r="E2" s="23"/>
      <c r="F2" s="55"/>
      <c r="G2" s="23"/>
      <c r="H2" s="55"/>
      <c r="I2" s="72"/>
      <c r="J2" s="55"/>
    </row>
    <row r="3" spans="1:10" ht="33.799999999999997" customHeight="1">
      <c r="A3" s="44" t="s">
        <v>1018</v>
      </c>
      <c r="B3" s="47" t="s">
        <v>12</v>
      </c>
      <c r="C3" s="25" t="s">
        <v>1028</v>
      </c>
      <c r="D3" s="52" t="str">
        <f>IFERROR(INDEX(Listes!$C$2:$H$445,MATCH($B$3,Listes!$C$2:$C$445,0),2),"")</f>
        <v>DA01</v>
      </c>
      <c r="E3" s="23"/>
      <c r="F3" s="55"/>
      <c r="G3" s="23"/>
      <c r="H3" s="55"/>
      <c r="I3" s="72"/>
      <c r="J3" s="55"/>
    </row>
    <row r="4" spans="1:10" ht="32.299999999999997" customHeight="1">
      <c r="A4" s="43" t="s">
        <v>1013</v>
      </c>
      <c r="B4" s="46" t="s">
        <v>14</v>
      </c>
      <c r="C4" s="26" t="s">
        <v>1014</v>
      </c>
      <c r="D4" s="51" t="str">
        <f>IFERROR(INDEX(Listes!$C$2:$H$445,MATCH($B$3,Listes!$C$2:$C$445,0),4),"")</f>
        <v>PAB11</v>
      </c>
      <c r="E4" s="23"/>
      <c r="F4" s="55"/>
      <c r="G4" s="23"/>
      <c r="H4" s="55"/>
      <c r="I4" s="72"/>
      <c r="J4" s="55"/>
    </row>
    <row r="5" spans="1:10" ht="80.2" customHeight="1">
      <c r="A5" s="44" t="s">
        <v>1015</v>
      </c>
      <c r="B5" s="47" t="s">
        <v>15</v>
      </c>
      <c r="C5" s="25" t="s">
        <v>1016</v>
      </c>
      <c r="D5" s="52" t="str">
        <f>IFERROR(INDEX(Listes!$C$2:$H$445,MATCH($B$3,Listes!$C$2:$C$445,0),6),"")</f>
        <v>CAB77</v>
      </c>
      <c r="E5" s="23"/>
      <c r="F5" s="55"/>
      <c r="G5" s="23"/>
      <c r="H5" s="55"/>
      <c r="I5" s="72"/>
      <c r="J5" s="55"/>
    </row>
    <row r="6" spans="1:10" ht="31.55" customHeight="1">
      <c r="A6" s="43" t="s">
        <v>1019</v>
      </c>
      <c r="B6" s="48">
        <f ca="1">TODAY()</f>
        <v>45816</v>
      </c>
      <c r="C6" s="64" t="str" cm="1">
        <f t="array" ref="C6">lignespourcode($D$3,$D$9:$D$9)</f>
        <v/>
      </c>
      <c r="D6" s="65"/>
      <c r="E6" s="23"/>
      <c r="F6" s="55"/>
      <c r="G6" s="23"/>
      <c r="H6" s="55"/>
      <c r="I6" s="72"/>
      <c r="J6" s="55"/>
    </row>
    <row r="7" spans="1:10" ht="31.55" customHeight="1" thickBot="1">
      <c r="A7" s="45" t="s">
        <v>1020</v>
      </c>
      <c r="B7" s="49" t="str">
        <f>IFERROR(INDEX($A$9:$J$12,MATCH($D$4,$D$9:$D$12,0),7),$D$2&amp; "-"&amp;  TEXT(COUNTIF($B$10:$B$13,$D$2)+1,"00"))</f>
        <v>DA-04</v>
      </c>
      <c r="C7" s="66"/>
      <c r="D7" s="67"/>
      <c r="E7" s="23"/>
      <c r="F7" s="55"/>
      <c r="G7" s="23"/>
      <c r="H7" s="55"/>
      <c r="I7" s="72"/>
      <c r="J7" s="55"/>
    </row>
    <row r="8" spans="1:10">
      <c r="D8" s="53"/>
      <c r="F8" s="53"/>
      <c r="H8" s="53"/>
      <c r="J8" s="53"/>
    </row>
    <row r="9" spans="1:10" ht="46.45">
      <c r="A9" s="42" t="s">
        <v>1021</v>
      </c>
      <c r="B9" s="42" t="s">
        <v>1022</v>
      </c>
      <c r="C9" s="42" t="s">
        <v>1018</v>
      </c>
      <c r="D9" s="54" t="s">
        <v>1028</v>
      </c>
      <c r="E9" s="54" t="s">
        <v>1023</v>
      </c>
      <c r="F9" s="54" t="s">
        <v>1024</v>
      </c>
      <c r="G9" s="50" t="s">
        <v>1025</v>
      </c>
      <c r="H9" s="54" t="s">
        <v>1026</v>
      </c>
      <c r="I9" s="73" t="s">
        <v>1027</v>
      </c>
      <c r="J9" s="54" t="s">
        <v>1176</v>
      </c>
    </row>
    <row r="10" spans="1:10">
      <c r="A10" s="68" t="s">
        <v>10</v>
      </c>
      <c r="B10" s="69" t="s">
        <v>11</v>
      </c>
      <c r="C10" s="68" t="s">
        <v>12</v>
      </c>
      <c r="D10" s="70" t="s">
        <v>13</v>
      </c>
      <c r="E10" s="70" t="s">
        <v>14</v>
      </c>
      <c r="F10" s="70" t="s">
        <v>1169</v>
      </c>
      <c r="G10" s="68" t="s">
        <v>15</v>
      </c>
      <c r="H10" s="70" t="s">
        <v>1113</v>
      </c>
      <c r="I10" s="74">
        <v>45816</v>
      </c>
      <c r="J10" s="70" t="s">
        <v>1179</v>
      </c>
    </row>
    <row r="11" spans="1:10">
      <c r="A11" s="68" t="s">
        <v>10</v>
      </c>
      <c r="B11" s="69" t="s">
        <v>11</v>
      </c>
      <c r="C11" s="68" t="s">
        <v>310</v>
      </c>
      <c r="D11" s="70" t="s">
        <v>311</v>
      </c>
      <c r="E11" s="70" t="s">
        <v>115</v>
      </c>
      <c r="F11" s="70" t="s">
        <v>1166</v>
      </c>
      <c r="G11" s="68" t="s">
        <v>312</v>
      </c>
      <c r="H11" s="70" t="s">
        <v>1033</v>
      </c>
      <c r="I11" s="74">
        <v>45816</v>
      </c>
      <c r="J11" s="70" t="s">
        <v>1178</v>
      </c>
    </row>
    <row r="12" spans="1:10">
      <c r="A12" s="68" t="s">
        <v>10</v>
      </c>
      <c r="B12" s="69" t="s">
        <v>11</v>
      </c>
      <c r="C12" s="68" t="s">
        <v>325</v>
      </c>
      <c r="D12" s="70" t="s">
        <v>326</v>
      </c>
      <c r="E12" s="70" t="s">
        <v>327</v>
      </c>
      <c r="F12" s="70" t="s">
        <v>1162</v>
      </c>
      <c r="G12" s="68" t="s">
        <v>328</v>
      </c>
      <c r="H12" s="70" t="s">
        <v>1071</v>
      </c>
      <c r="I12" s="74">
        <v>45816</v>
      </c>
      <c r="J12" s="70" t="s">
        <v>1177</v>
      </c>
    </row>
    <row r="13" spans="1:10">
      <c r="A13" s="57"/>
      <c r="B13" s="58"/>
      <c r="C13" s="57"/>
      <c r="D13" s="60"/>
      <c r="E13" s="60"/>
      <c r="F13" s="60"/>
      <c r="G13" s="57"/>
      <c r="H13" s="60"/>
      <c r="I13" s="75"/>
      <c r="J13" s="60"/>
    </row>
    <row r="14" spans="1:10">
      <c r="A14" s="57"/>
      <c r="B14" s="58"/>
      <c r="C14" s="57"/>
      <c r="D14" s="60"/>
      <c r="E14" s="60"/>
      <c r="F14" s="60"/>
      <c r="G14" s="57"/>
      <c r="H14" s="60"/>
      <c r="I14" s="75"/>
      <c r="J14" s="60"/>
    </row>
    <row r="15" spans="1:10">
      <c r="A15" s="57"/>
      <c r="B15" s="58"/>
      <c r="C15" s="57"/>
      <c r="D15" s="60"/>
      <c r="E15" s="60"/>
      <c r="F15" s="60"/>
      <c r="G15" s="57"/>
      <c r="H15" s="60"/>
      <c r="I15" s="75"/>
      <c r="J15" s="60"/>
    </row>
    <row r="16" spans="1:10">
      <c r="A16" s="57"/>
      <c r="B16" s="58"/>
      <c r="C16" s="57"/>
      <c r="D16" s="60"/>
      <c r="E16" s="60"/>
      <c r="F16" s="60"/>
      <c r="G16" s="57"/>
      <c r="H16" s="60"/>
      <c r="I16" s="75"/>
      <c r="J16" s="60"/>
    </row>
    <row r="17" spans="1:10">
      <c r="A17" s="57"/>
      <c r="B17" s="58"/>
      <c r="C17" s="57"/>
      <c r="D17" s="60"/>
      <c r="E17" s="60"/>
      <c r="F17" s="60"/>
      <c r="G17" s="57"/>
      <c r="H17" s="60"/>
      <c r="I17" s="75"/>
      <c r="J17" s="60"/>
    </row>
    <row r="18" spans="1:10">
      <c r="A18" s="57"/>
      <c r="B18" s="58"/>
      <c r="C18" s="57"/>
      <c r="D18" s="60"/>
      <c r="E18" s="60"/>
      <c r="F18" s="60"/>
      <c r="G18" s="57"/>
      <c r="H18" s="60"/>
      <c r="I18" s="75"/>
      <c r="J18" s="60"/>
    </row>
    <row r="19" spans="1:10">
      <c r="A19" s="57"/>
      <c r="B19" s="58"/>
      <c r="C19" s="57"/>
      <c r="D19" s="60"/>
      <c r="E19" s="60"/>
      <c r="F19" s="60"/>
      <c r="G19" s="57"/>
      <c r="H19" s="60"/>
      <c r="I19" s="75"/>
      <c r="J19" s="60"/>
    </row>
    <row r="20" spans="1:10">
      <c r="A20" s="57"/>
      <c r="B20" s="58"/>
      <c r="C20" s="57"/>
      <c r="D20" s="60"/>
      <c r="E20" s="60"/>
      <c r="F20" s="60"/>
      <c r="G20" s="57"/>
      <c r="H20" s="60"/>
      <c r="I20" s="75"/>
      <c r="J20" s="60"/>
    </row>
    <row r="21" spans="1:10">
      <c r="A21" s="57"/>
      <c r="B21" s="58"/>
      <c r="C21" s="57"/>
      <c r="D21" s="60"/>
      <c r="E21" s="60"/>
      <c r="F21" s="60"/>
      <c r="G21" s="57"/>
      <c r="H21" s="60"/>
      <c r="I21" s="75"/>
      <c r="J21" s="60"/>
    </row>
    <row r="22" spans="1:10">
      <c r="A22" s="57"/>
      <c r="B22" s="58"/>
      <c r="C22" s="57"/>
      <c r="D22" s="60"/>
      <c r="E22" s="60"/>
      <c r="F22" s="60"/>
      <c r="G22" s="57"/>
      <c r="H22" s="60"/>
      <c r="I22" s="75"/>
      <c r="J22" s="60"/>
    </row>
    <row r="23" spans="1:10">
      <c r="A23" s="57"/>
      <c r="B23" s="58"/>
      <c r="C23" s="57"/>
      <c r="D23" s="60"/>
      <c r="E23" s="60"/>
      <c r="F23" s="60"/>
      <c r="G23" s="57"/>
      <c r="H23" s="60"/>
      <c r="I23" s="75"/>
      <c r="J23" s="60"/>
    </row>
    <row r="24" spans="1:10">
      <c r="A24" s="57"/>
      <c r="B24" s="58"/>
      <c r="C24" s="57"/>
      <c r="D24" s="60"/>
      <c r="E24" s="60"/>
      <c r="F24" s="60"/>
      <c r="G24" s="57"/>
      <c r="H24" s="60"/>
      <c r="I24" s="75"/>
      <c r="J24" s="60"/>
    </row>
    <row r="25" spans="1:10">
      <c r="A25" s="57"/>
      <c r="B25" s="58"/>
      <c r="C25" s="57"/>
      <c r="D25" s="60"/>
      <c r="E25" s="60"/>
      <c r="F25" s="60"/>
      <c r="G25" s="57"/>
      <c r="H25" s="60"/>
      <c r="I25" s="75"/>
      <c r="J25" s="60"/>
    </row>
    <row r="26" spans="1:10">
      <c r="A26" s="57"/>
      <c r="B26" s="58"/>
      <c r="C26" s="57"/>
      <c r="D26" s="60"/>
      <c r="E26" s="60"/>
      <c r="F26" s="60"/>
      <c r="G26" s="57"/>
      <c r="H26" s="60"/>
      <c r="I26" s="75"/>
      <c r="J26" s="60"/>
    </row>
    <row r="27" spans="1:10">
      <c r="A27" s="57"/>
      <c r="B27" s="58"/>
      <c r="C27" s="57"/>
      <c r="D27" s="60"/>
      <c r="E27" s="60"/>
      <c r="F27" s="60"/>
      <c r="G27" s="57"/>
      <c r="H27" s="60"/>
      <c r="I27" s="75"/>
      <c r="J27" s="60"/>
    </row>
    <row r="28" spans="1:10">
      <c r="A28" s="57"/>
      <c r="B28" s="58"/>
      <c r="C28" s="57"/>
      <c r="D28" s="60"/>
      <c r="E28" s="60"/>
      <c r="F28" s="60"/>
      <c r="G28" s="57"/>
      <c r="H28" s="60"/>
      <c r="I28" s="75"/>
      <c r="J28" s="60"/>
    </row>
    <row r="29" spans="1:10">
      <c r="A29" s="57"/>
      <c r="B29" s="58"/>
      <c r="C29" s="57"/>
      <c r="D29" s="60"/>
      <c r="E29" s="60"/>
      <c r="F29" s="60"/>
      <c r="G29" s="57"/>
      <c r="H29" s="60"/>
      <c r="I29" s="75"/>
      <c r="J29" s="60"/>
    </row>
    <row r="30" spans="1:10">
      <c r="A30" s="57"/>
      <c r="B30" s="58"/>
      <c r="C30" s="57"/>
      <c r="D30" s="60"/>
      <c r="E30" s="60"/>
      <c r="F30" s="60"/>
      <c r="G30" s="57"/>
      <c r="H30" s="60"/>
      <c r="I30" s="75"/>
      <c r="J30" s="60"/>
    </row>
    <row r="31" spans="1:10">
      <c r="A31" s="57"/>
      <c r="B31" s="58"/>
      <c r="C31" s="57"/>
      <c r="D31" s="60"/>
      <c r="E31" s="60"/>
      <c r="F31" s="60"/>
      <c r="G31" s="57"/>
      <c r="H31" s="60"/>
      <c r="I31" s="75"/>
      <c r="J31" s="60"/>
    </row>
    <row r="32" spans="1:10">
      <c r="A32" s="57"/>
      <c r="B32" s="58"/>
      <c r="C32" s="57"/>
      <c r="D32" s="60"/>
      <c r="E32" s="60"/>
      <c r="F32" s="60"/>
      <c r="G32" s="57"/>
      <c r="H32" s="60"/>
      <c r="I32" s="75"/>
      <c r="J32" s="60"/>
    </row>
    <row r="33" spans="1:10">
      <c r="A33" s="57"/>
      <c r="B33" s="58"/>
      <c r="C33" s="57"/>
      <c r="D33" s="60"/>
      <c r="E33" s="60"/>
      <c r="F33" s="60"/>
      <c r="G33" s="57"/>
      <c r="H33" s="60"/>
      <c r="I33" s="75"/>
      <c r="J33" s="60"/>
    </row>
    <row r="34" spans="1:10">
      <c r="A34" s="57"/>
      <c r="B34" s="58"/>
      <c r="C34" s="57"/>
      <c r="D34" s="60"/>
      <c r="E34" s="60"/>
      <c r="F34" s="60"/>
      <c r="G34" s="57"/>
      <c r="H34" s="60"/>
      <c r="I34" s="75"/>
      <c r="J34" s="60"/>
    </row>
    <row r="35" spans="1:10">
      <c r="A35" s="57"/>
      <c r="B35" s="58"/>
      <c r="C35" s="57"/>
      <c r="D35" s="60"/>
      <c r="E35" s="60"/>
      <c r="F35" s="60"/>
      <c r="G35" s="57"/>
      <c r="H35" s="60"/>
      <c r="I35" s="75"/>
      <c r="J35" s="60"/>
    </row>
    <row r="36" spans="1:10">
      <c r="A36" s="57"/>
      <c r="B36" s="58"/>
      <c r="C36" s="57"/>
      <c r="D36" s="60"/>
      <c r="E36" s="60"/>
      <c r="F36" s="60"/>
      <c r="G36" s="57"/>
      <c r="H36" s="60"/>
      <c r="I36" s="75"/>
      <c r="J36" s="60"/>
    </row>
    <row r="37" spans="1:10">
      <c r="A37" s="57"/>
      <c r="B37" s="58"/>
      <c r="C37" s="57"/>
      <c r="D37" s="60"/>
      <c r="E37" s="60"/>
      <c r="F37" s="60"/>
      <c r="G37" s="57"/>
      <c r="H37" s="60"/>
      <c r="I37" s="75"/>
      <c r="J37" s="60"/>
    </row>
    <row r="38" spans="1:10">
      <c r="A38" s="57"/>
      <c r="B38" s="58"/>
      <c r="C38" s="57"/>
      <c r="D38" s="60"/>
      <c r="E38" s="60"/>
      <c r="F38" s="60"/>
      <c r="G38" s="57"/>
      <c r="H38" s="60"/>
      <c r="I38" s="75"/>
      <c r="J38" s="60"/>
    </row>
    <row r="39" spans="1:10">
      <c r="A39" s="57"/>
      <c r="B39" s="58"/>
      <c r="C39" s="57"/>
      <c r="D39" s="60"/>
      <c r="E39" s="60"/>
      <c r="F39" s="60"/>
      <c r="G39" s="57"/>
      <c r="H39" s="60"/>
      <c r="I39" s="75"/>
      <c r="J39" s="60"/>
    </row>
    <row r="40" spans="1:10">
      <c r="A40" s="57"/>
      <c r="B40" s="58"/>
      <c r="C40" s="57"/>
      <c r="D40" s="60"/>
      <c r="E40" s="60"/>
      <c r="F40" s="60"/>
      <c r="G40" s="57"/>
      <c r="H40" s="60"/>
      <c r="I40" s="75"/>
      <c r="J40" s="60"/>
    </row>
    <row r="41" spans="1:10">
      <c r="A41" s="57"/>
      <c r="B41" s="58"/>
      <c r="C41" s="57"/>
      <c r="D41" s="60"/>
      <c r="E41" s="60"/>
      <c r="F41" s="60"/>
      <c r="G41" s="57"/>
      <c r="H41" s="60"/>
      <c r="I41" s="75"/>
      <c r="J41" s="60"/>
    </row>
    <row r="42" spans="1:10">
      <c r="A42" s="57"/>
      <c r="B42" s="58"/>
      <c r="C42" s="57"/>
      <c r="D42" s="60"/>
      <c r="E42" s="60"/>
      <c r="F42" s="60"/>
      <c r="G42" s="57"/>
      <c r="H42" s="60"/>
      <c r="I42" s="75"/>
      <c r="J42" s="60"/>
    </row>
    <row r="43" spans="1:10">
      <c r="A43" s="57"/>
      <c r="B43" s="58"/>
      <c r="C43" s="57"/>
      <c r="D43" s="60"/>
      <c r="E43" s="60"/>
      <c r="F43" s="60"/>
      <c r="G43" s="57"/>
      <c r="H43" s="60"/>
      <c r="I43" s="75"/>
      <c r="J43" s="60"/>
    </row>
    <row r="44" spans="1:10">
      <c r="A44" s="57"/>
      <c r="B44" s="58"/>
      <c r="C44" s="57"/>
      <c r="D44" s="60"/>
      <c r="E44" s="60"/>
      <c r="F44" s="60"/>
      <c r="G44" s="57"/>
      <c r="H44" s="60"/>
      <c r="I44" s="75"/>
      <c r="J44" s="60"/>
    </row>
    <row r="45" spans="1:10">
      <c r="A45" s="57"/>
      <c r="B45" s="58"/>
      <c r="C45" s="57"/>
      <c r="D45" s="60"/>
      <c r="E45" s="60"/>
      <c r="F45" s="60"/>
      <c r="G45" s="57"/>
      <c r="H45" s="60"/>
      <c r="I45" s="75"/>
      <c r="J45" s="60"/>
    </row>
    <row r="46" spans="1:10">
      <c r="A46" s="57"/>
      <c r="B46" s="58"/>
      <c r="C46" s="57"/>
      <c r="D46" s="60"/>
      <c r="E46" s="60"/>
      <c r="F46" s="60"/>
      <c r="G46" s="57"/>
      <c r="H46" s="60"/>
      <c r="I46" s="75"/>
      <c r="J46" s="60"/>
    </row>
    <row r="47" spans="1:10">
      <c r="A47" s="57"/>
      <c r="B47" s="58"/>
      <c r="C47" s="57"/>
      <c r="D47" s="60"/>
      <c r="E47" s="60"/>
      <c r="F47" s="60"/>
      <c r="G47" s="57"/>
      <c r="H47" s="60"/>
      <c r="I47" s="75"/>
      <c r="J47" s="60"/>
    </row>
    <row r="48" spans="1:10">
      <c r="A48" s="57"/>
      <c r="B48" s="58"/>
      <c r="C48" s="57"/>
      <c r="D48" s="60"/>
      <c r="E48" s="60"/>
      <c r="F48" s="60"/>
      <c r="G48" s="57"/>
      <c r="H48" s="60"/>
      <c r="I48" s="75"/>
      <c r="J48" s="60"/>
    </row>
    <row r="49" spans="1:10">
      <c r="A49" s="57"/>
      <c r="B49" s="58"/>
      <c r="C49" s="57"/>
      <c r="D49" s="60"/>
      <c r="E49" s="60"/>
      <c r="F49" s="60"/>
      <c r="G49" s="57"/>
      <c r="H49" s="60"/>
      <c r="I49" s="75"/>
      <c r="J49" s="60"/>
    </row>
    <row r="50" spans="1:10">
      <c r="A50" s="57"/>
      <c r="B50" s="58"/>
      <c r="C50" s="57"/>
      <c r="D50" s="60"/>
      <c r="E50" s="60"/>
      <c r="F50" s="60"/>
      <c r="G50" s="57"/>
      <c r="H50" s="60"/>
      <c r="I50" s="75"/>
      <c r="J50" s="60"/>
    </row>
    <row r="51" spans="1:10">
      <c r="A51" s="57"/>
      <c r="B51" s="58"/>
      <c r="C51" s="57"/>
      <c r="D51" s="60"/>
      <c r="E51" s="60"/>
      <c r="F51" s="60"/>
      <c r="G51" s="57"/>
      <c r="H51" s="60"/>
      <c r="I51" s="75"/>
      <c r="J51" s="60"/>
    </row>
    <row r="52" spans="1:10">
      <c r="A52" s="57"/>
      <c r="B52" s="58"/>
      <c r="C52" s="57"/>
      <c r="D52" s="60"/>
      <c r="E52" s="60"/>
      <c r="F52" s="60"/>
      <c r="G52" s="57"/>
      <c r="H52" s="60"/>
      <c r="I52" s="75"/>
      <c r="J52" s="60"/>
    </row>
    <row r="53" spans="1:10">
      <c r="A53" s="57"/>
      <c r="B53" s="58"/>
      <c r="C53" s="57"/>
      <c r="D53" s="60"/>
      <c r="E53" s="60"/>
      <c r="F53" s="60"/>
      <c r="G53" s="57"/>
      <c r="H53" s="60"/>
      <c r="I53" s="75"/>
      <c r="J53" s="60"/>
    </row>
    <row r="54" spans="1:10">
      <c r="A54" s="57"/>
      <c r="B54" s="58"/>
      <c r="C54" s="57"/>
      <c r="D54" s="60"/>
      <c r="E54" s="60"/>
      <c r="F54" s="60"/>
      <c r="G54" s="57"/>
      <c r="H54" s="60"/>
      <c r="I54" s="75"/>
      <c r="J54" s="60"/>
    </row>
    <row r="55" spans="1:10">
      <c r="A55" s="57"/>
      <c r="B55" s="58"/>
      <c r="C55" s="57"/>
      <c r="D55" s="60"/>
      <c r="E55" s="60"/>
      <c r="F55" s="60"/>
      <c r="G55" s="57"/>
      <c r="H55" s="60"/>
      <c r="I55" s="75"/>
      <c r="J55" s="60"/>
    </row>
    <row r="56" spans="1:10">
      <c r="A56" s="57"/>
      <c r="B56" s="58"/>
      <c r="C56" s="57"/>
      <c r="D56" s="60"/>
      <c r="E56" s="60"/>
      <c r="F56" s="60"/>
      <c r="G56" s="57"/>
      <c r="H56" s="60"/>
      <c r="I56" s="75"/>
      <c r="J56" s="60"/>
    </row>
    <row r="57" spans="1:10">
      <c r="A57" s="57"/>
      <c r="B57" s="58"/>
      <c r="C57" s="57"/>
      <c r="D57" s="60"/>
      <c r="E57" s="60"/>
      <c r="F57" s="60"/>
      <c r="G57" s="57"/>
      <c r="H57" s="60"/>
      <c r="I57" s="75"/>
      <c r="J57" s="60"/>
    </row>
    <row r="58" spans="1:10">
      <c r="A58" s="57"/>
      <c r="B58" s="58"/>
      <c r="C58" s="57"/>
      <c r="D58" s="60"/>
      <c r="E58" s="60"/>
      <c r="F58" s="60"/>
      <c r="G58" s="57"/>
      <c r="H58" s="60"/>
      <c r="I58" s="75"/>
      <c r="J58" s="60"/>
    </row>
    <row r="59" spans="1:10">
      <c r="A59" s="57"/>
      <c r="B59" s="58"/>
      <c r="C59" s="57"/>
      <c r="D59" s="60"/>
      <c r="E59" s="60"/>
      <c r="F59" s="60"/>
      <c r="G59" s="57"/>
      <c r="H59" s="60"/>
      <c r="I59" s="75"/>
      <c r="J59" s="60"/>
    </row>
    <row r="60" spans="1:10">
      <c r="A60" s="57"/>
      <c r="B60" s="58"/>
      <c r="C60" s="57"/>
      <c r="D60" s="60"/>
      <c r="E60" s="60"/>
      <c r="F60" s="60"/>
      <c r="G60" s="57"/>
      <c r="H60" s="60"/>
      <c r="I60" s="75"/>
      <c r="J60" s="60"/>
    </row>
    <row r="61" spans="1:10">
      <c r="A61" s="57"/>
      <c r="B61" s="58"/>
      <c r="C61" s="57"/>
      <c r="D61" s="60"/>
      <c r="E61" s="60"/>
      <c r="F61" s="60"/>
      <c r="G61" s="57"/>
      <c r="H61" s="60"/>
      <c r="I61" s="75"/>
      <c r="J61" s="60"/>
    </row>
    <row r="62" spans="1:10">
      <c r="A62" s="57"/>
      <c r="B62" s="58"/>
      <c r="C62" s="57"/>
      <c r="D62" s="60"/>
      <c r="E62" s="60"/>
      <c r="F62" s="60"/>
      <c r="G62" s="57"/>
      <c r="H62" s="60"/>
      <c r="I62" s="75"/>
      <c r="J62" s="60"/>
    </row>
    <row r="63" spans="1:10">
      <c r="A63" s="57"/>
      <c r="B63" s="58"/>
      <c r="C63" s="57"/>
      <c r="D63" s="60"/>
      <c r="E63" s="60"/>
      <c r="F63" s="60"/>
      <c r="G63" s="57"/>
      <c r="H63" s="60"/>
      <c r="I63" s="75"/>
      <c r="J63" s="60"/>
    </row>
    <row r="64" spans="1:10">
      <c r="A64" s="57"/>
      <c r="B64" s="58"/>
      <c r="C64" s="57"/>
      <c r="D64" s="60"/>
      <c r="E64" s="60"/>
      <c r="F64" s="60"/>
      <c r="G64" s="57"/>
      <c r="H64" s="60"/>
      <c r="I64" s="75"/>
      <c r="J64" s="60"/>
    </row>
    <row r="65" spans="1:10">
      <c r="A65" s="57"/>
      <c r="B65" s="58"/>
      <c r="C65" s="57"/>
      <c r="D65" s="60"/>
      <c r="E65" s="60"/>
      <c r="F65" s="60"/>
      <c r="G65" s="57"/>
      <c r="H65" s="60"/>
      <c r="I65" s="75"/>
      <c r="J65" s="60"/>
    </row>
    <row r="66" spans="1:10">
      <c r="A66" s="57"/>
      <c r="B66" s="58"/>
      <c r="C66" s="57"/>
      <c r="D66" s="60"/>
      <c r="E66" s="60"/>
      <c r="F66" s="60"/>
      <c r="G66" s="57"/>
      <c r="H66" s="60"/>
      <c r="I66" s="75"/>
      <c r="J66" s="60"/>
    </row>
    <row r="67" spans="1:10">
      <c r="A67" s="57"/>
      <c r="B67" s="58"/>
      <c r="C67" s="57"/>
      <c r="D67" s="60"/>
      <c r="E67" s="60"/>
      <c r="F67" s="60"/>
      <c r="G67" s="57"/>
      <c r="H67" s="60"/>
      <c r="I67" s="75"/>
      <c r="J67" s="60"/>
    </row>
    <row r="68" spans="1:10">
      <c r="A68" s="57"/>
      <c r="B68" s="58"/>
      <c r="C68" s="57"/>
      <c r="D68" s="60"/>
      <c r="E68" s="60"/>
      <c r="F68" s="60"/>
      <c r="G68" s="57"/>
      <c r="H68" s="60"/>
      <c r="I68" s="75"/>
      <c r="J68" s="60"/>
    </row>
    <row r="69" spans="1:10">
      <c r="A69" s="57"/>
      <c r="B69" s="58"/>
      <c r="C69" s="57"/>
      <c r="D69" s="60"/>
      <c r="E69" s="60"/>
      <c r="F69" s="60"/>
      <c r="G69" s="57"/>
      <c r="H69" s="60"/>
      <c r="I69" s="75"/>
      <c r="J69" s="60"/>
    </row>
    <row r="70" spans="1:10">
      <c r="A70" s="57"/>
      <c r="B70" s="58"/>
      <c r="C70" s="57"/>
      <c r="D70" s="60"/>
      <c r="E70" s="60"/>
      <c r="F70" s="60"/>
      <c r="G70" s="57"/>
      <c r="H70" s="60"/>
      <c r="I70" s="75"/>
      <c r="J70" s="60"/>
    </row>
    <row r="71" spans="1:10">
      <c r="A71" s="57"/>
      <c r="B71" s="58"/>
      <c r="C71" s="57"/>
      <c r="D71" s="60"/>
      <c r="E71" s="60"/>
      <c r="F71" s="60"/>
      <c r="G71" s="57"/>
      <c r="H71" s="60"/>
      <c r="I71" s="75"/>
      <c r="J71" s="60"/>
    </row>
    <row r="72" spans="1:10">
      <c r="A72" s="57"/>
      <c r="B72" s="58"/>
      <c r="C72" s="57"/>
      <c r="D72" s="60"/>
      <c r="E72" s="60"/>
      <c r="F72" s="60"/>
      <c r="G72" s="57"/>
      <c r="H72" s="60"/>
      <c r="I72" s="75"/>
      <c r="J72" s="60"/>
    </row>
    <row r="73" spans="1:10">
      <c r="A73" s="57"/>
      <c r="B73" s="58"/>
      <c r="C73" s="57"/>
      <c r="D73" s="60"/>
      <c r="E73" s="60"/>
      <c r="F73" s="60"/>
      <c r="G73" s="57"/>
      <c r="H73" s="60"/>
      <c r="I73" s="75"/>
      <c r="J73" s="60"/>
    </row>
    <row r="74" spans="1:10">
      <c r="A74" s="57"/>
      <c r="B74" s="58"/>
      <c r="C74" s="57"/>
      <c r="D74" s="60"/>
      <c r="E74" s="60"/>
      <c r="F74" s="60"/>
      <c r="G74" s="57"/>
      <c r="H74" s="60"/>
      <c r="I74" s="75"/>
      <c r="J74" s="60"/>
    </row>
    <row r="75" spans="1:10">
      <c r="A75" s="57"/>
      <c r="B75" s="58"/>
      <c r="C75" s="57"/>
      <c r="D75" s="60"/>
      <c r="E75" s="60"/>
      <c r="F75" s="60"/>
      <c r="G75" s="57"/>
      <c r="H75" s="60"/>
      <c r="I75" s="75"/>
      <c r="J75" s="60"/>
    </row>
    <row r="76" spans="1:10">
      <c r="A76" s="57"/>
      <c r="B76" s="58"/>
      <c r="C76" s="57"/>
      <c r="D76" s="60"/>
      <c r="E76" s="60"/>
      <c r="F76" s="60"/>
      <c r="G76" s="57"/>
      <c r="H76" s="60"/>
      <c r="I76" s="75"/>
      <c r="J76" s="60"/>
    </row>
    <row r="77" spans="1:10">
      <c r="A77" s="57"/>
      <c r="B77" s="58"/>
      <c r="C77" s="57"/>
      <c r="D77" s="60"/>
      <c r="E77" s="60"/>
      <c r="F77" s="60"/>
      <c r="G77" s="57"/>
      <c r="H77" s="60"/>
      <c r="I77" s="75"/>
      <c r="J77" s="60"/>
    </row>
    <row r="78" spans="1:10">
      <c r="A78" s="57"/>
      <c r="B78" s="58"/>
      <c r="C78" s="57"/>
      <c r="D78" s="60"/>
      <c r="E78" s="60"/>
      <c r="F78" s="60"/>
      <c r="G78" s="57"/>
      <c r="H78" s="60"/>
      <c r="I78" s="75"/>
      <c r="J78" s="60"/>
    </row>
    <row r="79" spans="1:10">
      <c r="A79" s="57"/>
      <c r="B79" s="58"/>
      <c r="C79" s="57"/>
      <c r="D79" s="60"/>
      <c r="E79" s="60"/>
      <c r="F79" s="60"/>
      <c r="G79" s="57"/>
      <c r="H79" s="60"/>
      <c r="I79" s="75"/>
      <c r="J79" s="60"/>
    </row>
    <row r="80" spans="1:10">
      <c r="A80" s="57"/>
      <c r="B80" s="58"/>
      <c r="C80" s="57"/>
      <c r="D80" s="60"/>
      <c r="E80" s="60"/>
      <c r="F80" s="60"/>
      <c r="G80" s="57"/>
      <c r="H80" s="60"/>
      <c r="I80" s="75"/>
      <c r="J80" s="60"/>
    </row>
    <row r="81" spans="1:10">
      <c r="A81" s="57"/>
      <c r="B81" s="58"/>
      <c r="C81" s="57"/>
      <c r="D81" s="60"/>
      <c r="E81" s="60"/>
      <c r="F81" s="60"/>
      <c r="G81" s="57"/>
      <c r="H81" s="60"/>
      <c r="I81" s="75"/>
      <c r="J81" s="60"/>
    </row>
    <row r="82" spans="1:10">
      <c r="A82" s="57"/>
      <c r="B82" s="58"/>
      <c r="C82" s="57"/>
      <c r="D82" s="60"/>
      <c r="E82" s="60"/>
      <c r="F82" s="60"/>
      <c r="G82" s="57"/>
      <c r="H82" s="60"/>
      <c r="I82" s="75"/>
      <c r="J82" s="60"/>
    </row>
    <row r="83" spans="1:10">
      <c r="A83" s="57"/>
      <c r="B83" s="58"/>
      <c r="C83" s="57"/>
      <c r="D83" s="60"/>
      <c r="E83" s="60"/>
      <c r="F83" s="60"/>
      <c r="G83" s="57"/>
      <c r="H83" s="60"/>
      <c r="I83" s="75"/>
      <c r="J83" s="60"/>
    </row>
    <row r="84" spans="1:10">
      <c r="A84" s="57"/>
      <c r="B84" s="58"/>
      <c r="C84" s="57"/>
      <c r="D84" s="60"/>
      <c r="E84" s="60"/>
      <c r="F84" s="60"/>
      <c r="G84" s="57"/>
      <c r="H84" s="60"/>
      <c r="I84" s="75"/>
      <c r="J84" s="60"/>
    </row>
    <row r="85" spans="1:10">
      <c r="A85" s="57"/>
      <c r="B85" s="58"/>
      <c r="C85" s="57"/>
      <c r="D85" s="60"/>
      <c r="E85" s="60"/>
      <c r="F85" s="60"/>
      <c r="G85" s="57"/>
      <c r="H85" s="60"/>
      <c r="I85" s="75"/>
      <c r="J85" s="60"/>
    </row>
    <row r="86" spans="1:10">
      <c r="A86" s="57"/>
      <c r="B86" s="58"/>
      <c r="C86" s="57"/>
      <c r="D86" s="60"/>
      <c r="E86" s="60"/>
      <c r="F86" s="60"/>
      <c r="G86" s="57"/>
      <c r="H86" s="60"/>
      <c r="I86" s="75"/>
      <c r="J86" s="60"/>
    </row>
    <row r="87" spans="1:10">
      <c r="A87" s="57"/>
      <c r="B87" s="58"/>
      <c r="C87" s="57"/>
      <c r="D87" s="60"/>
      <c r="E87" s="60"/>
      <c r="F87" s="60"/>
      <c r="G87" s="57"/>
      <c r="H87" s="60"/>
      <c r="I87" s="75"/>
      <c r="J87" s="60"/>
    </row>
    <row r="88" spans="1:10">
      <c r="A88" s="57"/>
      <c r="B88" s="58"/>
      <c r="C88" s="57"/>
      <c r="D88" s="60"/>
      <c r="E88" s="60"/>
      <c r="F88" s="60"/>
      <c r="G88" s="57"/>
      <c r="H88" s="60"/>
      <c r="I88" s="75"/>
      <c r="J88" s="60"/>
    </row>
    <row r="89" spans="1:10">
      <c r="A89" s="57"/>
      <c r="B89" s="58"/>
      <c r="C89" s="57"/>
      <c r="D89" s="60"/>
      <c r="E89" s="60"/>
      <c r="F89" s="60"/>
      <c r="G89" s="57"/>
      <c r="H89" s="60"/>
      <c r="I89" s="75"/>
      <c r="J89" s="60"/>
    </row>
    <row r="90" spans="1:10">
      <c r="A90" s="57"/>
      <c r="B90" s="58"/>
      <c r="C90" s="57"/>
      <c r="D90" s="60"/>
      <c r="E90" s="60"/>
      <c r="F90" s="60"/>
      <c r="G90" s="57"/>
      <c r="H90" s="60"/>
      <c r="I90" s="75"/>
      <c r="J90" s="60"/>
    </row>
    <row r="91" spans="1:10">
      <c r="A91" s="57"/>
      <c r="B91" s="58"/>
      <c r="C91" s="57"/>
      <c r="D91" s="60"/>
      <c r="E91" s="60"/>
      <c r="F91" s="60"/>
      <c r="G91" s="57"/>
      <c r="H91" s="60"/>
      <c r="I91" s="75"/>
      <c r="J91" s="60"/>
    </row>
    <row r="92" spans="1:10">
      <c r="A92" s="57"/>
      <c r="B92" s="58"/>
      <c r="C92" s="57"/>
      <c r="D92" s="60"/>
      <c r="E92" s="60"/>
      <c r="F92" s="60"/>
      <c r="G92" s="57"/>
      <c r="H92" s="60"/>
      <c r="I92" s="75"/>
      <c r="J92" s="60"/>
    </row>
    <row r="93" spans="1:10">
      <c r="A93" s="57"/>
      <c r="B93" s="58"/>
      <c r="C93" s="57"/>
      <c r="D93" s="60"/>
      <c r="E93" s="60"/>
      <c r="F93" s="60"/>
      <c r="G93" s="57"/>
      <c r="H93" s="60"/>
      <c r="I93" s="75"/>
      <c r="J93" s="60"/>
    </row>
    <row r="94" spans="1:10">
      <c r="A94" s="57"/>
      <c r="B94" s="58"/>
      <c r="C94" s="57"/>
      <c r="D94" s="60"/>
      <c r="E94" s="60"/>
      <c r="F94" s="60"/>
      <c r="G94" s="57"/>
      <c r="H94" s="60"/>
      <c r="I94" s="75"/>
      <c r="J94" s="60"/>
    </row>
    <row r="95" spans="1:10">
      <c r="A95" s="57"/>
      <c r="B95" s="58"/>
      <c r="C95" s="57"/>
      <c r="D95" s="60"/>
      <c r="E95" s="60"/>
      <c r="F95" s="60"/>
      <c r="G95" s="57"/>
      <c r="H95" s="60"/>
      <c r="I95" s="75"/>
      <c r="J95" s="60"/>
    </row>
    <row r="96" spans="1:10">
      <c r="A96" s="57"/>
      <c r="B96" s="58"/>
      <c r="C96" s="57"/>
      <c r="D96" s="60"/>
      <c r="E96" s="60"/>
      <c r="F96" s="60"/>
      <c r="G96" s="57"/>
      <c r="H96" s="60"/>
      <c r="I96" s="75"/>
      <c r="J96" s="60"/>
    </row>
    <row r="97" spans="1:10">
      <c r="A97" s="57"/>
      <c r="B97" s="58"/>
      <c r="C97" s="57"/>
      <c r="D97" s="60"/>
      <c r="E97" s="60"/>
      <c r="F97" s="60"/>
      <c r="G97" s="57"/>
      <c r="H97" s="60"/>
      <c r="I97" s="75"/>
      <c r="J97" s="60"/>
    </row>
    <row r="98" spans="1:10">
      <c r="A98" s="57"/>
      <c r="B98" s="58"/>
      <c r="C98" s="57"/>
      <c r="D98" s="60"/>
      <c r="E98" s="60"/>
      <c r="F98" s="60"/>
      <c r="G98" s="57"/>
      <c r="H98" s="60"/>
      <c r="I98" s="75"/>
      <c r="J98" s="60"/>
    </row>
    <row r="99" spans="1:10">
      <c r="A99" s="57"/>
      <c r="B99" s="58"/>
      <c r="C99" s="57"/>
      <c r="D99" s="60"/>
      <c r="E99" s="60"/>
      <c r="F99" s="60"/>
      <c r="G99" s="57"/>
      <c r="H99" s="60"/>
      <c r="I99" s="75"/>
      <c r="J99" s="60"/>
    </row>
    <row r="100" spans="1:10">
      <c r="A100" s="57"/>
      <c r="B100" s="58"/>
      <c r="C100" s="57"/>
      <c r="D100" s="60"/>
      <c r="E100" s="60"/>
      <c r="F100" s="60"/>
      <c r="G100" s="57"/>
      <c r="H100" s="60"/>
      <c r="I100" s="75"/>
      <c r="J100" s="60"/>
    </row>
    <row r="101" spans="1:10">
      <c r="A101" s="57"/>
      <c r="B101" s="58"/>
      <c r="C101" s="57"/>
      <c r="D101" s="60"/>
      <c r="E101" s="60"/>
      <c r="F101" s="60"/>
      <c r="G101" s="57"/>
      <c r="H101" s="60"/>
      <c r="I101" s="75"/>
      <c r="J101" s="60"/>
    </row>
    <row r="102" spans="1:10">
      <c r="A102" s="57"/>
      <c r="B102" s="58"/>
      <c r="C102" s="57"/>
      <c r="D102" s="60"/>
      <c r="E102" s="60"/>
      <c r="F102" s="60"/>
      <c r="G102" s="57"/>
      <c r="H102" s="60"/>
      <c r="I102" s="75"/>
      <c r="J102" s="60"/>
    </row>
    <row r="103" spans="1:10">
      <c r="A103" s="57"/>
      <c r="B103" s="58"/>
      <c r="C103" s="57"/>
      <c r="D103" s="60"/>
      <c r="E103" s="60"/>
      <c r="F103" s="60"/>
      <c r="G103" s="57"/>
      <c r="H103" s="60"/>
      <c r="I103" s="75"/>
      <c r="J103" s="60"/>
    </row>
    <row r="104" spans="1:10">
      <c r="A104" s="57"/>
      <c r="B104" s="58"/>
      <c r="C104" s="57"/>
      <c r="D104" s="60"/>
      <c r="E104" s="60"/>
      <c r="F104" s="60"/>
      <c r="G104" s="57"/>
      <c r="H104" s="60"/>
      <c r="I104" s="75"/>
      <c r="J104" s="60"/>
    </row>
    <row r="105" spans="1:10">
      <c r="A105" s="57"/>
      <c r="B105" s="58"/>
      <c r="C105" s="57"/>
      <c r="D105" s="60"/>
      <c r="E105" s="60"/>
      <c r="F105" s="60"/>
      <c r="G105" s="57"/>
      <c r="H105" s="60"/>
      <c r="I105" s="75"/>
      <c r="J105" s="60"/>
    </row>
    <row r="106" spans="1:10">
      <c r="A106" s="57"/>
      <c r="B106" s="58"/>
      <c r="C106" s="57"/>
      <c r="D106" s="60"/>
      <c r="E106" s="60"/>
      <c r="F106" s="60"/>
      <c r="G106" s="57"/>
      <c r="H106" s="60"/>
      <c r="I106" s="75"/>
      <c r="J106" s="60"/>
    </row>
    <row r="107" spans="1:10">
      <c r="A107" s="57"/>
      <c r="B107" s="58"/>
      <c r="C107" s="57"/>
      <c r="D107" s="60"/>
      <c r="E107" s="60"/>
      <c r="F107" s="60"/>
      <c r="G107" s="57"/>
      <c r="H107" s="60"/>
      <c r="I107" s="75"/>
      <c r="J107" s="60"/>
    </row>
    <row r="108" spans="1:10">
      <c r="A108" s="57"/>
      <c r="B108" s="58"/>
      <c r="C108" s="57"/>
      <c r="D108" s="60"/>
      <c r="E108" s="60"/>
      <c r="F108" s="60"/>
      <c r="G108" s="57"/>
      <c r="H108" s="60"/>
      <c r="I108" s="75"/>
      <c r="J108" s="60"/>
    </row>
    <row r="109" spans="1:10">
      <c r="A109" s="57"/>
      <c r="B109" s="58"/>
      <c r="C109" s="57"/>
      <c r="D109" s="60"/>
      <c r="E109" s="60"/>
      <c r="F109" s="60"/>
      <c r="G109" s="57"/>
      <c r="H109" s="60"/>
      <c r="I109" s="75"/>
      <c r="J109" s="60"/>
    </row>
    <row r="110" spans="1:10">
      <c r="A110" s="57"/>
      <c r="B110" s="58"/>
      <c r="C110" s="57"/>
      <c r="D110" s="60"/>
      <c r="E110" s="60"/>
      <c r="F110" s="60"/>
      <c r="G110" s="57"/>
      <c r="H110" s="60"/>
      <c r="I110" s="75"/>
      <c r="J110" s="60"/>
    </row>
    <row r="111" spans="1:10">
      <c r="A111" s="57"/>
      <c r="B111" s="58"/>
      <c r="C111" s="57"/>
      <c r="D111" s="60"/>
      <c r="E111" s="60"/>
      <c r="F111" s="60"/>
      <c r="G111" s="57"/>
      <c r="H111" s="60"/>
      <c r="I111" s="75"/>
      <c r="J111" s="60"/>
    </row>
    <row r="112" spans="1:10">
      <c r="A112" s="57"/>
      <c r="B112" s="58"/>
      <c r="C112" s="57"/>
      <c r="D112" s="60"/>
      <c r="E112" s="60"/>
      <c r="F112" s="60"/>
      <c r="G112" s="57"/>
      <c r="H112" s="60"/>
      <c r="I112" s="75"/>
      <c r="J112" s="60"/>
    </row>
    <row r="113" spans="1:10">
      <c r="A113" s="57"/>
      <c r="B113" s="58"/>
      <c r="C113" s="57"/>
      <c r="D113" s="60"/>
      <c r="E113" s="60"/>
      <c r="F113" s="60"/>
      <c r="G113" s="57"/>
      <c r="H113" s="60"/>
      <c r="I113" s="75"/>
      <c r="J113" s="60"/>
    </row>
    <row r="114" spans="1:10">
      <c r="A114" s="57"/>
      <c r="B114" s="58"/>
      <c r="C114" s="57"/>
      <c r="D114" s="60"/>
      <c r="E114" s="60"/>
      <c r="F114" s="60"/>
      <c r="G114" s="57"/>
      <c r="H114" s="60"/>
      <c r="I114" s="75"/>
      <c r="J114" s="60"/>
    </row>
    <row r="115" spans="1:10">
      <c r="A115" s="57"/>
      <c r="B115" s="58"/>
      <c r="C115" s="57"/>
      <c r="D115" s="60"/>
      <c r="E115" s="60"/>
      <c r="F115" s="60"/>
      <c r="G115" s="57"/>
      <c r="H115" s="60"/>
      <c r="I115" s="75"/>
      <c r="J115" s="60"/>
    </row>
    <row r="116" spans="1:10">
      <c r="A116" s="57"/>
      <c r="B116" s="58"/>
      <c r="C116" s="57"/>
      <c r="D116" s="60"/>
      <c r="E116" s="60"/>
      <c r="F116" s="60"/>
      <c r="G116" s="57"/>
      <c r="H116" s="60"/>
      <c r="I116" s="75"/>
      <c r="J116" s="60"/>
    </row>
    <row r="117" spans="1:10">
      <c r="A117" s="57"/>
      <c r="B117" s="58"/>
      <c r="C117" s="57"/>
      <c r="D117" s="60"/>
      <c r="E117" s="60"/>
      <c r="F117" s="60"/>
      <c r="G117" s="57"/>
      <c r="H117" s="60"/>
      <c r="I117" s="75"/>
      <c r="J117" s="60"/>
    </row>
    <row r="118" spans="1:10">
      <c r="A118" s="57"/>
      <c r="B118" s="58"/>
      <c r="C118" s="57"/>
      <c r="D118" s="60"/>
      <c r="E118" s="60"/>
      <c r="F118" s="60"/>
      <c r="G118" s="57"/>
      <c r="H118" s="60"/>
      <c r="I118" s="75"/>
      <c r="J118" s="60"/>
    </row>
    <row r="119" spans="1:10">
      <c r="A119" s="57"/>
      <c r="B119" s="58"/>
      <c r="C119" s="57"/>
      <c r="D119" s="60"/>
      <c r="E119" s="60"/>
      <c r="F119" s="60"/>
      <c r="G119" s="57"/>
      <c r="H119" s="60"/>
      <c r="I119" s="75"/>
      <c r="J119" s="60"/>
    </row>
    <row r="120" spans="1:10">
      <c r="A120" s="57"/>
      <c r="B120" s="58"/>
      <c r="C120" s="57"/>
      <c r="D120" s="60"/>
      <c r="E120" s="60"/>
      <c r="F120" s="60"/>
      <c r="G120" s="57"/>
      <c r="H120" s="60"/>
      <c r="I120" s="75"/>
      <c r="J120" s="60"/>
    </row>
    <row r="121" spans="1:10">
      <c r="A121" s="57"/>
      <c r="B121" s="58"/>
      <c r="C121" s="57"/>
      <c r="D121" s="60"/>
      <c r="E121" s="60"/>
      <c r="F121" s="60"/>
      <c r="G121" s="57"/>
      <c r="H121" s="60"/>
      <c r="I121" s="75"/>
      <c r="J121" s="60"/>
    </row>
    <row r="122" spans="1:10">
      <c r="A122" s="57"/>
      <c r="B122" s="58"/>
      <c r="C122" s="57"/>
      <c r="D122" s="60"/>
      <c r="E122" s="60"/>
      <c r="F122" s="60"/>
      <c r="G122" s="57"/>
      <c r="H122" s="60"/>
      <c r="I122" s="75"/>
      <c r="J122" s="60"/>
    </row>
    <row r="123" spans="1:10">
      <c r="A123" s="57"/>
      <c r="B123" s="58"/>
      <c r="C123" s="57"/>
      <c r="D123" s="60"/>
      <c r="E123" s="60"/>
      <c r="F123" s="60"/>
      <c r="G123" s="57"/>
      <c r="H123" s="60"/>
      <c r="I123" s="75"/>
      <c r="J123" s="60"/>
    </row>
    <row r="124" spans="1:10">
      <c r="A124" s="57"/>
      <c r="B124" s="58"/>
      <c r="C124" s="57"/>
      <c r="D124" s="60"/>
      <c r="E124" s="60"/>
      <c r="F124" s="60"/>
      <c r="G124" s="57"/>
      <c r="H124" s="60"/>
      <c r="I124" s="75"/>
      <c r="J124" s="60"/>
    </row>
    <row r="125" spans="1:10">
      <c r="A125" s="57"/>
      <c r="B125" s="58"/>
      <c r="C125" s="57"/>
      <c r="D125" s="60"/>
      <c r="E125" s="60"/>
      <c r="F125" s="60"/>
      <c r="G125" s="57"/>
      <c r="H125" s="60"/>
      <c r="I125" s="75"/>
      <c r="J125" s="60"/>
    </row>
    <row r="126" spans="1:10">
      <c r="A126" s="57"/>
      <c r="B126" s="58"/>
      <c r="C126" s="57"/>
      <c r="D126" s="60"/>
      <c r="E126" s="60"/>
      <c r="F126" s="60"/>
      <c r="G126" s="57"/>
      <c r="H126" s="60"/>
      <c r="I126" s="75"/>
      <c r="J126" s="60"/>
    </row>
    <row r="127" spans="1:10">
      <c r="A127" s="57"/>
      <c r="B127" s="58"/>
      <c r="C127" s="57"/>
      <c r="D127" s="60"/>
      <c r="E127" s="60"/>
      <c r="F127" s="60"/>
      <c r="G127" s="57"/>
      <c r="H127" s="60"/>
      <c r="I127" s="75"/>
      <c r="J127" s="60"/>
    </row>
    <row r="128" spans="1:10">
      <c r="A128" s="57"/>
      <c r="B128" s="58"/>
      <c r="C128" s="57"/>
      <c r="D128" s="60"/>
      <c r="E128" s="60"/>
      <c r="F128" s="60"/>
      <c r="G128" s="57"/>
      <c r="H128" s="60"/>
      <c r="I128" s="75"/>
      <c r="J128" s="60"/>
    </row>
    <row r="129" spans="1:10">
      <c r="A129" s="57"/>
      <c r="B129" s="58"/>
      <c r="C129" s="57"/>
      <c r="D129" s="60"/>
      <c r="E129" s="60"/>
      <c r="F129" s="60"/>
      <c r="G129" s="57"/>
      <c r="H129" s="60"/>
      <c r="I129" s="75"/>
      <c r="J129" s="60"/>
    </row>
    <row r="130" spans="1:10">
      <c r="A130" s="57"/>
      <c r="B130" s="58"/>
      <c r="C130" s="57"/>
      <c r="D130" s="60"/>
      <c r="E130" s="60"/>
      <c r="F130" s="60"/>
      <c r="G130" s="57"/>
      <c r="H130" s="60"/>
      <c r="I130" s="75"/>
      <c r="J130" s="60"/>
    </row>
    <row r="131" spans="1:10">
      <c r="A131" s="57"/>
      <c r="B131" s="58"/>
      <c r="C131" s="57"/>
      <c r="D131" s="60"/>
      <c r="E131" s="60"/>
      <c r="F131" s="60"/>
      <c r="G131" s="57"/>
      <c r="H131" s="60"/>
      <c r="I131" s="75"/>
      <c r="J131" s="60"/>
    </row>
    <row r="132" spans="1:10">
      <c r="A132" s="57"/>
      <c r="B132" s="58"/>
      <c r="C132" s="57"/>
      <c r="D132" s="60"/>
      <c r="E132" s="60"/>
      <c r="F132" s="60"/>
      <c r="G132" s="57"/>
      <c r="H132" s="60"/>
      <c r="I132" s="75"/>
      <c r="J132" s="60"/>
    </row>
    <row r="133" spans="1:10">
      <c r="A133" s="57"/>
      <c r="B133" s="58"/>
      <c r="C133" s="57"/>
      <c r="D133" s="60"/>
      <c r="E133" s="60"/>
      <c r="F133" s="60"/>
      <c r="G133" s="57"/>
      <c r="H133" s="60"/>
      <c r="I133" s="75"/>
      <c r="J133" s="60"/>
    </row>
    <row r="134" spans="1:10">
      <c r="A134" s="57"/>
      <c r="B134" s="58"/>
      <c r="C134" s="57"/>
      <c r="D134" s="60"/>
      <c r="E134" s="60"/>
      <c r="F134" s="60"/>
      <c r="G134" s="57"/>
      <c r="H134" s="60"/>
      <c r="I134" s="75"/>
      <c r="J134" s="60"/>
    </row>
    <row r="135" spans="1:10">
      <c r="A135" s="57"/>
      <c r="B135" s="58"/>
      <c r="C135" s="57"/>
      <c r="D135" s="60"/>
      <c r="E135" s="60"/>
      <c r="F135" s="60"/>
      <c r="G135" s="57"/>
      <c r="H135" s="60"/>
      <c r="I135" s="75"/>
      <c r="J135" s="60"/>
    </row>
    <row r="136" spans="1:10">
      <c r="A136" s="57"/>
      <c r="B136" s="58"/>
      <c r="C136" s="57"/>
      <c r="D136" s="60"/>
      <c r="E136" s="60"/>
      <c r="F136" s="60"/>
      <c r="G136" s="57"/>
      <c r="H136" s="60"/>
      <c r="I136" s="75"/>
      <c r="J136" s="60"/>
    </row>
    <row r="137" spans="1:10">
      <c r="A137" s="57"/>
      <c r="B137" s="58"/>
      <c r="C137" s="57"/>
      <c r="D137" s="60"/>
      <c r="E137" s="60"/>
      <c r="F137" s="60"/>
      <c r="G137" s="57"/>
      <c r="H137" s="60"/>
      <c r="I137" s="75"/>
      <c r="J137" s="60"/>
    </row>
    <row r="138" spans="1:10">
      <c r="A138" s="57"/>
      <c r="B138" s="58"/>
      <c r="C138" s="57"/>
      <c r="D138" s="60"/>
      <c r="E138" s="60"/>
      <c r="F138" s="60"/>
      <c r="G138" s="57"/>
      <c r="H138" s="60"/>
      <c r="I138" s="75"/>
      <c r="J138" s="60"/>
    </row>
    <row r="139" spans="1:10">
      <c r="A139" s="57"/>
      <c r="B139" s="58"/>
      <c r="C139" s="57"/>
      <c r="D139" s="60"/>
      <c r="E139" s="60"/>
      <c r="F139" s="60"/>
      <c r="G139" s="57"/>
      <c r="H139" s="60"/>
      <c r="I139" s="75"/>
      <c r="J139" s="60"/>
    </row>
    <row r="140" spans="1:10">
      <c r="A140" s="57"/>
      <c r="B140" s="58"/>
      <c r="C140" s="57"/>
      <c r="D140" s="60"/>
      <c r="E140" s="60"/>
      <c r="F140" s="60"/>
      <c r="G140" s="57"/>
      <c r="H140" s="60"/>
      <c r="I140" s="75"/>
      <c r="J140" s="60"/>
    </row>
    <row r="141" spans="1:10">
      <c r="A141" s="57"/>
      <c r="B141" s="58"/>
      <c r="C141" s="57"/>
      <c r="D141" s="60"/>
      <c r="E141" s="60"/>
      <c r="F141" s="60"/>
      <c r="G141" s="57"/>
      <c r="H141" s="60"/>
      <c r="I141" s="75"/>
      <c r="J141" s="60"/>
    </row>
    <row r="142" spans="1:10">
      <c r="A142" s="57"/>
      <c r="B142" s="58"/>
      <c r="C142" s="57"/>
      <c r="D142" s="60"/>
      <c r="E142" s="60"/>
      <c r="F142" s="60"/>
      <c r="G142" s="57"/>
      <c r="H142" s="60"/>
      <c r="I142" s="75"/>
      <c r="J142" s="60"/>
    </row>
    <row r="143" spans="1:10">
      <c r="A143" s="57"/>
      <c r="B143" s="58"/>
      <c r="C143" s="57"/>
      <c r="D143" s="60"/>
      <c r="E143" s="60"/>
      <c r="F143" s="60"/>
      <c r="G143" s="57"/>
      <c r="H143" s="60"/>
      <c r="I143" s="75"/>
      <c r="J143" s="60"/>
    </row>
    <row r="144" spans="1:10">
      <c r="A144" s="57"/>
      <c r="B144" s="58"/>
      <c r="C144" s="57"/>
      <c r="D144" s="60"/>
      <c r="E144" s="60"/>
      <c r="F144" s="60"/>
      <c r="G144" s="57"/>
      <c r="H144" s="60"/>
      <c r="I144" s="75"/>
      <c r="J144" s="60"/>
    </row>
    <row r="145" spans="1:10">
      <c r="A145" s="57"/>
      <c r="B145" s="58"/>
      <c r="C145" s="57"/>
      <c r="D145" s="60"/>
      <c r="E145" s="60"/>
      <c r="F145" s="60"/>
      <c r="G145" s="57"/>
      <c r="H145" s="60"/>
      <c r="I145" s="75"/>
      <c r="J145" s="60"/>
    </row>
    <row r="146" spans="1:10">
      <c r="A146" s="57"/>
      <c r="B146" s="58"/>
      <c r="C146" s="57"/>
      <c r="D146" s="60"/>
      <c r="E146" s="60"/>
      <c r="F146" s="60"/>
      <c r="G146" s="57"/>
      <c r="H146" s="60"/>
      <c r="I146" s="75"/>
      <c r="J146" s="60"/>
    </row>
    <row r="147" spans="1:10">
      <c r="A147" s="57"/>
      <c r="B147" s="58"/>
      <c r="C147" s="57"/>
      <c r="D147" s="60"/>
      <c r="E147" s="60"/>
      <c r="F147" s="60"/>
      <c r="G147" s="57"/>
      <c r="H147" s="60"/>
      <c r="I147" s="75"/>
      <c r="J147" s="60"/>
    </row>
    <row r="148" spans="1:10">
      <c r="A148" s="57"/>
      <c r="B148" s="58"/>
      <c r="C148" s="57"/>
      <c r="D148" s="60"/>
      <c r="E148" s="60"/>
      <c r="F148" s="60"/>
      <c r="G148" s="57"/>
      <c r="H148" s="60"/>
      <c r="I148" s="75"/>
      <c r="J148" s="60"/>
    </row>
    <row r="149" spans="1:10">
      <c r="A149" s="57"/>
      <c r="B149" s="58"/>
      <c r="C149" s="57"/>
      <c r="D149" s="60"/>
      <c r="E149" s="60"/>
      <c r="F149" s="60"/>
      <c r="G149" s="57"/>
      <c r="H149" s="60"/>
      <c r="I149" s="75"/>
      <c r="J149" s="60"/>
    </row>
    <row r="150" spans="1:10">
      <c r="A150" s="57"/>
      <c r="B150" s="58"/>
      <c r="C150" s="57"/>
      <c r="D150" s="60"/>
      <c r="E150" s="60"/>
      <c r="F150" s="60"/>
      <c r="G150" s="57"/>
      <c r="H150" s="60"/>
      <c r="I150" s="75"/>
      <c r="J150" s="60"/>
    </row>
    <row r="151" spans="1:10">
      <c r="A151" s="57"/>
      <c r="B151" s="58"/>
      <c r="C151" s="57"/>
      <c r="D151" s="60"/>
      <c r="E151" s="60"/>
      <c r="F151" s="60"/>
      <c r="G151" s="57"/>
      <c r="H151" s="60"/>
      <c r="I151" s="75"/>
      <c r="J151" s="60"/>
    </row>
    <row r="152" spans="1:10">
      <c r="A152" s="57"/>
      <c r="B152" s="58"/>
      <c r="C152" s="57"/>
      <c r="D152" s="60"/>
      <c r="E152" s="60"/>
      <c r="F152" s="60"/>
      <c r="G152" s="57"/>
      <c r="H152" s="60"/>
      <c r="I152" s="75"/>
      <c r="J152" s="60"/>
    </row>
    <row r="153" spans="1:10">
      <c r="A153" s="57"/>
      <c r="B153" s="58"/>
      <c r="C153" s="57"/>
      <c r="D153" s="60"/>
      <c r="E153" s="60"/>
      <c r="F153" s="60"/>
      <c r="G153" s="57"/>
      <c r="H153" s="60"/>
      <c r="I153" s="75"/>
      <c r="J153" s="60"/>
    </row>
    <row r="154" spans="1:10">
      <c r="A154" s="57"/>
      <c r="B154" s="58"/>
      <c r="C154" s="57"/>
      <c r="D154" s="60"/>
      <c r="E154" s="60"/>
      <c r="F154" s="60"/>
      <c r="G154" s="57"/>
      <c r="H154" s="60"/>
      <c r="I154" s="75"/>
      <c r="J154" s="60"/>
    </row>
    <row r="155" spans="1:10">
      <c r="A155" s="57"/>
      <c r="B155" s="58"/>
      <c r="C155" s="57"/>
      <c r="D155" s="60"/>
      <c r="E155" s="60"/>
      <c r="F155" s="60"/>
      <c r="G155" s="57"/>
      <c r="H155" s="60"/>
      <c r="I155" s="75"/>
      <c r="J155" s="60"/>
    </row>
    <row r="156" spans="1:10">
      <c r="A156" s="57"/>
      <c r="B156" s="58"/>
      <c r="C156" s="57"/>
      <c r="D156" s="60"/>
      <c r="E156" s="60"/>
      <c r="F156" s="60"/>
      <c r="G156" s="57"/>
      <c r="H156" s="60"/>
      <c r="I156" s="75"/>
      <c r="J156" s="60"/>
    </row>
    <row r="157" spans="1:10">
      <c r="A157" s="57"/>
      <c r="B157" s="58"/>
      <c r="C157" s="57"/>
      <c r="D157" s="60"/>
      <c r="E157" s="60"/>
      <c r="F157" s="60"/>
      <c r="G157" s="57"/>
      <c r="H157" s="60"/>
      <c r="I157" s="75"/>
      <c r="J157" s="60"/>
    </row>
    <row r="158" spans="1:10">
      <c r="A158" s="57"/>
      <c r="B158" s="58"/>
      <c r="C158" s="57"/>
      <c r="D158" s="60"/>
      <c r="E158" s="60"/>
      <c r="F158" s="60"/>
      <c r="G158" s="57"/>
      <c r="H158" s="60"/>
      <c r="I158" s="75"/>
      <c r="J158" s="60"/>
    </row>
    <row r="159" spans="1:10">
      <c r="A159" s="57"/>
      <c r="B159" s="58"/>
      <c r="C159" s="57"/>
      <c r="D159" s="60"/>
      <c r="E159" s="60"/>
      <c r="F159" s="60"/>
      <c r="G159" s="57"/>
      <c r="H159" s="60"/>
      <c r="I159" s="75"/>
      <c r="J159" s="60"/>
    </row>
    <row r="160" spans="1:10">
      <c r="A160" s="57"/>
      <c r="B160" s="58"/>
      <c r="C160" s="57"/>
      <c r="D160" s="60"/>
      <c r="E160" s="60"/>
      <c r="F160" s="60"/>
      <c r="G160" s="57"/>
      <c r="H160" s="60"/>
      <c r="I160" s="75"/>
      <c r="J160" s="60"/>
    </row>
    <row r="161" spans="1:10">
      <c r="A161" s="57"/>
      <c r="B161" s="58"/>
      <c r="C161" s="57"/>
      <c r="D161" s="60"/>
      <c r="E161" s="60"/>
      <c r="F161" s="60"/>
      <c r="G161" s="57"/>
      <c r="H161" s="60"/>
      <c r="I161" s="75"/>
      <c r="J161" s="60"/>
    </row>
    <row r="162" spans="1:10">
      <c r="A162" s="57"/>
      <c r="B162" s="58"/>
      <c r="C162" s="57"/>
      <c r="D162" s="60"/>
      <c r="E162" s="60"/>
      <c r="F162" s="60"/>
      <c r="G162" s="57"/>
      <c r="H162" s="60"/>
      <c r="I162" s="75"/>
      <c r="J162" s="60"/>
    </row>
    <row r="163" spans="1:10">
      <c r="A163" s="57"/>
      <c r="B163" s="58"/>
      <c r="C163" s="57"/>
      <c r="D163" s="60"/>
      <c r="E163" s="60"/>
      <c r="F163" s="60"/>
      <c r="G163" s="57"/>
      <c r="H163" s="60"/>
      <c r="I163" s="75"/>
      <c r="J163" s="60"/>
    </row>
    <row r="164" spans="1:10">
      <c r="A164" s="57"/>
      <c r="B164" s="58"/>
      <c r="C164" s="57"/>
      <c r="D164" s="60"/>
      <c r="E164" s="60"/>
      <c r="F164" s="60"/>
      <c r="G164" s="57"/>
      <c r="H164" s="60"/>
      <c r="I164" s="75"/>
      <c r="J164" s="60"/>
    </row>
    <row r="165" spans="1:10">
      <c r="A165" s="57"/>
      <c r="B165" s="58"/>
      <c r="C165" s="57"/>
      <c r="D165" s="60"/>
      <c r="E165" s="60"/>
      <c r="F165" s="60"/>
      <c r="G165" s="57"/>
      <c r="H165" s="60"/>
      <c r="I165" s="75"/>
      <c r="J165" s="60"/>
    </row>
    <row r="166" spans="1:10">
      <c r="A166" s="57"/>
      <c r="B166" s="58"/>
      <c r="C166" s="57"/>
      <c r="D166" s="60"/>
      <c r="E166" s="60"/>
      <c r="F166" s="60"/>
      <c r="G166" s="57"/>
      <c r="H166" s="60"/>
      <c r="I166" s="75"/>
      <c r="J166" s="60"/>
    </row>
    <row r="167" spans="1:10">
      <c r="A167" s="57"/>
      <c r="B167" s="58"/>
      <c r="C167" s="57"/>
      <c r="D167" s="60"/>
      <c r="E167" s="60"/>
      <c r="F167" s="60"/>
      <c r="G167" s="57"/>
      <c r="H167" s="60"/>
      <c r="I167" s="75"/>
      <c r="J167" s="60"/>
    </row>
    <row r="168" spans="1:10">
      <c r="A168" s="57"/>
      <c r="B168" s="58"/>
      <c r="C168" s="57"/>
      <c r="D168" s="60"/>
      <c r="E168" s="60"/>
      <c r="F168" s="60"/>
      <c r="G168" s="57"/>
      <c r="H168" s="60"/>
      <c r="I168" s="75"/>
      <c r="J168" s="60"/>
    </row>
    <row r="169" spans="1:10">
      <c r="A169" s="57"/>
      <c r="B169" s="58"/>
      <c r="C169" s="57"/>
      <c r="D169" s="60"/>
      <c r="E169" s="60"/>
      <c r="F169" s="60"/>
      <c r="G169" s="57"/>
      <c r="H169" s="60"/>
      <c r="I169" s="75"/>
      <c r="J169" s="60"/>
    </row>
    <row r="170" spans="1:10">
      <c r="A170" s="57"/>
      <c r="B170" s="58"/>
      <c r="C170" s="57"/>
      <c r="D170" s="60"/>
      <c r="E170" s="60"/>
      <c r="F170" s="60"/>
      <c r="G170" s="57"/>
      <c r="H170" s="60"/>
      <c r="I170" s="75"/>
      <c r="J170" s="60"/>
    </row>
    <row r="171" spans="1:10">
      <c r="A171" s="57"/>
      <c r="B171" s="58"/>
      <c r="C171" s="57"/>
      <c r="D171" s="60"/>
      <c r="E171" s="60"/>
      <c r="F171" s="60"/>
      <c r="G171" s="57"/>
      <c r="H171" s="60"/>
      <c r="I171" s="75"/>
      <c r="J171" s="60"/>
    </row>
    <row r="172" spans="1:10">
      <c r="A172" s="57"/>
      <c r="B172" s="58"/>
      <c r="C172" s="57"/>
      <c r="D172" s="60"/>
      <c r="E172" s="60"/>
      <c r="F172" s="60"/>
      <c r="G172" s="57"/>
      <c r="H172" s="60"/>
      <c r="I172" s="75"/>
      <c r="J172" s="60"/>
    </row>
    <row r="173" spans="1:10">
      <c r="A173" s="57"/>
      <c r="B173" s="58"/>
      <c r="C173" s="57"/>
      <c r="D173" s="60"/>
      <c r="E173" s="60"/>
      <c r="F173" s="60"/>
      <c r="G173" s="57"/>
      <c r="H173" s="60"/>
      <c r="I173" s="75"/>
      <c r="J173" s="60"/>
    </row>
    <row r="174" spans="1:10">
      <c r="A174" s="57"/>
      <c r="B174" s="58"/>
      <c r="C174" s="57"/>
      <c r="D174" s="60"/>
      <c r="E174" s="60"/>
      <c r="F174" s="60"/>
      <c r="G174" s="57"/>
      <c r="H174" s="60"/>
      <c r="I174" s="75"/>
      <c r="J174" s="60"/>
    </row>
    <row r="175" spans="1:10">
      <c r="A175" s="57"/>
      <c r="B175" s="58"/>
      <c r="C175" s="57"/>
      <c r="D175" s="60"/>
      <c r="E175" s="60"/>
      <c r="F175" s="60"/>
      <c r="G175" s="57"/>
      <c r="H175" s="60"/>
      <c r="I175" s="75"/>
      <c r="J175" s="60"/>
    </row>
    <row r="176" spans="1:10">
      <c r="A176" s="57"/>
      <c r="B176" s="58"/>
      <c r="C176" s="57"/>
      <c r="D176" s="60"/>
      <c r="E176" s="60"/>
      <c r="F176" s="60"/>
      <c r="G176" s="57"/>
      <c r="H176" s="60"/>
      <c r="I176" s="75"/>
      <c r="J176" s="60"/>
    </row>
    <row r="177" spans="1:10">
      <c r="A177" s="57"/>
      <c r="B177" s="58"/>
      <c r="C177" s="57"/>
      <c r="D177" s="60"/>
      <c r="E177" s="60"/>
      <c r="F177" s="60"/>
      <c r="G177" s="57"/>
      <c r="H177" s="60"/>
      <c r="I177" s="75"/>
      <c r="J177" s="60"/>
    </row>
    <row r="178" spans="1:10">
      <c r="A178" s="57"/>
      <c r="B178" s="58"/>
      <c r="C178" s="57"/>
      <c r="D178" s="60"/>
      <c r="E178" s="60"/>
      <c r="F178" s="60"/>
      <c r="G178" s="57"/>
      <c r="H178" s="60"/>
      <c r="I178" s="75"/>
      <c r="J178" s="60"/>
    </row>
    <row r="179" spans="1:10">
      <c r="A179" s="57"/>
      <c r="B179" s="58"/>
      <c r="C179" s="57"/>
      <c r="D179" s="60"/>
      <c r="E179" s="60"/>
      <c r="F179" s="60"/>
      <c r="G179" s="57"/>
      <c r="H179" s="60"/>
      <c r="I179" s="75"/>
      <c r="J179" s="60"/>
    </row>
    <row r="180" spans="1:10">
      <c r="A180" s="57"/>
      <c r="B180" s="58"/>
      <c r="C180" s="57"/>
      <c r="D180" s="60"/>
      <c r="E180" s="60"/>
      <c r="F180" s="60"/>
      <c r="G180" s="57"/>
      <c r="H180" s="60"/>
      <c r="I180" s="75"/>
      <c r="J180" s="60"/>
    </row>
    <row r="181" spans="1:10">
      <c r="A181" s="57"/>
      <c r="B181" s="58"/>
      <c r="C181" s="57"/>
      <c r="D181" s="60"/>
      <c r="E181" s="60"/>
      <c r="F181" s="60"/>
      <c r="G181" s="57"/>
      <c r="H181" s="60"/>
      <c r="I181" s="75"/>
      <c r="J181" s="60"/>
    </row>
    <row r="182" spans="1:10">
      <c r="A182" s="57"/>
      <c r="B182" s="58"/>
      <c r="C182" s="57"/>
      <c r="D182" s="60"/>
      <c r="E182" s="60"/>
      <c r="F182" s="60"/>
      <c r="G182" s="57"/>
      <c r="H182" s="60"/>
      <c r="I182" s="75"/>
      <c r="J182" s="60"/>
    </row>
    <row r="183" spans="1:10">
      <c r="A183" s="57"/>
      <c r="B183" s="58"/>
      <c r="C183" s="57"/>
      <c r="D183" s="60"/>
      <c r="E183" s="60"/>
      <c r="F183" s="60"/>
      <c r="G183" s="57"/>
      <c r="H183" s="60"/>
      <c r="I183" s="75"/>
      <c r="J183" s="60"/>
    </row>
    <row r="184" spans="1:10">
      <c r="A184" s="57"/>
      <c r="B184" s="58"/>
      <c r="C184" s="57"/>
      <c r="D184" s="60"/>
      <c r="E184" s="60"/>
      <c r="F184" s="60"/>
      <c r="G184" s="57"/>
      <c r="H184" s="60"/>
      <c r="I184" s="75"/>
      <c r="J184" s="60"/>
    </row>
    <row r="185" spans="1:10">
      <c r="A185" s="57"/>
      <c r="B185" s="58"/>
      <c r="C185" s="57"/>
      <c r="D185" s="60"/>
      <c r="E185" s="60"/>
      <c r="F185" s="60"/>
      <c r="G185" s="57"/>
      <c r="H185" s="60"/>
      <c r="I185" s="75"/>
      <c r="J185" s="60"/>
    </row>
    <row r="186" spans="1:10">
      <c r="A186" s="57"/>
      <c r="B186" s="58"/>
      <c r="C186" s="57"/>
      <c r="D186" s="60"/>
      <c r="E186" s="60"/>
      <c r="F186" s="60"/>
      <c r="G186" s="57"/>
      <c r="H186" s="60"/>
      <c r="I186" s="75"/>
      <c r="J186" s="60"/>
    </row>
    <row r="187" spans="1:10">
      <c r="A187" s="57"/>
      <c r="B187" s="58"/>
      <c r="C187" s="57"/>
      <c r="D187" s="60"/>
      <c r="E187" s="60"/>
      <c r="F187" s="60"/>
      <c r="G187" s="57"/>
      <c r="H187" s="60"/>
      <c r="I187" s="75"/>
      <c r="J187" s="60"/>
    </row>
    <row r="188" spans="1:10">
      <c r="A188" s="57"/>
      <c r="B188" s="58"/>
      <c r="C188" s="57"/>
      <c r="D188" s="60"/>
      <c r="E188" s="60"/>
      <c r="F188" s="60"/>
      <c r="G188" s="57"/>
      <c r="H188" s="60"/>
      <c r="I188" s="75"/>
      <c r="J188" s="60"/>
    </row>
    <row r="189" spans="1:10">
      <c r="A189" s="57"/>
      <c r="B189" s="58"/>
      <c r="C189" s="57"/>
      <c r="D189" s="60"/>
      <c r="E189" s="60"/>
      <c r="F189" s="60"/>
      <c r="G189" s="57"/>
      <c r="H189" s="60"/>
      <c r="I189" s="75"/>
      <c r="J189" s="60"/>
    </row>
    <row r="190" spans="1:10">
      <c r="A190" s="57"/>
      <c r="B190" s="58"/>
      <c r="C190" s="57"/>
      <c r="D190" s="60"/>
      <c r="E190" s="60"/>
      <c r="F190" s="60"/>
      <c r="G190" s="57"/>
      <c r="H190" s="60"/>
      <c r="I190" s="75"/>
      <c r="J190" s="60"/>
    </row>
    <row r="191" spans="1:10">
      <c r="A191" s="57"/>
      <c r="B191" s="58"/>
      <c r="C191" s="57"/>
      <c r="D191" s="60"/>
      <c r="E191" s="60"/>
      <c r="F191" s="60"/>
      <c r="G191" s="57"/>
      <c r="H191" s="60"/>
      <c r="I191" s="75"/>
      <c r="J191" s="60"/>
    </row>
    <row r="192" spans="1:10">
      <c r="A192" s="57"/>
      <c r="B192" s="58"/>
      <c r="C192" s="57"/>
      <c r="D192" s="60"/>
      <c r="E192" s="60"/>
      <c r="F192" s="60"/>
      <c r="G192" s="57"/>
      <c r="H192" s="60"/>
      <c r="I192" s="75"/>
      <c r="J192" s="60"/>
    </row>
    <row r="193" spans="1:10">
      <c r="A193" s="57"/>
      <c r="B193" s="58"/>
      <c r="C193" s="57"/>
      <c r="D193" s="60"/>
      <c r="E193" s="60"/>
      <c r="F193" s="60"/>
      <c r="G193" s="57"/>
      <c r="H193" s="60"/>
      <c r="I193" s="75"/>
      <c r="J193" s="60"/>
    </row>
    <row r="194" spans="1:10">
      <c r="A194" s="57"/>
      <c r="B194" s="58"/>
      <c r="C194" s="57"/>
      <c r="D194" s="60"/>
      <c r="E194" s="60"/>
      <c r="F194" s="60"/>
      <c r="G194" s="57"/>
      <c r="H194" s="60"/>
      <c r="I194" s="75"/>
      <c r="J194" s="60"/>
    </row>
    <row r="195" spans="1:10">
      <c r="A195" s="57"/>
      <c r="B195" s="58"/>
      <c r="C195" s="57"/>
      <c r="D195" s="60"/>
      <c r="E195" s="60"/>
      <c r="F195" s="60"/>
      <c r="G195" s="57"/>
      <c r="H195" s="60"/>
      <c r="I195" s="75"/>
      <c r="J195" s="60"/>
    </row>
    <row r="196" spans="1:10">
      <c r="A196" s="57"/>
      <c r="B196" s="58"/>
      <c r="C196" s="57"/>
      <c r="D196" s="60"/>
      <c r="E196" s="60"/>
      <c r="F196" s="60"/>
      <c r="G196" s="57"/>
      <c r="H196" s="60"/>
      <c r="I196" s="75"/>
      <c r="J196" s="60"/>
    </row>
    <row r="197" spans="1:10">
      <c r="A197" s="57"/>
      <c r="B197" s="58"/>
      <c r="C197" s="57"/>
      <c r="D197" s="60"/>
      <c r="E197" s="60"/>
      <c r="F197" s="60"/>
      <c r="G197" s="57"/>
      <c r="H197" s="60"/>
      <c r="I197" s="75"/>
      <c r="J197" s="60"/>
    </row>
    <row r="198" spans="1:10">
      <c r="A198" s="57"/>
      <c r="B198" s="58"/>
      <c r="C198" s="57"/>
      <c r="D198" s="60"/>
      <c r="E198" s="60"/>
      <c r="F198" s="60"/>
      <c r="G198" s="57"/>
      <c r="H198" s="60"/>
      <c r="I198" s="75"/>
      <c r="J198" s="60"/>
    </row>
    <row r="199" spans="1:10">
      <c r="A199" s="57"/>
      <c r="B199" s="58"/>
      <c r="C199" s="57"/>
      <c r="D199" s="60"/>
      <c r="E199" s="60"/>
      <c r="F199" s="60"/>
      <c r="G199" s="57"/>
      <c r="H199" s="60"/>
      <c r="I199" s="75"/>
      <c r="J199" s="60"/>
    </row>
    <row r="200" spans="1:10">
      <c r="A200" s="57"/>
      <c r="B200" s="58"/>
      <c r="C200" s="57"/>
      <c r="D200" s="60"/>
      <c r="E200" s="60"/>
      <c r="F200" s="60"/>
      <c r="G200" s="57"/>
      <c r="H200" s="60"/>
      <c r="I200" s="75"/>
      <c r="J200" s="60"/>
    </row>
    <row r="201" spans="1:10">
      <c r="A201" s="57"/>
      <c r="B201" s="58"/>
      <c r="C201" s="57"/>
      <c r="D201" s="60"/>
      <c r="E201" s="60"/>
      <c r="F201" s="60"/>
      <c r="G201" s="57"/>
      <c r="H201" s="60"/>
      <c r="I201" s="75"/>
      <c r="J201" s="60"/>
    </row>
    <row r="202" spans="1:10">
      <c r="A202" s="57"/>
      <c r="B202" s="58"/>
      <c r="C202" s="57"/>
      <c r="D202" s="60"/>
      <c r="E202" s="60"/>
      <c r="F202" s="60"/>
      <c r="G202" s="57"/>
      <c r="H202" s="60"/>
      <c r="I202" s="75"/>
      <c r="J202" s="60"/>
    </row>
    <row r="203" spans="1:10">
      <c r="A203" s="57"/>
      <c r="B203" s="58"/>
      <c r="C203" s="57"/>
      <c r="D203" s="60"/>
      <c r="E203" s="60"/>
      <c r="F203" s="60"/>
      <c r="G203" s="57"/>
      <c r="H203" s="60"/>
      <c r="I203" s="75"/>
      <c r="J203" s="60"/>
    </row>
    <row r="204" spans="1:10">
      <c r="A204" s="57"/>
      <c r="B204" s="58"/>
      <c r="C204" s="57"/>
      <c r="D204" s="60"/>
      <c r="E204" s="60"/>
      <c r="F204" s="60"/>
      <c r="G204" s="57"/>
      <c r="H204" s="60"/>
      <c r="I204" s="75"/>
      <c r="J204" s="60"/>
    </row>
    <row r="205" spans="1:10">
      <c r="A205" s="57"/>
      <c r="B205" s="58"/>
      <c r="C205" s="57"/>
      <c r="D205" s="60"/>
      <c r="E205" s="60"/>
      <c r="F205" s="60"/>
      <c r="G205" s="57"/>
      <c r="H205" s="60"/>
      <c r="I205" s="75"/>
      <c r="J205" s="60"/>
    </row>
    <row r="206" spans="1:10">
      <c r="A206" s="57"/>
      <c r="B206" s="58"/>
      <c r="C206" s="57"/>
      <c r="D206" s="60"/>
      <c r="E206" s="60"/>
      <c r="F206" s="60"/>
      <c r="G206" s="57"/>
      <c r="H206" s="60"/>
      <c r="I206" s="75"/>
      <c r="J206" s="60"/>
    </row>
    <row r="207" spans="1:10">
      <c r="A207" s="57"/>
      <c r="B207" s="58"/>
      <c r="C207" s="57"/>
      <c r="D207" s="60"/>
      <c r="E207" s="60"/>
      <c r="F207" s="60"/>
      <c r="G207" s="57"/>
      <c r="H207" s="60"/>
      <c r="I207" s="75"/>
      <c r="J207" s="60"/>
    </row>
    <row r="208" spans="1:10">
      <c r="A208" s="57"/>
      <c r="B208" s="58"/>
      <c r="C208" s="57"/>
      <c r="D208" s="60"/>
      <c r="E208" s="60"/>
      <c r="F208" s="60"/>
      <c r="G208" s="57"/>
      <c r="H208" s="60"/>
      <c r="I208" s="75"/>
      <c r="J208" s="60"/>
    </row>
    <row r="209" spans="1:10">
      <c r="A209" s="57"/>
      <c r="B209" s="58"/>
      <c r="C209" s="57"/>
      <c r="D209" s="60"/>
      <c r="E209" s="60"/>
      <c r="F209" s="60"/>
      <c r="G209" s="57"/>
      <c r="H209" s="60"/>
      <c r="I209" s="75"/>
      <c r="J209" s="60"/>
    </row>
    <row r="210" spans="1:10">
      <c r="A210" s="57"/>
      <c r="B210" s="58"/>
      <c r="C210" s="57"/>
      <c r="D210" s="60"/>
      <c r="E210" s="60"/>
      <c r="F210" s="60"/>
      <c r="G210" s="57"/>
      <c r="H210" s="60"/>
      <c r="I210" s="75"/>
      <c r="J210" s="60"/>
    </row>
    <row r="211" spans="1:10">
      <c r="A211" s="57"/>
      <c r="B211" s="58"/>
      <c r="C211" s="57"/>
      <c r="D211" s="60"/>
      <c r="E211" s="60"/>
      <c r="F211" s="60"/>
      <c r="G211" s="57"/>
      <c r="H211" s="60"/>
      <c r="I211" s="75"/>
      <c r="J211" s="60"/>
    </row>
    <row r="212" spans="1:10">
      <c r="A212" s="57"/>
      <c r="B212" s="58"/>
      <c r="C212" s="57"/>
      <c r="D212" s="60"/>
      <c r="E212" s="60"/>
      <c r="F212" s="60"/>
      <c r="G212" s="57"/>
      <c r="H212" s="60"/>
      <c r="I212" s="75"/>
      <c r="J212" s="60"/>
    </row>
    <row r="213" spans="1:10">
      <c r="A213" s="57"/>
      <c r="B213" s="58"/>
      <c r="C213" s="57"/>
      <c r="D213" s="60"/>
      <c r="E213" s="60"/>
      <c r="F213" s="60"/>
      <c r="G213" s="57"/>
      <c r="H213" s="60"/>
      <c r="I213" s="75"/>
      <c r="J213" s="60"/>
    </row>
    <row r="214" spans="1:10">
      <c r="A214" s="57"/>
      <c r="B214" s="58"/>
      <c r="C214" s="57"/>
      <c r="D214" s="60"/>
      <c r="E214" s="60"/>
      <c r="F214" s="60"/>
      <c r="G214" s="57"/>
      <c r="H214" s="60"/>
      <c r="I214" s="75"/>
      <c r="J214" s="60"/>
    </row>
    <row r="215" spans="1:10">
      <c r="A215" s="57"/>
      <c r="B215" s="58"/>
      <c r="C215" s="57"/>
      <c r="D215" s="60"/>
      <c r="E215" s="60"/>
      <c r="F215" s="60"/>
      <c r="G215" s="57"/>
      <c r="H215" s="60"/>
      <c r="I215" s="75"/>
      <c r="J215" s="60"/>
    </row>
    <row r="216" spans="1:10">
      <c r="A216" s="57"/>
      <c r="B216" s="58"/>
      <c r="C216" s="57"/>
      <c r="D216" s="60"/>
      <c r="E216" s="60"/>
      <c r="F216" s="60"/>
      <c r="G216" s="57"/>
      <c r="H216" s="60"/>
      <c r="I216" s="75"/>
      <c r="J216" s="60"/>
    </row>
    <row r="217" spans="1:10">
      <c r="A217" s="57"/>
      <c r="B217" s="58"/>
      <c r="C217" s="57"/>
      <c r="D217" s="60"/>
      <c r="E217" s="60"/>
      <c r="F217" s="60"/>
      <c r="G217" s="57"/>
      <c r="H217" s="60"/>
      <c r="I217" s="75"/>
      <c r="J217" s="60"/>
    </row>
    <row r="218" spans="1:10">
      <c r="A218" s="57"/>
      <c r="B218" s="58"/>
      <c r="C218" s="57"/>
      <c r="D218" s="60"/>
      <c r="E218" s="60"/>
      <c r="F218" s="60"/>
      <c r="G218" s="57"/>
      <c r="H218" s="60"/>
      <c r="I218" s="75"/>
      <c r="J218" s="60"/>
    </row>
    <row r="219" spans="1:10">
      <c r="A219" s="57"/>
      <c r="B219" s="58"/>
      <c r="C219" s="57"/>
      <c r="D219" s="60"/>
      <c r="E219" s="60"/>
      <c r="F219" s="60"/>
      <c r="G219" s="57"/>
      <c r="H219" s="60"/>
      <c r="I219" s="75"/>
      <c r="J219" s="60"/>
    </row>
    <row r="220" spans="1:10">
      <c r="A220" s="57"/>
      <c r="B220" s="58"/>
      <c r="C220" s="57"/>
      <c r="D220" s="60"/>
      <c r="E220" s="60"/>
      <c r="F220" s="60"/>
      <c r="G220" s="57"/>
      <c r="H220" s="60"/>
      <c r="I220" s="75"/>
      <c r="J220" s="60"/>
    </row>
    <row r="221" spans="1:10">
      <c r="A221" s="57"/>
      <c r="B221" s="58"/>
      <c r="C221" s="57"/>
      <c r="D221" s="60"/>
      <c r="E221" s="60"/>
      <c r="F221" s="60"/>
      <c r="G221" s="57"/>
      <c r="H221" s="60"/>
      <c r="I221" s="75"/>
      <c r="J221" s="60"/>
    </row>
    <row r="222" spans="1:10">
      <c r="A222" s="57"/>
      <c r="B222" s="58"/>
      <c r="C222" s="57"/>
      <c r="D222" s="60"/>
      <c r="E222" s="60"/>
      <c r="F222" s="60"/>
      <c r="G222" s="57"/>
      <c r="H222" s="60"/>
      <c r="I222" s="75"/>
      <c r="J222" s="60"/>
    </row>
    <row r="223" spans="1:10">
      <c r="A223" s="57"/>
      <c r="B223" s="58"/>
      <c r="C223" s="57"/>
      <c r="D223" s="60"/>
      <c r="E223" s="60"/>
      <c r="F223" s="60"/>
      <c r="G223" s="57"/>
      <c r="H223" s="60"/>
      <c r="I223" s="75"/>
      <c r="J223" s="60"/>
    </row>
    <row r="224" spans="1:10">
      <c r="A224" s="57"/>
      <c r="B224" s="58"/>
      <c r="C224" s="57"/>
      <c r="D224" s="60"/>
      <c r="E224" s="60"/>
      <c r="F224" s="60"/>
      <c r="G224" s="57"/>
      <c r="H224" s="60"/>
      <c r="I224" s="75"/>
      <c r="J224" s="60"/>
    </row>
    <row r="225" spans="1:10">
      <c r="A225" s="57"/>
      <c r="B225" s="58"/>
      <c r="C225" s="57"/>
      <c r="D225" s="60"/>
      <c r="E225" s="60"/>
      <c r="F225" s="60"/>
      <c r="G225" s="57"/>
      <c r="H225" s="60"/>
      <c r="I225" s="75"/>
      <c r="J225" s="60"/>
    </row>
    <row r="226" spans="1:10">
      <c r="A226" s="57"/>
      <c r="B226" s="58"/>
      <c r="C226" s="57"/>
      <c r="D226" s="60"/>
      <c r="E226" s="60"/>
      <c r="F226" s="60"/>
      <c r="G226" s="57"/>
      <c r="H226" s="60"/>
      <c r="I226" s="75"/>
      <c r="J226" s="60"/>
    </row>
    <row r="227" spans="1:10">
      <c r="A227" s="57"/>
      <c r="B227" s="58"/>
      <c r="C227" s="57"/>
      <c r="D227" s="60"/>
      <c r="E227" s="60"/>
      <c r="F227" s="60"/>
      <c r="G227" s="57"/>
      <c r="H227" s="60"/>
      <c r="I227" s="75"/>
      <c r="J227" s="60"/>
    </row>
    <row r="228" spans="1:10">
      <c r="A228" s="57"/>
      <c r="B228" s="58"/>
      <c r="C228" s="57"/>
      <c r="D228" s="60"/>
      <c r="E228" s="60"/>
      <c r="F228" s="60"/>
      <c r="G228" s="57"/>
      <c r="H228" s="60"/>
      <c r="I228" s="75"/>
      <c r="J228" s="60"/>
    </row>
    <row r="229" spans="1:10">
      <c r="A229" s="57"/>
      <c r="B229" s="58"/>
      <c r="C229" s="57"/>
      <c r="D229" s="60"/>
      <c r="E229" s="60"/>
      <c r="F229" s="60"/>
      <c r="G229" s="57"/>
      <c r="H229" s="60"/>
      <c r="I229" s="75"/>
      <c r="J229" s="60"/>
    </row>
    <row r="230" spans="1:10">
      <c r="A230" s="57"/>
      <c r="B230" s="58"/>
      <c r="C230" s="57"/>
      <c r="D230" s="60"/>
      <c r="E230" s="60"/>
      <c r="F230" s="60"/>
      <c r="G230" s="57"/>
      <c r="H230" s="60"/>
      <c r="I230" s="75"/>
      <c r="J230" s="60"/>
    </row>
    <row r="231" spans="1:10">
      <c r="A231" s="57"/>
      <c r="B231" s="58"/>
      <c r="C231" s="57"/>
      <c r="D231" s="60"/>
      <c r="E231" s="60"/>
      <c r="F231" s="60"/>
      <c r="G231" s="57"/>
      <c r="H231" s="60"/>
      <c r="I231" s="75"/>
      <c r="J231" s="60"/>
    </row>
    <row r="232" spans="1:10">
      <c r="A232" s="57"/>
      <c r="B232" s="58"/>
      <c r="C232" s="57"/>
      <c r="D232" s="60"/>
      <c r="E232" s="60"/>
      <c r="F232" s="60"/>
      <c r="G232" s="57"/>
      <c r="H232" s="60"/>
      <c r="I232" s="75"/>
      <c r="J232" s="60"/>
    </row>
    <row r="233" spans="1:10">
      <c r="A233" s="57"/>
      <c r="B233" s="58"/>
      <c r="C233" s="57"/>
      <c r="D233" s="60"/>
      <c r="E233" s="60"/>
      <c r="F233" s="60"/>
      <c r="G233" s="57"/>
      <c r="H233" s="60"/>
      <c r="I233" s="75"/>
      <c r="J233" s="60"/>
    </row>
    <row r="234" spans="1:10">
      <c r="A234" s="57"/>
      <c r="B234" s="58"/>
      <c r="C234" s="57"/>
      <c r="D234" s="60"/>
      <c r="E234" s="60"/>
      <c r="F234" s="60"/>
      <c r="G234" s="57"/>
      <c r="H234" s="60"/>
      <c r="I234" s="75"/>
      <c r="J234" s="60"/>
    </row>
    <row r="235" spans="1:10">
      <c r="A235" s="57"/>
      <c r="B235" s="58"/>
      <c r="C235" s="57"/>
      <c r="D235" s="60"/>
      <c r="E235" s="60"/>
      <c r="F235" s="60"/>
      <c r="G235" s="57"/>
      <c r="H235" s="60"/>
      <c r="I235" s="75"/>
      <c r="J235" s="60"/>
    </row>
    <row r="236" spans="1:10">
      <c r="A236" s="57"/>
      <c r="B236" s="58"/>
      <c r="C236" s="57"/>
      <c r="D236" s="60"/>
      <c r="E236" s="60"/>
      <c r="F236" s="60"/>
      <c r="G236" s="57"/>
      <c r="H236" s="60"/>
      <c r="I236" s="75"/>
      <c r="J236" s="60"/>
    </row>
    <row r="237" spans="1:10">
      <c r="A237" s="57"/>
      <c r="B237" s="58"/>
      <c r="C237" s="57"/>
      <c r="D237" s="60"/>
      <c r="E237" s="60"/>
      <c r="F237" s="60"/>
      <c r="G237" s="57"/>
      <c r="H237" s="60"/>
      <c r="I237" s="75"/>
      <c r="J237" s="60"/>
    </row>
    <row r="238" spans="1:10">
      <c r="A238" s="57"/>
      <c r="B238" s="58"/>
      <c r="C238" s="57"/>
      <c r="D238" s="60"/>
      <c r="E238" s="60"/>
      <c r="F238" s="60"/>
      <c r="G238" s="57"/>
      <c r="H238" s="60"/>
      <c r="I238" s="75"/>
      <c r="J238" s="60"/>
    </row>
    <row r="239" spans="1:10">
      <c r="A239" s="57"/>
      <c r="B239" s="58"/>
      <c r="C239" s="57"/>
      <c r="D239" s="60"/>
      <c r="E239" s="60"/>
      <c r="F239" s="60"/>
      <c r="G239" s="57"/>
      <c r="H239" s="60"/>
      <c r="I239" s="75"/>
      <c r="J239" s="60"/>
    </row>
    <row r="240" spans="1:10">
      <c r="A240" s="57"/>
      <c r="B240" s="58"/>
      <c r="C240" s="57"/>
      <c r="D240" s="60"/>
      <c r="E240" s="60"/>
      <c r="F240" s="60"/>
      <c r="G240" s="57"/>
      <c r="H240" s="60"/>
      <c r="I240" s="75"/>
      <c r="J240" s="60"/>
    </row>
    <row r="241" spans="1:10">
      <c r="A241" s="57"/>
      <c r="B241" s="58"/>
      <c r="C241" s="57"/>
      <c r="D241" s="60"/>
      <c r="E241" s="60"/>
      <c r="F241" s="60"/>
      <c r="G241" s="57"/>
      <c r="H241" s="60"/>
      <c r="I241" s="75"/>
      <c r="J241" s="60"/>
    </row>
    <row r="242" spans="1:10">
      <c r="A242" s="57"/>
      <c r="B242" s="58"/>
      <c r="C242" s="57"/>
      <c r="D242" s="60"/>
      <c r="E242" s="60"/>
      <c r="F242" s="60"/>
      <c r="G242" s="57"/>
      <c r="H242" s="60"/>
      <c r="I242" s="75"/>
      <c r="J242" s="60"/>
    </row>
    <row r="243" spans="1:10">
      <c r="A243" s="57"/>
      <c r="B243" s="58"/>
      <c r="C243" s="57"/>
      <c r="D243" s="60"/>
      <c r="E243" s="60"/>
      <c r="F243" s="60"/>
      <c r="G243" s="57"/>
      <c r="H243" s="60"/>
      <c r="I243" s="75"/>
      <c r="J243" s="60"/>
    </row>
    <row r="244" spans="1:10">
      <c r="A244" s="57"/>
      <c r="B244" s="58"/>
      <c r="C244" s="57"/>
      <c r="D244" s="60"/>
      <c r="E244" s="60"/>
      <c r="F244" s="60"/>
      <c r="G244" s="57"/>
      <c r="H244" s="60"/>
      <c r="I244" s="75"/>
      <c r="J244" s="60"/>
    </row>
    <row r="245" spans="1:10">
      <c r="A245" s="57"/>
      <c r="B245" s="58"/>
      <c r="C245" s="57"/>
      <c r="D245" s="60"/>
      <c r="E245" s="60"/>
      <c r="F245" s="60"/>
      <c r="G245" s="57"/>
      <c r="H245" s="60"/>
      <c r="I245" s="75"/>
      <c r="J245" s="60"/>
    </row>
    <row r="246" spans="1:10">
      <c r="A246" s="57"/>
      <c r="B246" s="58"/>
      <c r="C246" s="57"/>
      <c r="D246" s="60"/>
      <c r="E246" s="60"/>
      <c r="F246" s="60"/>
      <c r="G246" s="57"/>
      <c r="H246" s="60"/>
      <c r="I246" s="75"/>
      <c r="J246" s="60"/>
    </row>
    <row r="247" spans="1:10">
      <c r="A247" s="57"/>
      <c r="B247" s="58"/>
      <c r="C247" s="57"/>
      <c r="D247" s="60"/>
      <c r="E247" s="60"/>
      <c r="F247" s="60"/>
      <c r="G247" s="57"/>
      <c r="H247" s="60"/>
      <c r="I247" s="75"/>
      <c r="J247" s="60"/>
    </row>
    <row r="248" spans="1:10">
      <c r="A248" s="57"/>
      <c r="B248" s="58"/>
      <c r="C248" s="57"/>
      <c r="D248" s="60"/>
      <c r="E248" s="60"/>
      <c r="F248" s="60"/>
      <c r="G248" s="57"/>
      <c r="H248" s="60"/>
      <c r="I248" s="75"/>
      <c r="J248" s="60"/>
    </row>
    <row r="249" spans="1:10">
      <c r="A249" s="57"/>
      <c r="B249" s="58"/>
      <c r="C249" s="57"/>
      <c r="D249" s="60"/>
      <c r="E249" s="60"/>
      <c r="F249" s="60"/>
      <c r="G249" s="57"/>
      <c r="H249" s="60"/>
      <c r="I249" s="75"/>
      <c r="J249" s="60"/>
    </row>
    <row r="250" spans="1:10">
      <c r="A250" s="57"/>
      <c r="B250" s="58"/>
      <c r="C250" s="57"/>
      <c r="D250" s="60"/>
      <c r="E250" s="60"/>
      <c r="F250" s="60"/>
      <c r="G250" s="57"/>
      <c r="H250" s="60"/>
      <c r="I250" s="75"/>
      <c r="J250" s="60"/>
    </row>
    <row r="251" spans="1:10">
      <c r="A251" s="57"/>
      <c r="B251" s="58"/>
      <c r="C251" s="57"/>
      <c r="D251" s="60"/>
      <c r="E251" s="60"/>
      <c r="F251" s="60"/>
      <c r="G251" s="57"/>
      <c r="H251" s="60"/>
      <c r="I251" s="75"/>
      <c r="J251" s="60"/>
    </row>
    <row r="252" spans="1:10">
      <c r="A252" s="57"/>
      <c r="B252" s="58"/>
      <c r="C252" s="57"/>
      <c r="D252" s="60"/>
      <c r="E252" s="60"/>
      <c r="F252" s="60"/>
      <c r="G252" s="57"/>
      <c r="H252" s="60"/>
      <c r="I252" s="75"/>
      <c r="J252" s="60"/>
    </row>
    <row r="253" spans="1:10">
      <c r="A253" s="57"/>
      <c r="B253" s="58"/>
      <c r="C253" s="57"/>
      <c r="D253" s="60"/>
      <c r="E253" s="60"/>
      <c r="F253" s="60"/>
      <c r="G253" s="57"/>
      <c r="H253" s="60"/>
      <c r="I253" s="75"/>
      <c r="J253" s="60"/>
    </row>
    <row r="254" spans="1:10">
      <c r="A254" s="57"/>
      <c r="B254" s="58"/>
      <c r="C254" s="57"/>
      <c r="D254" s="60"/>
      <c r="E254" s="60"/>
      <c r="F254" s="60"/>
      <c r="G254" s="57"/>
      <c r="H254" s="60"/>
      <c r="I254" s="75"/>
      <c r="J254" s="60"/>
    </row>
    <row r="255" spans="1:10">
      <c r="A255" s="57"/>
      <c r="B255" s="58"/>
      <c r="C255" s="57"/>
      <c r="D255" s="60"/>
      <c r="E255" s="60"/>
      <c r="F255" s="60"/>
      <c r="G255" s="57"/>
      <c r="H255" s="60"/>
      <c r="I255" s="75"/>
      <c r="J255" s="60"/>
    </row>
    <row r="256" spans="1:10">
      <c r="A256" s="57"/>
      <c r="B256" s="58"/>
      <c r="C256" s="57"/>
      <c r="D256" s="60"/>
      <c r="E256" s="60"/>
      <c r="F256" s="60"/>
      <c r="G256" s="57"/>
      <c r="H256" s="60"/>
      <c r="I256" s="75"/>
      <c r="J256" s="60"/>
    </row>
    <row r="257" spans="1:10">
      <c r="A257" s="57"/>
      <c r="B257" s="58"/>
      <c r="C257" s="57"/>
      <c r="D257" s="60"/>
      <c r="E257" s="60"/>
      <c r="F257" s="60"/>
      <c r="G257" s="57"/>
      <c r="H257" s="60"/>
      <c r="I257" s="75"/>
      <c r="J257" s="60"/>
    </row>
    <row r="258" spans="1:10">
      <c r="A258" s="57"/>
      <c r="B258" s="58"/>
      <c r="C258" s="57"/>
      <c r="D258" s="60"/>
      <c r="E258" s="60"/>
      <c r="F258" s="60"/>
      <c r="G258" s="57"/>
      <c r="H258" s="60"/>
      <c r="I258" s="75"/>
      <c r="J258" s="60"/>
    </row>
    <row r="259" spans="1:10">
      <c r="A259" s="57"/>
      <c r="B259" s="58"/>
      <c r="C259" s="57"/>
      <c r="D259" s="60"/>
      <c r="E259" s="60"/>
      <c r="F259" s="60"/>
      <c r="G259" s="57"/>
      <c r="H259" s="60"/>
      <c r="I259" s="75"/>
      <c r="J259" s="60"/>
    </row>
    <row r="260" spans="1:10">
      <c r="A260" s="57"/>
      <c r="B260" s="58"/>
      <c r="C260" s="57"/>
      <c r="D260" s="60"/>
      <c r="E260" s="60"/>
      <c r="F260" s="60"/>
      <c r="G260" s="57"/>
      <c r="H260" s="60"/>
      <c r="I260" s="75"/>
      <c r="J260" s="60"/>
    </row>
    <row r="261" spans="1:10">
      <c r="A261" s="57"/>
      <c r="B261" s="58"/>
      <c r="C261" s="57"/>
      <c r="D261" s="60"/>
      <c r="E261" s="60"/>
      <c r="F261" s="60"/>
      <c r="G261" s="57"/>
      <c r="H261" s="60"/>
      <c r="I261" s="75"/>
      <c r="J261" s="60"/>
    </row>
    <row r="262" spans="1:10">
      <c r="A262" s="57"/>
      <c r="B262" s="58"/>
      <c r="C262" s="57"/>
      <c r="D262" s="60"/>
      <c r="E262" s="60"/>
      <c r="F262" s="60"/>
      <c r="G262" s="57"/>
      <c r="H262" s="60"/>
      <c r="I262" s="75"/>
      <c r="J262" s="60"/>
    </row>
    <row r="263" spans="1:10">
      <c r="A263" s="57"/>
      <c r="B263" s="58"/>
      <c r="C263" s="57"/>
      <c r="D263" s="60"/>
      <c r="E263" s="60"/>
      <c r="F263" s="60"/>
      <c r="G263" s="57"/>
      <c r="H263" s="60"/>
      <c r="I263" s="75"/>
      <c r="J263" s="60"/>
    </row>
    <row r="264" spans="1:10">
      <c r="A264" s="57"/>
      <c r="B264" s="58"/>
      <c r="C264" s="57"/>
      <c r="D264" s="60"/>
      <c r="E264" s="60"/>
      <c r="F264" s="60"/>
      <c r="G264" s="57"/>
      <c r="H264" s="60"/>
      <c r="I264" s="75"/>
      <c r="J264" s="60"/>
    </row>
    <row r="265" spans="1:10">
      <c r="A265" s="57"/>
      <c r="B265" s="58"/>
      <c r="C265" s="57"/>
      <c r="D265" s="60"/>
      <c r="E265" s="60"/>
      <c r="F265" s="60"/>
      <c r="G265" s="57"/>
      <c r="H265" s="60"/>
      <c r="I265" s="75"/>
      <c r="J265" s="60"/>
    </row>
    <row r="266" spans="1:10">
      <c r="A266" s="57"/>
      <c r="B266" s="58"/>
      <c r="C266" s="57"/>
      <c r="D266" s="60"/>
      <c r="E266" s="60"/>
      <c r="F266" s="60"/>
      <c r="G266" s="57"/>
      <c r="H266" s="60"/>
      <c r="I266" s="75"/>
      <c r="J266" s="60"/>
    </row>
    <row r="267" spans="1:10">
      <c r="A267" s="57"/>
      <c r="B267" s="58"/>
      <c r="C267" s="57"/>
      <c r="D267" s="60"/>
      <c r="E267" s="60"/>
      <c r="F267" s="60"/>
      <c r="G267" s="57"/>
      <c r="H267" s="60"/>
      <c r="I267" s="75"/>
      <c r="J267" s="60"/>
    </row>
    <row r="268" spans="1:10">
      <c r="A268" s="57"/>
      <c r="B268" s="58"/>
      <c r="C268" s="57"/>
      <c r="D268" s="60"/>
      <c r="E268" s="60"/>
      <c r="F268" s="60"/>
      <c r="G268" s="57"/>
      <c r="H268" s="60"/>
      <c r="I268" s="75"/>
      <c r="J268" s="60"/>
    </row>
    <row r="269" spans="1:10">
      <c r="A269" s="57"/>
      <c r="B269" s="58"/>
      <c r="C269" s="57"/>
      <c r="D269" s="60"/>
      <c r="E269" s="60"/>
      <c r="F269" s="60"/>
      <c r="G269" s="57"/>
      <c r="H269" s="60"/>
      <c r="I269" s="75"/>
      <c r="J269" s="60"/>
    </row>
    <row r="270" spans="1:10">
      <c r="A270" s="57"/>
      <c r="B270" s="58"/>
      <c r="C270" s="57"/>
      <c r="D270" s="60"/>
      <c r="E270" s="60"/>
      <c r="F270" s="60"/>
      <c r="G270" s="57"/>
      <c r="H270" s="60"/>
      <c r="I270" s="75"/>
      <c r="J270" s="60"/>
    </row>
    <row r="271" spans="1:10">
      <c r="A271" s="57"/>
      <c r="B271" s="58"/>
      <c r="C271" s="57"/>
      <c r="D271" s="60"/>
      <c r="E271" s="60"/>
      <c r="F271" s="60"/>
      <c r="G271" s="57"/>
      <c r="H271" s="60"/>
      <c r="I271" s="75"/>
      <c r="J271" s="60"/>
    </row>
    <row r="272" spans="1:10">
      <c r="A272" s="57"/>
      <c r="B272" s="58"/>
      <c r="C272" s="57"/>
      <c r="D272" s="60"/>
      <c r="E272" s="60"/>
      <c r="F272" s="60"/>
      <c r="G272" s="57"/>
      <c r="H272" s="60"/>
      <c r="I272" s="75"/>
      <c r="J272" s="60"/>
    </row>
    <row r="273" spans="1:10">
      <c r="A273" s="57"/>
      <c r="B273" s="58"/>
      <c r="C273" s="57"/>
      <c r="D273" s="60"/>
      <c r="E273" s="60"/>
      <c r="F273" s="60"/>
      <c r="G273" s="57"/>
      <c r="H273" s="60"/>
      <c r="I273" s="75"/>
      <c r="J273" s="60"/>
    </row>
    <row r="274" spans="1:10">
      <c r="A274" s="57"/>
      <c r="B274" s="58"/>
      <c r="C274" s="57"/>
      <c r="D274" s="60"/>
      <c r="E274" s="60"/>
      <c r="F274" s="60"/>
      <c r="G274" s="57"/>
      <c r="H274" s="60"/>
      <c r="I274" s="75"/>
      <c r="J274" s="60"/>
    </row>
    <row r="275" spans="1:10">
      <c r="A275" s="57"/>
      <c r="B275" s="58"/>
      <c r="C275" s="57"/>
      <c r="D275" s="60"/>
      <c r="E275" s="60"/>
      <c r="F275" s="60"/>
      <c r="G275" s="57"/>
      <c r="H275" s="60"/>
      <c r="I275" s="75"/>
      <c r="J275" s="60"/>
    </row>
    <row r="276" spans="1:10">
      <c r="A276" s="57"/>
      <c r="B276" s="58"/>
      <c r="C276" s="57"/>
      <c r="D276" s="60"/>
      <c r="E276" s="60"/>
      <c r="F276" s="60"/>
      <c r="G276" s="57"/>
      <c r="H276" s="60"/>
      <c r="I276" s="75"/>
      <c r="J276" s="60"/>
    </row>
    <row r="277" spans="1:10">
      <c r="A277" s="57"/>
      <c r="B277" s="58"/>
      <c r="C277" s="57"/>
      <c r="D277" s="60"/>
      <c r="E277" s="60"/>
      <c r="F277" s="60"/>
      <c r="G277" s="57"/>
      <c r="H277" s="60"/>
      <c r="I277" s="75"/>
      <c r="J277" s="60"/>
    </row>
    <row r="278" spans="1:10">
      <c r="A278" s="57"/>
      <c r="B278" s="58"/>
      <c r="C278" s="57"/>
      <c r="D278" s="60"/>
      <c r="E278" s="60"/>
      <c r="F278" s="60"/>
      <c r="G278" s="57"/>
      <c r="H278" s="60"/>
      <c r="I278" s="75"/>
      <c r="J278" s="60"/>
    </row>
    <row r="279" spans="1:10">
      <c r="A279" s="57"/>
      <c r="B279" s="58"/>
      <c r="C279" s="57"/>
      <c r="D279" s="60"/>
      <c r="E279" s="60"/>
      <c r="F279" s="60"/>
      <c r="G279" s="57"/>
      <c r="H279" s="60"/>
      <c r="I279" s="75"/>
      <c r="J279" s="60"/>
    </row>
    <row r="280" spans="1:10">
      <c r="A280" s="57"/>
      <c r="B280" s="58"/>
      <c r="C280" s="57"/>
      <c r="D280" s="60"/>
      <c r="E280" s="60"/>
      <c r="F280" s="60"/>
      <c r="G280" s="57"/>
      <c r="H280" s="60"/>
      <c r="I280" s="75"/>
      <c r="J280" s="60"/>
    </row>
    <row r="281" spans="1:10">
      <c r="A281" s="57"/>
      <c r="B281" s="58"/>
      <c r="C281" s="57"/>
      <c r="D281" s="60"/>
      <c r="E281" s="60"/>
      <c r="F281" s="60"/>
      <c r="G281" s="57"/>
      <c r="H281" s="60"/>
      <c r="I281" s="75"/>
      <c r="J281" s="60"/>
    </row>
    <row r="282" spans="1:10">
      <c r="A282" s="57"/>
      <c r="B282" s="58"/>
      <c r="C282" s="57"/>
      <c r="D282" s="60"/>
      <c r="E282" s="60"/>
      <c r="F282" s="60"/>
      <c r="G282" s="57"/>
      <c r="H282" s="60"/>
      <c r="I282" s="75"/>
      <c r="J282" s="60"/>
    </row>
    <row r="283" spans="1:10">
      <c r="A283" s="57"/>
      <c r="B283" s="58"/>
      <c r="C283" s="57"/>
      <c r="D283" s="60"/>
      <c r="E283" s="60"/>
      <c r="F283" s="60"/>
      <c r="G283" s="57"/>
      <c r="H283" s="60"/>
      <c r="I283" s="75"/>
      <c r="J283" s="60"/>
    </row>
    <row r="284" spans="1:10">
      <c r="A284" s="57"/>
      <c r="B284" s="58"/>
      <c r="C284" s="57"/>
      <c r="D284" s="60"/>
      <c r="E284" s="60"/>
      <c r="F284" s="60"/>
      <c r="G284" s="57"/>
      <c r="H284" s="60"/>
      <c r="I284" s="75"/>
      <c r="J284" s="60"/>
    </row>
    <row r="285" spans="1:10">
      <c r="A285" s="57"/>
      <c r="B285" s="58"/>
      <c r="C285" s="57"/>
      <c r="D285" s="60"/>
      <c r="E285" s="60"/>
      <c r="F285" s="60"/>
      <c r="G285" s="57"/>
      <c r="H285" s="60"/>
      <c r="I285" s="75"/>
      <c r="J285" s="60"/>
    </row>
    <row r="286" spans="1:10">
      <c r="A286" s="57"/>
      <c r="B286" s="58"/>
      <c r="C286" s="57"/>
      <c r="D286" s="60"/>
      <c r="E286" s="60"/>
      <c r="F286" s="60"/>
      <c r="G286" s="57"/>
      <c r="H286" s="60"/>
      <c r="I286" s="75"/>
      <c r="J286" s="60"/>
    </row>
    <row r="287" spans="1:10">
      <c r="A287" s="57"/>
      <c r="B287" s="58"/>
      <c r="C287" s="57"/>
      <c r="D287" s="60"/>
      <c r="E287" s="60"/>
      <c r="F287" s="60"/>
      <c r="G287" s="57"/>
      <c r="H287" s="60"/>
      <c r="I287" s="75"/>
      <c r="J287" s="60"/>
    </row>
    <row r="288" spans="1:10">
      <c r="A288" s="57"/>
      <c r="B288" s="58"/>
      <c r="C288" s="57"/>
      <c r="D288" s="60"/>
      <c r="E288" s="60"/>
      <c r="F288" s="60"/>
      <c r="G288" s="57"/>
      <c r="H288" s="60"/>
      <c r="I288" s="75"/>
      <c r="J288" s="60"/>
    </row>
    <row r="289" spans="1:10">
      <c r="A289" s="57"/>
      <c r="B289" s="58"/>
      <c r="C289" s="57"/>
      <c r="D289" s="60"/>
      <c r="E289" s="60"/>
      <c r="F289" s="60"/>
      <c r="G289" s="57"/>
      <c r="H289" s="60"/>
      <c r="I289" s="75"/>
      <c r="J289" s="60"/>
    </row>
    <row r="290" spans="1:10">
      <c r="A290" s="57"/>
      <c r="B290" s="58"/>
      <c r="C290" s="57"/>
      <c r="D290" s="60"/>
      <c r="E290" s="60"/>
      <c r="F290" s="60"/>
      <c r="G290" s="57"/>
      <c r="H290" s="60"/>
      <c r="I290" s="75"/>
      <c r="J290" s="60"/>
    </row>
    <row r="291" spans="1:10">
      <c r="A291" s="57"/>
      <c r="B291" s="58"/>
      <c r="C291" s="57"/>
      <c r="D291" s="60"/>
      <c r="E291" s="60"/>
      <c r="F291" s="60"/>
      <c r="G291" s="57"/>
      <c r="H291" s="60"/>
      <c r="I291" s="75"/>
      <c r="J291" s="60"/>
    </row>
    <row r="292" spans="1:10">
      <c r="A292" s="57"/>
      <c r="B292" s="58"/>
      <c r="C292" s="57"/>
      <c r="D292" s="60"/>
      <c r="E292" s="60"/>
      <c r="F292" s="60"/>
      <c r="G292" s="57"/>
      <c r="H292" s="60"/>
      <c r="I292" s="75"/>
      <c r="J292" s="60"/>
    </row>
    <row r="293" spans="1:10">
      <c r="A293" s="57"/>
      <c r="B293" s="58"/>
      <c r="C293" s="57"/>
      <c r="D293" s="60"/>
      <c r="E293" s="60"/>
      <c r="F293" s="60"/>
      <c r="G293" s="57"/>
      <c r="H293" s="60"/>
      <c r="I293" s="75"/>
      <c r="J293" s="60"/>
    </row>
    <row r="294" spans="1:10">
      <c r="A294" s="57"/>
      <c r="B294" s="58"/>
      <c r="C294" s="57"/>
      <c r="D294" s="60"/>
      <c r="E294" s="60"/>
      <c r="F294" s="60"/>
      <c r="G294" s="57"/>
      <c r="H294" s="60"/>
      <c r="I294" s="75"/>
      <c r="J294" s="60"/>
    </row>
    <row r="295" spans="1:10">
      <c r="A295" s="57"/>
      <c r="B295" s="58"/>
      <c r="C295" s="57"/>
      <c r="D295" s="60"/>
      <c r="E295" s="60"/>
      <c r="F295" s="60"/>
      <c r="G295" s="57"/>
      <c r="H295" s="60"/>
      <c r="I295" s="75"/>
      <c r="J295" s="60"/>
    </row>
    <row r="296" spans="1:10">
      <c r="A296" s="57"/>
      <c r="B296" s="58"/>
      <c r="C296" s="57"/>
      <c r="D296" s="60"/>
      <c r="E296" s="60"/>
      <c r="F296" s="60"/>
      <c r="G296" s="57"/>
      <c r="H296" s="60"/>
      <c r="I296" s="75"/>
      <c r="J296" s="60"/>
    </row>
    <row r="297" spans="1:10">
      <c r="A297" s="57"/>
      <c r="B297" s="58"/>
      <c r="C297" s="57"/>
      <c r="D297" s="60"/>
      <c r="E297" s="60"/>
      <c r="F297" s="60"/>
      <c r="G297" s="57"/>
      <c r="H297" s="60"/>
      <c r="I297" s="75"/>
      <c r="J297" s="60"/>
    </row>
    <row r="298" spans="1:10">
      <c r="A298" s="57"/>
      <c r="B298" s="58"/>
      <c r="C298" s="57"/>
      <c r="D298" s="60"/>
      <c r="E298" s="60"/>
      <c r="F298" s="60"/>
      <c r="G298" s="57"/>
      <c r="H298" s="60"/>
      <c r="I298" s="75"/>
      <c r="J298" s="60"/>
    </row>
    <row r="299" spans="1:10">
      <c r="A299" s="57"/>
      <c r="B299" s="58"/>
      <c r="C299" s="57"/>
      <c r="D299" s="60"/>
      <c r="E299" s="60"/>
      <c r="F299" s="60"/>
      <c r="G299" s="57"/>
      <c r="H299" s="60"/>
      <c r="I299" s="75"/>
      <c r="J299" s="60"/>
    </row>
    <row r="300" spans="1:10">
      <c r="A300" s="57"/>
      <c r="B300" s="58"/>
      <c r="C300" s="57"/>
      <c r="D300" s="60"/>
      <c r="E300" s="60"/>
      <c r="F300" s="60"/>
      <c r="G300" s="57"/>
      <c r="H300" s="60"/>
      <c r="I300" s="75"/>
      <c r="J300" s="60"/>
    </row>
    <row r="301" spans="1:10">
      <c r="A301" s="57"/>
      <c r="B301" s="58"/>
      <c r="C301" s="57"/>
      <c r="D301" s="60"/>
      <c r="E301" s="60"/>
      <c r="F301" s="60"/>
      <c r="G301" s="57"/>
      <c r="H301" s="60"/>
      <c r="I301" s="75"/>
      <c r="J301" s="60"/>
    </row>
    <row r="302" spans="1:10">
      <c r="A302" s="57"/>
      <c r="B302" s="58"/>
      <c r="C302" s="57"/>
      <c r="D302" s="60"/>
      <c r="E302" s="60"/>
      <c r="F302" s="60"/>
      <c r="G302" s="57"/>
      <c r="H302" s="60"/>
      <c r="I302" s="75"/>
      <c r="J302" s="60"/>
    </row>
    <row r="303" spans="1:10">
      <c r="A303" s="57"/>
      <c r="B303" s="58"/>
      <c r="C303" s="57"/>
      <c r="D303" s="60"/>
      <c r="E303" s="60"/>
      <c r="F303" s="60"/>
      <c r="G303" s="57"/>
      <c r="H303" s="60"/>
      <c r="I303" s="75"/>
      <c r="J303" s="60"/>
    </row>
    <row r="304" spans="1:10">
      <c r="A304" s="57"/>
      <c r="B304" s="58"/>
      <c r="C304" s="57"/>
      <c r="D304" s="60"/>
      <c r="E304" s="60"/>
      <c r="F304" s="60"/>
      <c r="G304" s="57"/>
      <c r="H304" s="60"/>
      <c r="I304" s="75"/>
      <c r="J304" s="60"/>
    </row>
    <row r="305" spans="1:10">
      <c r="A305" s="57"/>
      <c r="B305" s="58"/>
      <c r="C305" s="57"/>
      <c r="D305" s="60"/>
      <c r="E305" s="60"/>
      <c r="F305" s="60"/>
      <c r="G305" s="57"/>
      <c r="H305" s="60"/>
      <c r="I305" s="75"/>
      <c r="J305" s="60"/>
    </row>
    <row r="306" spans="1:10">
      <c r="A306" s="57"/>
      <c r="B306" s="58"/>
      <c r="C306" s="57"/>
      <c r="D306" s="60"/>
      <c r="E306" s="60"/>
      <c r="F306" s="60"/>
      <c r="G306" s="57"/>
      <c r="H306" s="60"/>
      <c r="I306" s="75"/>
      <c r="J306" s="60"/>
    </row>
    <row r="307" spans="1:10">
      <c r="A307" s="57"/>
      <c r="B307" s="58"/>
      <c r="C307" s="57"/>
      <c r="D307" s="60"/>
      <c r="E307" s="60"/>
      <c r="F307" s="60"/>
      <c r="G307" s="57"/>
      <c r="H307" s="60"/>
      <c r="I307" s="75"/>
      <c r="J307" s="60"/>
    </row>
    <row r="308" spans="1:10">
      <c r="A308" s="57"/>
      <c r="B308" s="58"/>
      <c r="C308" s="57"/>
      <c r="D308" s="60"/>
      <c r="E308" s="60"/>
      <c r="F308" s="60"/>
      <c r="G308" s="57"/>
      <c r="H308" s="60"/>
      <c r="I308" s="75"/>
      <c r="J308" s="60"/>
    </row>
    <row r="309" spans="1:10">
      <c r="A309" s="57"/>
      <c r="B309" s="58"/>
      <c r="C309" s="57"/>
      <c r="D309" s="60"/>
      <c r="E309" s="60"/>
      <c r="F309" s="60"/>
      <c r="G309" s="57"/>
      <c r="H309" s="60"/>
      <c r="I309" s="75"/>
      <c r="J309" s="60"/>
    </row>
    <row r="310" spans="1:10">
      <c r="A310" s="57"/>
      <c r="B310" s="58"/>
      <c r="C310" s="57"/>
      <c r="D310" s="60"/>
      <c r="E310" s="60"/>
      <c r="F310" s="60"/>
      <c r="G310" s="57"/>
      <c r="H310" s="60"/>
      <c r="I310" s="75"/>
      <c r="J310" s="60"/>
    </row>
    <row r="311" spans="1:10">
      <c r="A311" s="57"/>
      <c r="B311" s="58"/>
      <c r="C311" s="57"/>
      <c r="D311" s="60"/>
      <c r="E311" s="60"/>
      <c r="F311" s="60"/>
      <c r="G311" s="57"/>
      <c r="H311" s="60"/>
      <c r="I311" s="75"/>
      <c r="J311" s="60"/>
    </row>
    <row r="312" spans="1:10">
      <c r="A312" s="57"/>
      <c r="B312" s="58"/>
      <c r="C312" s="57"/>
      <c r="D312" s="60"/>
      <c r="E312" s="60"/>
      <c r="F312" s="60"/>
      <c r="G312" s="57"/>
      <c r="H312" s="60"/>
      <c r="I312" s="75"/>
      <c r="J312" s="60"/>
    </row>
    <row r="313" spans="1:10">
      <c r="A313" s="57"/>
      <c r="B313" s="58"/>
      <c r="C313" s="57"/>
      <c r="D313" s="60"/>
      <c r="E313" s="60"/>
      <c r="F313" s="60"/>
      <c r="G313" s="57"/>
      <c r="H313" s="60"/>
      <c r="I313" s="75"/>
      <c r="J313" s="60"/>
    </row>
    <row r="314" spans="1:10">
      <c r="A314" s="57"/>
      <c r="B314" s="58"/>
      <c r="C314" s="57"/>
      <c r="D314" s="60"/>
      <c r="E314" s="60"/>
      <c r="F314" s="60"/>
      <c r="G314" s="57"/>
      <c r="H314" s="60"/>
      <c r="I314" s="75"/>
      <c r="J314" s="60"/>
    </row>
    <row r="315" spans="1:10">
      <c r="A315" s="57"/>
      <c r="B315" s="58"/>
      <c r="C315" s="57"/>
      <c r="D315" s="60"/>
      <c r="E315" s="60"/>
      <c r="F315" s="60"/>
      <c r="G315" s="57"/>
      <c r="H315" s="60"/>
      <c r="I315" s="75"/>
      <c r="J315" s="60"/>
    </row>
    <row r="316" spans="1:10">
      <c r="A316" s="57"/>
      <c r="B316" s="58"/>
      <c r="C316" s="57"/>
      <c r="D316" s="60"/>
      <c r="E316" s="60"/>
      <c r="F316" s="60"/>
      <c r="G316" s="57"/>
      <c r="H316" s="60"/>
      <c r="I316" s="75"/>
      <c r="J316" s="60"/>
    </row>
    <row r="317" spans="1:10">
      <c r="A317" s="57"/>
      <c r="B317" s="58"/>
      <c r="C317" s="57"/>
      <c r="D317" s="60"/>
      <c r="E317" s="60"/>
      <c r="F317" s="60"/>
      <c r="G317" s="57"/>
      <c r="H317" s="60"/>
      <c r="I317" s="75"/>
      <c r="J317" s="60"/>
    </row>
    <row r="318" spans="1:10">
      <c r="A318" s="57"/>
      <c r="B318" s="58"/>
      <c r="C318" s="57"/>
      <c r="D318" s="60"/>
      <c r="E318" s="60"/>
      <c r="F318" s="60"/>
      <c r="G318" s="57"/>
      <c r="H318" s="60"/>
      <c r="I318" s="75"/>
      <c r="J318" s="60"/>
    </row>
    <row r="319" spans="1:10">
      <c r="A319" s="57"/>
      <c r="B319" s="58"/>
      <c r="C319" s="57"/>
      <c r="D319" s="60"/>
      <c r="E319" s="60"/>
      <c r="F319" s="60"/>
      <c r="G319" s="57"/>
      <c r="H319" s="60"/>
      <c r="I319" s="75"/>
      <c r="J319" s="60"/>
    </row>
    <row r="320" spans="1:10">
      <c r="A320" s="57"/>
      <c r="B320" s="58"/>
      <c r="C320" s="57"/>
      <c r="D320" s="60"/>
      <c r="E320" s="60"/>
      <c r="F320" s="60"/>
      <c r="G320" s="57"/>
      <c r="H320" s="60"/>
      <c r="I320" s="75"/>
      <c r="J320" s="60"/>
    </row>
    <row r="321" spans="1:10">
      <c r="A321" s="57"/>
      <c r="B321" s="58"/>
      <c r="C321" s="57"/>
      <c r="D321" s="60"/>
      <c r="E321" s="60"/>
      <c r="F321" s="60"/>
      <c r="G321" s="57"/>
      <c r="H321" s="60"/>
      <c r="I321" s="75"/>
      <c r="J321" s="60"/>
    </row>
    <row r="322" spans="1:10">
      <c r="A322" s="57"/>
      <c r="B322" s="58"/>
      <c r="C322" s="57"/>
      <c r="D322" s="60"/>
      <c r="E322" s="60"/>
      <c r="F322" s="60"/>
      <c r="G322" s="57"/>
      <c r="H322" s="60"/>
      <c r="I322" s="75"/>
      <c r="J322" s="60"/>
    </row>
    <row r="323" spans="1:10">
      <c r="A323" s="57"/>
      <c r="B323" s="58"/>
      <c r="C323" s="57"/>
      <c r="D323" s="60"/>
      <c r="E323" s="60"/>
      <c r="F323" s="60"/>
      <c r="G323" s="57"/>
      <c r="H323" s="60"/>
      <c r="I323" s="75"/>
      <c r="J323" s="60"/>
    </row>
    <row r="324" spans="1:10">
      <c r="A324" s="57"/>
      <c r="B324" s="58"/>
      <c r="C324" s="57"/>
      <c r="D324" s="60"/>
      <c r="E324" s="60"/>
      <c r="F324" s="60"/>
      <c r="G324" s="57"/>
      <c r="H324" s="60"/>
      <c r="I324" s="75"/>
      <c r="J324" s="60"/>
    </row>
    <row r="325" spans="1:10">
      <c r="A325" s="57"/>
      <c r="B325" s="58"/>
      <c r="C325" s="57"/>
      <c r="D325" s="60"/>
      <c r="E325" s="60"/>
      <c r="F325" s="60"/>
      <c r="G325" s="57"/>
      <c r="H325" s="60"/>
      <c r="I325" s="75"/>
      <c r="J325" s="60"/>
    </row>
    <row r="326" spans="1:10">
      <c r="A326" s="57"/>
      <c r="B326" s="58"/>
      <c r="C326" s="57"/>
      <c r="D326" s="60"/>
      <c r="E326" s="60"/>
      <c r="F326" s="60"/>
      <c r="G326" s="57"/>
      <c r="H326" s="60"/>
      <c r="I326" s="75"/>
      <c r="J326" s="60"/>
    </row>
    <row r="327" spans="1:10">
      <c r="A327" s="57"/>
      <c r="B327" s="58"/>
      <c r="C327" s="57"/>
      <c r="D327" s="60"/>
      <c r="E327" s="60"/>
      <c r="F327" s="60"/>
      <c r="G327" s="57"/>
      <c r="H327" s="60"/>
      <c r="I327" s="75"/>
      <c r="J327" s="60"/>
    </row>
    <row r="328" spans="1:10">
      <c r="A328" s="57"/>
      <c r="B328" s="58"/>
      <c r="C328" s="57"/>
      <c r="D328" s="60"/>
      <c r="E328" s="60"/>
      <c r="F328" s="60"/>
      <c r="G328" s="57"/>
      <c r="H328" s="60"/>
      <c r="I328" s="75"/>
      <c r="J328" s="60"/>
    </row>
    <row r="329" spans="1:10">
      <c r="A329" s="57"/>
      <c r="B329" s="58"/>
      <c r="C329" s="57"/>
      <c r="D329" s="60"/>
      <c r="E329" s="60"/>
      <c r="F329" s="60"/>
      <c r="G329" s="57"/>
      <c r="H329" s="60"/>
      <c r="I329" s="75"/>
      <c r="J329" s="60"/>
    </row>
    <row r="330" spans="1:10">
      <c r="A330" s="57"/>
      <c r="B330" s="58"/>
      <c r="C330" s="57"/>
      <c r="D330" s="60"/>
      <c r="E330" s="60"/>
      <c r="F330" s="60"/>
      <c r="G330" s="57"/>
      <c r="H330" s="60"/>
      <c r="I330" s="75"/>
      <c r="J330" s="60"/>
    </row>
    <row r="331" spans="1:10">
      <c r="A331" s="57"/>
      <c r="B331" s="58"/>
      <c r="C331" s="57"/>
      <c r="D331" s="60"/>
      <c r="E331" s="60"/>
      <c r="F331" s="60"/>
      <c r="G331" s="57"/>
      <c r="H331" s="60"/>
      <c r="I331" s="75"/>
      <c r="J331" s="60"/>
    </row>
    <row r="332" spans="1:10">
      <c r="A332" s="57"/>
      <c r="B332" s="58"/>
      <c r="C332" s="57"/>
      <c r="D332" s="60"/>
      <c r="E332" s="60"/>
      <c r="F332" s="60"/>
      <c r="G332" s="57"/>
      <c r="H332" s="60"/>
      <c r="I332" s="75"/>
      <c r="J332" s="60"/>
    </row>
    <row r="333" spans="1:10">
      <c r="A333" s="57"/>
      <c r="B333" s="58"/>
      <c r="C333" s="57"/>
      <c r="D333" s="60"/>
      <c r="E333" s="60"/>
      <c r="F333" s="60"/>
      <c r="G333" s="57"/>
      <c r="H333" s="60"/>
      <c r="I333" s="75"/>
      <c r="J333" s="60"/>
    </row>
    <row r="334" spans="1:10">
      <c r="A334" s="57"/>
      <c r="B334" s="58"/>
      <c r="C334" s="57"/>
      <c r="D334" s="60"/>
      <c r="E334" s="60"/>
      <c r="F334" s="60"/>
      <c r="G334" s="57"/>
      <c r="H334" s="60"/>
      <c r="I334" s="75"/>
      <c r="J334" s="60"/>
    </row>
    <row r="335" spans="1:10">
      <c r="A335" s="57"/>
      <c r="B335" s="58"/>
      <c r="C335" s="57"/>
      <c r="D335" s="60"/>
      <c r="E335" s="60"/>
      <c r="F335" s="60"/>
      <c r="G335" s="57"/>
      <c r="H335" s="60"/>
      <c r="I335" s="75"/>
      <c r="J335" s="60"/>
    </row>
    <row r="336" spans="1:10">
      <c r="A336" s="57"/>
      <c r="B336" s="58"/>
      <c r="C336" s="57"/>
      <c r="D336" s="60"/>
      <c r="E336" s="60"/>
      <c r="F336" s="60"/>
      <c r="G336" s="57"/>
      <c r="H336" s="60"/>
      <c r="I336" s="75"/>
      <c r="J336" s="60"/>
    </row>
    <row r="337" spans="1:10">
      <c r="A337" s="57"/>
      <c r="B337" s="58"/>
      <c r="C337" s="57"/>
      <c r="D337" s="60"/>
      <c r="E337" s="60"/>
      <c r="F337" s="60"/>
      <c r="G337" s="57"/>
      <c r="H337" s="60"/>
      <c r="I337" s="75"/>
      <c r="J337" s="60"/>
    </row>
    <row r="338" spans="1:10">
      <c r="A338" s="57"/>
      <c r="B338" s="58"/>
      <c r="C338" s="57"/>
      <c r="D338" s="60"/>
      <c r="E338" s="60"/>
      <c r="F338" s="60"/>
      <c r="G338" s="57"/>
      <c r="H338" s="60"/>
      <c r="I338" s="75"/>
      <c r="J338" s="60"/>
    </row>
    <row r="339" spans="1:10">
      <c r="A339" s="57"/>
      <c r="B339" s="58"/>
      <c r="C339" s="57"/>
      <c r="D339" s="60"/>
      <c r="E339" s="60"/>
      <c r="F339" s="60"/>
      <c r="G339" s="57"/>
      <c r="H339" s="60"/>
      <c r="I339" s="75"/>
      <c r="J339" s="60"/>
    </row>
    <row r="340" spans="1:10">
      <c r="A340" s="57"/>
      <c r="B340" s="58"/>
      <c r="C340" s="57"/>
      <c r="D340" s="60"/>
      <c r="E340" s="60"/>
      <c r="F340" s="60"/>
      <c r="G340" s="57"/>
      <c r="H340" s="60"/>
      <c r="I340" s="75"/>
      <c r="J340" s="60"/>
    </row>
    <row r="341" spans="1:10">
      <c r="A341" s="57"/>
      <c r="B341" s="58"/>
      <c r="C341" s="57"/>
      <c r="D341" s="60"/>
      <c r="E341" s="60"/>
      <c r="F341" s="60"/>
      <c r="G341" s="57"/>
      <c r="H341" s="60"/>
      <c r="I341" s="75"/>
      <c r="J341" s="60"/>
    </row>
    <row r="342" spans="1:10">
      <c r="A342" s="57"/>
      <c r="B342" s="58"/>
      <c r="C342" s="57"/>
      <c r="D342" s="60"/>
      <c r="E342" s="60"/>
      <c r="F342" s="60"/>
      <c r="G342" s="57"/>
      <c r="H342" s="60"/>
      <c r="I342" s="75"/>
      <c r="J342" s="60"/>
    </row>
    <row r="343" spans="1:10">
      <c r="A343" s="57"/>
      <c r="B343" s="58"/>
      <c r="C343" s="57"/>
      <c r="D343" s="60"/>
      <c r="E343" s="60"/>
      <c r="F343" s="60"/>
      <c r="G343" s="57"/>
      <c r="H343" s="60"/>
      <c r="I343" s="75"/>
      <c r="J343" s="60"/>
    </row>
    <row r="344" spans="1:10">
      <c r="A344" s="57"/>
      <c r="B344" s="58"/>
      <c r="C344" s="57"/>
      <c r="D344" s="60"/>
      <c r="E344" s="60"/>
      <c r="F344" s="60"/>
      <c r="G344" s="57"/>
      <c r="H344" s="60"/>
      <c r="I344" s="75"/>
      <c r="J344" s="60"/>
    </row>
    <row r="345" spans="1:10">
      <c r="A345" s="57"/>
      <c r="B345" s="58"/>
      <c r="C345" s="57"/>
      <c r="D345" s="60"/>
      <c r="E345" s="60"/>
      <c r="F345" s="60"/>
      <c r="G345" s="57"/>
      <c r="H345" s="60"/>
      <c r="I345" s="75"/>
      <c r="J345" s="60"/>
    </row>
    <row r="346" spans="1:10">
      <c r="A346" s="57"/>
      <c r="B346" s="58"/>
      <c r="C346" s="57"/>
      <c r="D346" s="60"/>
      <c r="E346" s="60"/>
      <c r="F346" s="60"/>
      <c r="G346" s="57"/>
      <c r="H346" s="60"/>
      <c r="I346" s="75"/>
      <c r="J346" s="60"/>
    </row>
    <row r="347" spans="1:10">
      <c r="A347" s="57"/>
      <c r="B347" s="58"/>
      <c r="C347" s="57"/>
      <c r="D347" s="60"/>
      <c r="E347" s="60"/>
      <c r="F347" s="60"/>
      <c r="G347" s="57"/>
      <c r="H347" s="60"/>
      <c r="I347" s="75"/>
      <c r="J347" s="60"/>
    </row>
    <row r="348" spans="1:10">
      <c r="A348" s="57"/>
      <c r="B348" s="58"/>
      <c r="C348" s="57"/>
      <c r="D348" s="60"/>
      <c r="E348" s="60"/>
      <c r="F348" s="60"/>
      <c r="G348" s="57"/>
      <c r="H348" s="60"/>
      <c r="I348" s="75"/>
      <c r="J348" s="60"/>
    </row>
    <row r="349" spans="1:10">
      <c r="A349" s="57"/>
      <c r="B349" s="58"/>
      <c r="C349" s="57"/>
      <c r="D349" s="60"/>
      <c r="E349" s="60"/>
      <c r="F349" s="60"/>
      <c r="G349" s="57"/>
      <c r="H349" s="60"/>
      <c r="I349" s="75"/>
      <c r="J349" s="60"/>
    </row>
    <row r="350" spans="1:10">
      <c r="A350" s="57"/>
      <c r="B350" s="58"/>
      <c r="C350" s="57"/>
      <c r="D350" s="60"/>
      <c r="E350" s="60"/>
      <c r="F350" s="60"/>
      <c r="G350" s="57"/>
      <c r="H350" s="60"/>
      <c r="I350" s="75"/>
      <c r="J350" s="60"/>
    </row>
    <row r="351" spans="1:10">
      <c r="A351" s="57"/>
      <c r="B351" s="58"/>
      <c r="C351" s="57"/>
      <c r="D351" s="60"/>
      <c r="E351" s="60"/>
      <c r="F351" s="60"/>
      <c r="G351" s="57"/>
      <c r="H351" s="60"/>
      <c r="I351" s="75"/>
      <c r="J351" s="60"/>
    </row>
    <row r="352" spans="1:10">
      <c r="A352" s="57"/>
      <c r="B352" s="58"/>
      <c r="C352" s="57"/>
      <c r="D352" s="60"/>
      <c r="E352" s="60"/>
      <c r="F352" s="60"/>
      <c r="G352" s="57"/>
      <c r="H352" s="60"/>
      <c r="I352" s="75"/>
      <c r="J352" s="60"/>
    </row>
    <row r="353" spans="1:10">
      <c r="A353" s="57"/>
      <c r="B353" s="58"/>
      <c r="C353" s="57"/>
      <c r="D353" s="60"/>
      <c r="E353" s="60"/>
      <c r="F353" s="60"/>
      <c r="G353" s="57"/>
      <c r="H353" s="60"/>
      <c r="I353" s="75"/>
      <c r="J353" s="60"/>
    </row>
    <row r="354" spans="1:10">
      <c r="A354" s="57"/>
      <c r="B354" s="58"/>
      <c r="C354" s="57"/>
      <c r="D354" s="60"/>
      <c r="E354" s="60"/>
      <c r="F354" s="60"/>
      <c r="G354" s="57"/>
      <c r="H354" s="60"/>
      <c r="I354" s="75"/>
      <c r="J354" s="60"/>
    </row>
    <row r="355" spans="1:10">
      <c r="A355" s="57"/>
      <c r="B355" s="58"/>
      <c r="C355" s="57"/>
      <c r="D355" s="60"/>
      <c r="E355" s="60"/>
      <c r="F355" s="60"/>
      <c r="G355" s="57"/>
      <c r="H355" s="60"/>
      <c r="I355" s="75"/>
      <c r="J355" s="60"/>
    </row>
    <row r="356" spans="1:10">
      <c r="A356" s="57"/>
      <c r="B356" s="58"/>
      <c r="C356" s="57"/>
      <c r="D356" s="60"/>
      <c r="E356" s="60"/>
      <c r="F356" s="60"/>
      <c r="G356" s="57"/>
      <c r="H356" s="60"/>
      <c r="I356" s="75"/>
      <c r="J356" s="60"/>
    </row>
    <row r="357" spans="1:10">
      <c r="A357" s="57"/>
      <c r="B357" s="58"/>
      <c r="C357" s="57"/>
      <c r="D357" s="60"/>
      <c r="E357" s="60"/>
      <c r="F357" s="60"/>
      <c r="G357" s="57"/>
      <c r="H357" s="60"/>
      <c r="I357" s="75"/>
      <c r="J357" s="60"/>
    </row>
    <row r="358" spans="1:10">
      <c r="A358" s="57"/>
      <c r="B358" s="58"/>
      <c r="C358" s="57"/>
      <c r="D358" s="60"/>
      <c r="E358" s="60"/>
      <c r="F358" s="60"/>
      <c r="G358" s="57"/>
      <c r="H358" s="60"/>
      <c r="I358" s="75"/>
      <c r="J358" s="60"/>
    </row>
    <row r="359" spans="1:10">
      <c r="A359" s="57"/>
      <c r="B359" s="58"/>
      <c r="C359" s="57"/>
      <c r="D359" s="60"/>
      <c r="E359" s="60"/>
      <c r="F359" s="60"/>
      <c r="G359" s="57"/>
      <c r="H359" s="60"/>
      <c r="I359" s="75"/>
      <c r="J359" s="60"/>
    </row>
    <row r="360" spans="1:10">
      <c r="A360" s="57"/>
      <c r="B360" s="58"/>
      <c r="C360" s="57"/>
      <c r="D360" s="60"/>
      <c r="E360" s="60"/>
      <c r="F360" s="60"/>
      <c r="G360" s="57"/>
      <c r="H360" s="60"/>
      <c r="I360" s="75"/>
      <c r="J360" s="60"/>
    </row>
    <row r="361" spans="1:10">
      <c r="A361" s="57"/>
      <c r="B361" s="58"/>
      <c r="C361" s="57"/>
      <c r="D361" s="60"/>
      <c r="E361" s="60"/>
      <c r="F361" s="60"/>
      <c r="G361" s="57"/>
      <c r="H361" s="60"/>
      <c r="I361" s="75"/>
      <c r="J361" s="60"/>
    </row>
    <row r="362" spans="1:10">
      <c r="A362" s="57"/>
      <c r="B362" s="58"/>
      <c r="C362" s="57"/>
      <c r="D362" s="60"/>
      <c r="E362" s="60"/>
      <c r="F362" s="60"/>
      <c r="G362" s="57"/>
      <c r="H362" s="60"/>
      <c r="I362" s="75"/>
      <c r="J362" s="60"/>
    </row>
    <row r="363" spans="1:10">
      <c r="A363" s="57"/>
      <c r="B363" s="58"/>
      <c r="C363" s="57"/>
      <c r="D363" s="60"/>
      <c r="E363" s="60"/>
      <c r="F363" s="60"/>
      <c r="G363" s="57"/>
      <c r="H363" s="60"/>
      <c r="I363" s="75"/>
      <c r="J363" s="60"/>
    </row>
    <row r="364" spans="1:10">
      <c r="A364" s="57"/>
      <c r="B364" s="58"/>
      <c r="C364" s="57"/>
      <c r="D364" s="60"/>
      <c r="E364" s="60"/>
      <c r="F364" s="60"/>
      <c r="G364" s="57"/>
      <c r="H364" s="60"/>
      <c r="I364" s="75"/>
      <c r="J364" s="60"/>
    </row>
    <row r="365" spans="1:10">
      <c r="A365" s="57"/>
      <c r="B365" s="58"/>
      <c r="C365" s="57"/>
      <c r="D365" s="60"/>
      <c r="E365" s="60"/>
      <c r="F365" s="60"/>
      <c r="G365" s="57"/>
      <c r="H365" s="60"/>
      <c r="I365" s="75"/>
      <c r="J365" s="60"/>
    </row>
    <row r="366" spans="1:10">
      <c r="A366" s="57"/>
      <c r="B366" s="58"/>
      <c r="C366" s="57"/>
      <c r="D366" s="60"/>
      <c r="E366" s="60"/>
      <c r="F366" s="60"/>
      <c r="G366" s="57"/>
      <c r="H366" s="60"/>
      <c r="I366" s="75"/>
      <c r="J366" s="60"/>
    </row>
    <row r="367" spans="1:10">
      <c r="A367" s="57"/>
      <c r="B367" s="58"/>
      <c r="C367" s="57"/>
      <c r="D367" s="60"/>
      <c r="E367" s="60"/>
      <c r="F367" s="60"/>
      <c r="G367" s="57"/>
      <c r="H367" s="60"/>
      <c r="I367" s="75"/>
      <c r="J367" s="60"/>
    </row>
    <row r="368" spans="1:10">
      <c r="A368" s="57"/>
      <c r="B368" s="58"/>
      <c r="C368" s="57"/>
      <c r="D368" s="60"/>
      <c r="E368" s="60"/>
      <c r="F368" s="60"/>
      <c r="G368" s="57"/>
      <c r="H368" s="60"/>
      <c r="I368" s="75"/>
      <c r="J368" s="60"/>
    </row>
    <row r="369" spans="1:10">
      <c r="A369" s="57"/>
      <c r="B369" s="58"/>
      <c r="C369" s="57"/>
      <c r="D369" s="60"/>
      <c r="E369" s="60"/>
      <c r="F369" s="60"/>
      <c r="G369" s="57"/>
      <c r="H369" s="60"/>
      <c r="I369" s="75"/>
      <c r="J369" s="60"/>
    </row>
    <row r="370" spans="1:10">
      <c r="A370" s="57"/>
      <c r="B370" s="58"/>
      <c r="C370" s="57"/>
      <c r="D370" s="60"/>
      <c r="E370" s="60"/>
      <c r="F370" s="60"/>
      <c r="G370" s="57"/>
      <c r="H370" s="60"/>
      <c r="I370" s="75"/>
      <c r="J370" s="60"/>
    </row>
    <row r="371" spans="1:10">
      <c r="A371" s="57"/>
      <c r="B371" s="58"/>
      <c r="C371" s="57"/>
      <c r="D371" s="60"/>
      <c r="E371" s="60"/>
      <c r="F371" s="60"/>
      <c r="G371" s="57"/>
      <c r="H371" s="60"/>
      <c r="I371" s="75"/>
      <c r="J371" s="60"/>
    </row>
    <row r="372" spans="1:10">
      <c r="A372" s="57"/>
      <c r="B372" s="58"/>
      <c r="C372" s="57"/>
      <c r="D372" s="60"/>
      <c r="E372" s="60"/>
      <c r="F372" s="60"/>
      <c r="G372" s="57"/>
      <c r="H372" s="60"/>
      <c r="I372" s="75"/>
      <c r="J372" s="60"/>
    </row>
    <row r="373" spans="1:10">
      <c r="A373" s="57"/>
      <c r="B373" s="58"/>
      <c r="C373" s="57"/>
      <c r="D373" s="60"/>
      <c r="E373" s="60"/>
      <c r="F373" s="60"/>
      <c r="G373" s="57"/>
      <c r="H373" s="60"/>
      <c r="I373" s="75"/>
      <c r="J373" s="60"/>
    </row>
    <row r="374" spans="1:10">
      <c r="A374" s="57"/>
      <c r="B374" s="58"/>
      <c r="C374" s="57"/>
      <c r="D374" s="60"/>
      <c r="E374" s="60"/>
      <c r="F374" s="60"/>
      <c r="G374" s="57"/>
      <c r="H374" s="60"/>
      <c r="I374" s="75"/>
      <c r="J374" s="60"/>
    </row>
    <row r="375" spans="1:10">
      <c r="A375" s="57"/>
      <c r="B375" s="58"/>
      <c r="C375" s="57"/>
      <c r="D375" s="60"/>
      <c r="E375" s="60"/>
      <c r="F375" s="60"/>
      <c r="G375" s="57"/>
      <c r="H375" s="60"/>
      <c r="I375" s="75"/>
      <c r="J375" s="60"/>
    </row>
    <row r="376" spans="1:10">
      <c r="A376" s="57"/>
      <c r="B376" s="58"/>
      <c r="C376" s="57"/>
      <c r="D376" s="60"/>
      <c r="E376" s="60"/>
      <c r="F376" s="60"/>
      <c r="G376" s="57"/>
      <c r="H376" s="60"/>
      <c r="I376" s="75"/>
      <c r="J376" s="60"/>
    </row>
    <row r="377" spans="1:10">
      <c r="A377" s="57"/>
      <c r="B377" s="58"/>
      <c r="C377" s="57"/>
      <c r="D377" s="60"/>
      <c r="E377" s="60"/>
      <c r="F377" s="60"/>
      <c r="G377" s="57"/>
      <c r="H377" s="60"/>
      <c r="I377" s="75"/>
      <c r="J377" s="60"/>
    </row>
    <row r="378" spans="1:10">
      <c r="A378" s="57"/>
      <c r="B378" s="58"/>
      <c r="C378" s="57"/>
      <c r="D378" s="60"/>
      <c r="E378" s="60"/>
      <c r="F378" s="60"/>
      <c r="G378" s="57"/>
      <c r="H378" s="60"/>
      <c r="I378" s="75"/>
      <c r="J378" s="60"/>
    </row>
    <row r="379" spans="1:10">
      <c r="A379" s="57"/>
      <c r="B379" s="58"/>
      <c r="C379" s="57"/>
      <c r="D379" s="60"/>
      <c r="E379" s="60"/>
      <c r="F379" s="60"/>
      <c r="G379" s="57"/>
      <c r="H379" s="60"/>
      <c r="I379" s="75"/>
      <c r="J379" s="60"/>
    </row>
    <row r="380" spans="1:10">
      <c r="A380" s="57"/>
      <c r="B380" s="58"/>
      <c r="C380" s="57"/>
      <c r="D380" s="60"/>
      <c r="E380" s="60"/>
      <c r="F380" s="60"/>
      <c r="G380" s="57"/>
      <c r="H380" s="60"/>
      <c r="I380" s="75"/>
      <c r="J380" s="60"/>
    </row>
    <row r="381" spans="1:10">
      <c r="A381" s="57"/>
      <c r="B381" s="58"/>
      <c r="C381" s="57"/>
      <c r="D381" s="60"/>
      <c r="E381" s="60"/>
      <c r="F381" s="60"/>
      <c r="G381" s="57"/>
      <c r="H381" s="60"/>
      <c r="I381" s="75"/>
      <c r="J381" s="60"/>
    </row>
    <row r="382" spans="1:10">
      <c r="A382" s="57"/>
      <c r="B382" s="58"/>
      <c r="C382" s="57"/>
      <c r="D382" s="60"/>
      <c r="E382" s="60"/>
      <c r="F382" s="60"/>
      <c r="G382" s="57"/>
      <c r="H382" s="60"/>
      <c r="I382" s="75"/>
      <c r="J382" s="60"/>
    </row>
    <row r="383" spans="1:10">
      <c r="A383" s="57"/>
      <c r="B383" s="58"/>
      <c r="C383" s="57"/>
      <c r="D383" s="60"/>
      <c r="E383" s="60"/>
      <c r="F383" s="60"/>
      <c r="G383" s="57"/>
      <c r="H383" s="60"/>
      <c r="I383" s="75"/>
      <c r="J383" s="60"/>
    </row>
    <row r="384" spans="1:10">
      <c r="A384" s="57"/>
      <c r="B384" s="58"/>
      <c r="C384" s="57"/>
      <c r="D384" s="60"/>
      <c r="E384" s="60"/>
      <c r="F384" s="60"/>
      <c r="G384" s="57"/>
      <c r="H384" s="60"/>
      <c r="I384" s="75"/>
      <c r="J384" s="60"/>
    </row>
    <row r="385" spans="1:10">
      <c r="A385" s="57"/>
      <c r="B385" s="58"/>
      <c r="C385" s="57"/>
      <c r="D385" s="60"/>
      <c r="E385" s="60"/>
      <c r="F385" s="60"/>
      <c r="G385" s="57"/>
      <c r="H385" s="60"/>
      <c r="I385" s="75"/>
      <c r="J385" s="60"/>
    </row>
    <row r="386" spans="1:10">
      <c r="A386" s="57"/>
      <c r="B386" s="58"/>
      <c r="C386" s="57"/>
      <c r="D386" s="60"/>
      <c r="E386" s="60"/>
      <c r="F386" s="60"/>
      <c r="G386" s="57"/>
      <c r="H386" s="60"/>
      <c r="I386" s="75"/>
      <c r="J386" s="60"/>
    </row>
    <row r="387" spans="1:10">
      <c r="A387" s="57"/>
      <c r="B387" s="58"/>
      <c r="C387" s="57"/>
      <c r="D387" s="60"/>
      <c r="E387" s="60"/>
      <c r="F387" s="60"/>
      <c r="G387" s="57"/>
      <c r="H387" s="60"/>
      <c r="I387" s="75"/>
      <c r="J387" s="60"/>
    </row>
    <row r="388" spans="1:10">
      <c r="A388" s="57"/>
      <c r="B388" s="58"/>
      <c r="C388" s="57"/>
      <c r="D388" s="60"/>
      <c r="E388" s="60"/>
      <c r="F388" s="60"/>
      <c r="G388" s="57"/>
      <c r="H388" s="60"/>
      <c r="I388" s="75"/>
      <c r="J388" s="60"/>
    </row>
    <row r="389" spans="1:10">
      <c r="A389" s="57"/>
      <c r="B389" s="58"/>
      <c r="C389" s="57"/>
      <c r="D389" s="60"/>
      <c r="E389" s="60"/>
      <c r="F389" s="60"/>
      <c r="G389" s="57"/>
      <c r="H389" s="60"/>
      <c r="I389" s="75"/>
      <c r="J389" s="60"/>
    </row>
    <row r="390" spans="1:10">
      <c r="A390" s="57"/>
      <c r="B390" s="58"/>
      <c r="C390" s="57"/>
      <c r="D390" s="60"/>
      <c r="E390" s="60"/>
      <c r="F390" s="60"/>
      <c r="G390" s="57"/>
      <c r="H390" s="60"/>
      <c r="I390" s="75"/>
      <c r="J390" s="60"/>
    </row>
    <row r="391" spans="1:10">
      <c r="A391" s="57"/>
      <c r="B391" s="58"/>
      <c r="C391" s="57"/>
      <c r="D391" s="60"/>
      <c r="E391" s="60"/>
      <c r="F391" s="60"/>
      <c r="G391" s="57"/>
      <c r="H391" s="60"/>
      <c r="I391" s="75"/>
      <c r="J391" s="60"/>
    </row>
    <row r="392" spans="1:10">
      <c r="A392" s="57"/>
      <c r="B392" s="58"/>
      <c r="C392" s="57"/>
      <c r="D392" s="60"/>
      <c r="E392" s="60"/>
      <c r="F392" s="60"/>
      <c r="G392" s="57"/>
      <c r="H392" s="60"/>
      <c r="I392" s="75"/>
      <c r="J392" s="60"/>
    </row>
    <row r="393" spans="1:10">
      <c r="A393" s="57"/>
      <c r="B393" s="58"/>
      <c r="C393" s="57"/>
      <c r="D393" s="60"/>
      <c r="E393" s="60"/>
      <c r="F393" s="60"/>
      <c r="G393" s="57"/>
      <c r="H393" s="60"/>
      <c r="I393" s="75"/>
      <c r="J393" s="60"/>
    </row>
    <row r="394" spans="1:10">
      <c r="A394" s="57"/>
      <c r="B394" s="58"/>
      <c r="C394" s="57"/>
      <c r="D394" s="60"/>
      <c r="E394" s="60"/>
      <c r="F394" s="60"/>
      <c r="G394" s="57"/>
      <c r="H394" s="60"/>
      <c r="I394" s="75"/>
      <c r="J394" s="60"/>
    </row>
    <row r="395" spans="1:10">
      <c r="A395" s="57"/>
      <c r="B395" s="58"/>
      <c r="C395" s="57"/>
      <c r="D395" s="60"/>
      <c r="E395" s="60"/>
      <c r="F395" s="60"/>
      <c r="G395" s="57"/>
      <c r="H395" s="60"/>
      <c r="I395" s="75"/>
      <c r="J395" s="60"/>
    </row>
    <row r="396" spans="1:10">
      <c r="A396" s="57"/>
      <c r="B396" s="58"/>
      <c r="C396" s="57"/>
      <c r="D396" s="60"/>
      <c r="E396" s="60"/>
      <c r="F396" s="60"/>
      <c r="G396" s="57"/>
      <c r="H396" s="60"/>
      <c r="I396" s="75"/>
      <c r="J396" s="60"/>
    </row>
    <row r="397" spans="1:10">
      <c r="A397" s="57"/>
      <c r="B397" s="58"/>
      <c r="C397" s="57"/>
      <c r="D397" s="60"/>
      <c r="E397" s="60"/>
      <c r="F397" s="60"/>
      <c r="G397" s="57"/>
      <c r="H397" s="60"/>
      <c r="I397" s="75"/>
      <c r="J397" s="60"/>
    </row>
    <row r="398" spans="1:10">
      <c r="A398" s="57"/>
      <c r="B398" s="58"/>
      <c r="C398" s="57"/>
      <c r="D398" s="60"/>
      <c r="E398" s="60"/>
      <c r="F398" s="60"/>
      <c r="G398" s="57"/>
      <c r="H398" s="60"/>
      <c r="I398" s="75"/>
      <c r="J398" s="60"/>
    </row>
    <row r="399" spans="1:10">
      <c r="A399" s="57"/>
      <c r="B399" s="58"/>
      <c r="C399" s="57"/>
      <c r="D399" s="60"/>
      <c r="E399" s="60"/>
      <c r="F399" s="60"/>
      <c r="G399" s="57"/>
      <c r="H399" s="60"/>
      <c r="I399" s="75"/>
      <c r="J399" s="60"/>
    </row>
    <row r="400" spans="1:10">
      <c r="A400" s="57"/>
      <c r="B400" s="58"/>
      <c r="C400" s="57"/>
      <c r="D400" s="60"/>
      <c r="E400" s="60"/>
      <c r="F400" s="60"/>
      <c r="G400" s="57"/>
      <c r="H400" s="60"/>
      <c r="I400" s="75"/>
      <c r="J400" s="60"/>
    </row>
    <row r="401" spans="1:10">
      <c r="A401" s="57"/>
      <c r="B401" s="58"/>
      <c r="C401" s="57"/>
      <c r="D401" s="60"/>
      <c r="E401" s="60"/>
      <c r="F401" s="60"/>
      <c r="G401" s="57"/>
      <c r="H401" s="60"/>
      <c r="I401" s="75"/>
      <c r="J401" s="60"/>
    </row>
    <row r="402" spans="1:10">
      <c r="A402" s="57"/>
      <c r="B402" s="58"/>
      <c r="C402" s="57"/>
      <c r="D402" s="60"/>
      <c r="E402" s="60"/>
      <c r="F402" s="60"/>
      <c r="G402" s="57"/>
      <c r="H402" s="60"/>
      <c r="I402" s="75"/>
      <c r="J402" s="60"/>
    </row>
    <row r="403" spans="1:10">
      <c r="A403" s="57"/>
      <c r="B403" s="58"/>
      <c r="C403" s="57"/>
      <c r="D403" s="60"/>
      <c r="E403" s="60"/>
      <c r="F403" s="60"/>
      <c r="G403" s="57"/>
      <c r="H403" s="60"/>
      <c r="I403" s="75"/>
      <c r="J403" s="60"/>
    </row>
    <row r="404" spans="1:10">
      <c r="A404" s="57"/>
      <c r="B404" s="58"/>
      <c r="C404" s="57"/>
      <c r="D404" s="60"/>
      <c r="E404" s="60"/>
      <c r="F404" s="60"/>
      <c r="G404" s="57"/>
      <c r="H404" s="60"/>
      <c r="I404" s="75"/>
      <c r="J404" s="60"/>
    </row>
    <row r="405" spans="1:10">
      <c r="A405" s="57"/>
      <c r="B405" s="58"/>
      <c r="C405" s="57"/>
      <c r="D405" s="60"/>
      <c r="E405" s="60"/>
      <c r="F405" s="60"/>
      <c r="G405" s="57"/>
      <c r="H405" s="60"/>
      <c r="I405" s="75"/>
      <c r="J405" s="60"/>
    </row>
    <row r="406" spans="1:10">
      <c r="A406" s="57"/>
      <c r="B406" s="58"/>
      <c r="C406" s="57"/>
      <c r="D406" s="60"/>
      <c r="E406" s="60"/>
      <c r="F406" s="60"/>
      <c r="G406" s="57"/>
      <c r="H406" s="60"/>
      <c r="I406" s="75"/>
      <c r="J406" s="60"/>
    </row>
    <row r="407" spans="1:10">
      <c r="A407" s="57"/>
      <c r="B407" s="58"/>
      <c r="C407" s="57"/>
      <c r="D407" s="60"/>
      <c r="E407" s="60"/>
      <c r="F407" s="60"/>
      <c r="G407" s="57"/>
      <c r="H407" s="60"/>
      <c r="I407" s="75"/>
      <c r="J407" s="60"/>
    </row>
    <row r="408" spans="1:10">
      <c r="A408" s="57"/>
      <c r="B408" s="58"/>
      <c r="C408" s="57"/>
      <c r="D408" s="60"/>
      <c r="E408" s="60"/>
      <c r="F408" s="60"/>
      <c r="G408" s="57"/>
      <c r="H408" s="60"/>
      <c r="I408" s="75"/>
      <c r="J408" s="60"/>
    </row>
    <row r="409" spans="1:10">
      <c r="A409" s="57"/>
      <c r="B409" s="58"/>
      <c r="C409" s="57"/>
      <c r="D409" s="60"/>
      <c r="E409" s="60"/>
      <c r="F409" s="60"/>
      <c r="G409" s="57"/>
      <c r="H409" s="60"/>
      <c r="I409" s="75"/>
      <c r="J409" s="60"/>
    </row>
    <row r="410" spans="1:10">
      <c r="A410" s="57"/>
      <c r="B410" s="58"/>
      <c r="C410" s="57"/>
      <c r="D410" s="60"/>
      <c r="E410" s="60"/>
      <c r="F410" s="60"/>
      <c r="G410" s="57"/>
      <c r="H410" s="60"/>
      <c r="I410" s="75"/>
      <c r="J410" s="60"/>
    </row>
    <row r="411" spans="1:10">
      <c r="A411" s="57"/>
      <c r="B411" s="58"/>
      <c r="C411" s="57"/>
      <c r="D411" s="60"/>
      <c r="E411" s="60"/>
      <c r="F411" s="60"/>
      <c r="G411" s="57"/>
      <c r="H411" s="60"/>
      <c r="I411" s="75"/>
      <c r="J411" s="60"/>
    </row>
    <row r="412" spans="1:10">
      <c r="A412" s="57"/>
      <c r="B412" s="58"/>
      <c r="C412" s="57"/>
      <c r="D412" s="60"/>
      <c r="E412" s="60"/>
      <c r="F412" s="60"/>
      <c r="G412" s="57"/>
      <c r="H412" s="60"/>
      <c r="I412" s="75"/>
      <c r="J412" s="60"/>
    </row>
    <row r="413" spans="1:10">
      <c r="A413" s="57"/>
      <c r="B413" s="58"/>
      <c r="C413" s="57"/>
      <c r="D413" s="60"/>
      <c r="E413" s="60"/>
      <c r="F413" s="60"/>
      <c r="G413" s="57"/>
      <c r="H413" s="60"/>
      <c r="I413" s="75"/>
      <c r="J413" s="60"/>
    </row>
    <row r="414" spans="1:10">
      <c r="A414" s="57"/>
      <c r="B414" s="58"/>
      <c r="C414" s="57"/>
      <c r="D414" s="60"/>
      <c r="E414" s="60"/>
      <c r="F414" s="60"/>
      <c r="G414" s="57"/>
      <c r="H414" s="60"/>
      <c r="I414" s="75"/>
      <c r="J414" s="60"/>
    </row>
    <row r="415" spans="1:10">
      <c r="A415" s="57"/>
      <c r="B415" s="58"/>
      <c r="C415" s="57"/>
      <c r="D415" s="60"/>
      <c r="E415" s="60"/>
      <c r="F415" s="60"/>
      <c r="G415" s="57"/>
      <c r="H415" s="60"/>
      <c r="I415" s="75"/>
      <c r="J415" s="60"/>
    </row>
    <row r="416" spans="1:10">
      <c r="A416" s="57"/>
      <c r="B416" s="58"/>
      <c r="C416" s="57"/>
      <c r="D416" s="60"/>
      <c r="E416" s="60"/>
      <c r="F416" s="60"/>
      <c r="G416" s="57"/>
      <c r="H416" s="60"/>
      <c r="I416" s="75"/>
      <c r="J416" s="60"/>
    </row>
    <row r="417" spans="1:10">
      <c r="A417" s="57"/>
      <c r="B417" s="58"/>
      <c r="C417" s="57"/>
      <c r="D417" s="60"/>
      <c r="E417" s="60"/>
      <c r="F417" s="60"/>
      <c r="G417" s="57"/>
      <c r="H417" s="60"/>
      <c r="I417" s="75"/>
      <c r="J417" s="60"/>
    </row>
    <row r="418" spans="1:10">
      <c r="A418" s="57"/>
      <c r="B418" s="58"/>
      <c r="C418" s="57"/>
      <c r="D418" s="60"/>
      <c r="E418" s="60"/>
      <c r="F418" s="60"/>
      <c r="G418" s="57"/>
      <c r="H418" s="60"/>
      <c r="I418" s="75"/>
      <c r="J418" s="60"/>
    </row>
    <row r="419" spans="1:10">
      <c r="A419" s="57"/>
      <c r="B419" s="58"/>
      <c r="C419" s="57"/>
      <c r="D419" s="60"/>
      <c r="E419" s="60"/>
      <c r="F419" s="60"/>
      <c r="G419" s="57"/>
      <c r="H419" s="60"/>
      <c r="I419" s="75"/>
      <c r="J419" s="60"/>
    </row>
    <row r="420" spans="1:10">
      <c r="A420" s="57"/>
      <c r="B420" s="58"/>
      <c r="C420" s="57"/>
      <c r="D420" s="60"/>
      <c r="E420" s="60"/>
      <c r="F420" s="60"/>
      <c r="G420" s="57"/>
      <c r="H420" s="60"/>
      <c r="I420" s="75"/>
      <c r="J420" s="60"/>
    </row>
    <row r="421" spans="1:10">
      <c r="A421" s="57"/>
      <c r="B421" s="58"/>
      <c r="C421" s="57"/>
      <c r="D421" s="60"/>
      <c r="E421" s="60"/>
      <c r="F421" s="60"/>
      <c r="G421" s="57"/>
      <c r="H421" s="60"/>
      <c r="I421" s="75"/>
      <c r="J421" s="60"/>
    </row>
    <row r="422" spans="1:10">
      <c r="A422" s="57"/>
      <c r="B422" s="58"/>
      <c r="C422" s="57"/>
      <c r="D422" s="60"/>
      <c r="E422" s="60"/>
      <c r="F422" s="60"/>
      <c r="G422" s="57"/>
      <c r="H422" s="60"/>
      <c r="I422" s="75"/>
      <c r="J422" s="60"/>
    </row>
    <row r="423" spans="1:10">
      <c r="A423" s="57"/>
      <c r="B423" s="58"/>
      <c r="C423" s="57"/>
      <c r="D423" s="60"/>
      <c r="E423" s="60"/>
      <c r="F423" s="60"/>
      <c r="G423" s="57"/>
      <c r="H423" s="60"/>
      <c r="I423" s="75"/>
      <c r="J423" s="60"/>
    </row>
    <row r="424" spans="1:10">
      <c r="A424" s="57"/>
      <c r="B424" s="58"/>
      <c r="C424" s="57"/>
      <c r="D424" s="60"/>
      <c r="E424" s="60"/>
      <c r="F424" s="60"/>
      <c r="G424" s="57"/>
      <c r="H424" s="60"/>
      <c r="I424" s="75"/>
      <c r="J424" s="60"/>
    </row>
    <row r="425" spans="1:10">
      <c r="A425" s="57"/>
      <c r="B425" s="58"/>
      <c r="C425" s="57"/>
      <c r="D425" s="60"/>
      <c r="E425" s="60"/>
      <c r="F425" s="60"/>
      <c r="G425" s="57"/>
      <c r="H425" s="60"/>
      <c r="I425" s="75"/>
      <c r="J425" s="60"/>
    </row>
    <row r="426" spans="1:10">
      <c r="A426" s="57"/>
      <c r="B426" s="58"/>
      <c r="C426" s="57"/>
      <c r="D426" s="60"/>
      <c r="E426" s="60"/>
      <c r="F426" s="60"/>
      <c r="G426" s="57"/>
      <c r="H426" s="60"/>
      <c r="I426" s="75"/>
      <c r="J426" s="60"/>
    </row>
    <row r="427" spans="1:10">
      <c r="A427" s="57"/>
      <c r="B427" s="58"/>
      <c r="C427" s="57"/>
      <c r="D427" s="60"/>
      <c r="E427" s="60"/>
      <c r="F427" s="60"/>
      <c r="G427" s="57"/>
      <c r="H427" s="60"/>
      <c r="I427" s="75"/>
      <c r="J427" s="60"/>
    </row>
    <row r="428" spans="1:10">
      <c r="A428" s="57"/>
      <c r="B428" s="58"/>
      <c r="C428" s="57"/>
      <c r="D428" s="60"/>
      <c r="E428" s="60"/>
      <c r="F428" s="60"/>
      <c r="G428" s="57"/>
      <c r="H428" s="60"/>
      <c r="I428" s="75"/>
      <c r="J428" s="60"/>
    </row>
    <row r="429" spans="1:10">
      <c r="A429" s="57"/>
      <c r="B429" s="58"/>
      <c r="C429" s="57"/>
      <c r="D429" s="60"/>
      <c r="E429" s="60"/>
      <c r="F429" s="60"/>
      <c r="G429" s="57"/>
      <c r="H429" s="60"/>
      <c r="I429" s="75"/>
      <c r="J429" s="60"/>
    </row>
    <row r="430" spans="1:10">
      <c r="A430" s="57"/>
      <c r="B430" s="58"/>
      <c r="C430" s="57"/>
      <c r="D430" s="60"/>
      <c r="E430" s="60"/>
      <c r="F430" s="60"/>
      <c r="G430" s="57"/>
      <c r="H430" s="60"/>
      <c r="I430" s="75"/>
      <c r="J430" s="60"/>
    </row>
    <row r="431" spans="1:10">
      <c r="A431" s="57"/>
      <c r="B431" s="58"/>
      <c r="C431" s="57"/>
      <c r="D431" s="60"/>
      <c r="E431" s="60"/>
      <c r="F431" s="60"/>
      <c r="G431" s="57"/>
      <c r="H431" s="60"/>
      <c r="I431" s="75"/>
      <c r="J431" s="60"/>
    </row>
    <row r="432" spans="1:10">
      <c r="A432" s="57"/>
      <c r="B432" s="58"/>
      <c r="C432" s="57"/>
      <c r="D432" s="60"/>
      <c r="E432" s="60"/>
      <c r="F432" s="60"/>
      <c r="G432" s="57"/>
      <c r="H432" s="60"/>
      <c r="I432" s="75"/>
      <c r="J432" s="60"/>
    </row>
    <row r="433" spans="1:10">
      <c r="A433" s="57"/>
      <c r="B433" s="58"/>
      <c r="C433" s="57"/>
      <c r="D433" s="60"/>
      <c r="E433" s="60"/>
      <c r="F433" s="60"/>
      <c r="G433" s="57"/>
      <c r="H433" s="60"/>
      <c r="I433" s="75"/>
      <c r="J433" s="60"/>
    </row>
    <row r="434" spans="1:10">
      <c r="A434" s="57"/>
      <c r="B434" s="58"/>
      <c r="C434" s="57"/>
      <c r="D434" s="60"/>
      <c r="E434" s="60"/>
      <c r="F434" s="60"/>
      <c r="G434" s="57"/>
      <c r="H434" s="60"/>
      <c r="I434" s="75"/>
      <c r="J434" s="60"/>
    </row>
    <row r="435" spans="1:10">
      <c r="A435" s="57"/>
      <c r="B435" s="58"/>
      <c r="C435" s="57"/>
      <c r="D435" s="60"/>
      <c r="E435" s="60"/>
      <c r="F435" s="60"/>
      <c r="G435" s="57"/>
      <c r="H435" s="60"/>
      <c r="I435" s="75"/>
      <c r="J435" s="60"/>
    </row>
    <row r="436" spans="1:10">
      <c r="A436" s="57"/>
      <c r="B436" s="58"/>
      <c r="C436" s="57"/>
      <c r="D436" s="60"/>
      <c r="E436" s="60"/>
      <c r="F436" s="60"/>
      <c r="G436" s="57"/>
      <c r="H436" s="60"/>
      <c r="I436" s="75"/>
      <c r="J436" s="60"/>
    </row>
    <row r="437" spans="1:10">
      <c r="A437" s="57"/>
      <c r="B437" s="58"/>
      <c r="C437" s="57"/>
      <c r="D437" s="60"/>
      <c r="E437" s="60"/>
      <c r="F437" s="60"/>
      <c r="G437" s="57"/>
      <c r="H437" s="60"/>
      <c r="I437" s="75"/>
      <c r="J437" s="60"/>
    </row>
    <row r="438" spans="1:10">
      <c r="A438" s="57"/>
      <c r="B438" s="58"/>
      <c r="C438" s="57"/>
      <c r="D438" s="60"/>
      <c r="E438" s="60"/>
      <c r="F438" s="60"/>
      <c r="G438" s="57"/>
      <c r="H438" s="60"/>
      <c r="I438" s="75"/>
      <c r="J438" s="60"/>
    </row>
    <row r="439" spans="1:10">
      <c r="A439" s="57"/>
      <c r="B439" s="58"/>
      <c r="C439" s="57"/>
      <c r="D439" s="60"/>
      <c r="E439" s="60"/>
      <c r="F439" s="60"/>
      <c r="G439" s="57"/>
      <c r="H439" s="60"/>
      <c r="I439" s="75"/>
      <c r="J439" s="60"/>
    </row>
    <row r="440" spans="1:10">
      <c r="A440" s="57"/>
      <c r="B440" s="58"/>
      <c r="C440" s="57"/>
      <c r="D440" s="60"/>
      <c r="E440" s="60"/>
      <c r="F440" s="60"/>
      <c r="G440" s="57"/>
      <c r="H440" s="60"/>
      <c r="I440" s="75"/>
      <c r="J440" s="60"/>
    </row>
    <row r="441" spans="1:10">
      <c r="A441" s="57"/>
      <c r="B441" s="58"/>
      <c r="C441" s="57"/>
      <c r="D441" s="60"/>
      <c r="E441" s="60"/>
      <c r="F441" s="60"/>
      <c r="G441" s="57"/>
      <c r="H441" s="60"/>
      <c r="I441" s="75"/>
      <c r="J441" s="60"/>
    </row>
    <row r="442" spans="1:10">
      <c r="A442" s="57"/>
      <c r="B442" s="58"/>
      <c r="C442" s="57"/>
      <c r="D442" s="60"/>
      <c r="E442" s="60"/>
      <c r="F442" s="60"/>
      <c r="G442" s="57"/>
      <c r="H442" s="60"/>
      <c r="I442" s="75"/>
      <c r="J442" s="60"/>
    </row>
    <row r="443" spans="1:10">
      <c r="A443" s="57"/>
      <c r="B443" s="58"/>
      <c r="C443" s="57"/>
      <c r="D443" s="60"/>
      <c r="E443" s="60"/>
      <c r="F443" s="60"/>
      <c r="G443" s="57"/>
      <c r="H443" s="60"/>
      <c r="I443" s="75"/>
      <c r="J443" s="60"/>
    </row>
    <row r="444" spans="1:10">
      <c r="A444" s="57"/>
      <c r="B444" s="58"/>
      <c r="C444" s="57"/>
      <c r="D444" s="60"/>
      <c r="E444" s="60"/>
      <c r="F444" s="60"/>
      <c r="G444" s="57"/>
      <c r="H444" s="60"/>
      <c r="I444" s="75"/>
      <c r="J444" s="60"/>
    </row>
    <row r="445" spans="1:10">
      <c r="A445" s="57"/>
      <c r="B445" s="58"/>
      <c r="C445" s="57"/>
      <c r="D445" s="60"/>
      <c r="E445" s="60"/>
      <c r="F445" s="60"/>
      <c r="G445" s="57"/>
      <c r="H445" s="60"/>
      <c r="I445" s="75"/>
      <c r="J445" s="60"/>
    </row>
    <row r="446" spans="1:10">
      <c r="A446" s="57"/>
      <c r="B446" s="58"/>
      <c r="C446" s="57"/>
      <c r="D446" s="60"/>
      <c r="E446" s="60"/>
      <c r="F446" s="60"/>
      <c r="G446" s="57"/>
      <c r="H446" s="60"/>
      <c r="I446" s="75"/>
      <c r="J446" s="60"/>
    </row>
    <row r="447" spans="1:10">
      <c r="A447" s="57"/>
      <c r="B447" s="58"/>
      <c r="C447" s="57"/>
      <c r="D447" s="60"/>
      <c r="E447" s="60"/>
      <c r="F447" s="60"/>
      <c r="G447" s="57"/>
      <c r="H447" s="60"/>
      <c r="I447" s="75"/>
      <c r="J447" s="60"/>
    </row>
    <row r="448" spans="1:10">
      <c r="A448" s="57"/>
      <c r="B448" s="58"/>
      <c r="C448" s="57"/>
      <c r="D448" s="60"/>
      <c r="E448" s="60"/>
      <c r="F448" s="60"/>
      <c r="G448" s="57"/>
      <c r="H448" s="60"/>
      <c r="I448" s="75"/>
      <c r="J448" s="60"/>
    </row>
    <row r="449" spans="1:10">
      <c r="A449" s="57"/>
      <c r="B449" s="58"/>
      <c r="C449" s="57"/>
      <c r="D449" s="60"/>
      <c r="E449" s="60"/>
      <c r="F449" s="60"/>
      <c r="G449" s="57"/>
      <c r="H449" s="60"/>
      <c r="I449" s="75"/>
      <c r="J449" s="60"/>
    </row>
    <row r="450" spans="1:10">
      <c r="A450" s="57"/>
      <c r="B450" s="58"/>
      <c r="C450" s="57"/>
      <c r="D450" s="60"/>
      <c r="E450" s="60"/>
      <c r="F450" s="60"/>
      <c r="G450" s="57"/>
      <c r="H450" s="60"/>
      <c r="I450" s="75"/>
      <c r="J450" s="60"/>
    </row>
    <row r="451" spans="1:10">
      <c r="A451" s="57"/>
      <c r="B451" s="58"/>
      <c r="C451" s="57"/>
      <c r="D451" s="60"/>
      <c r="E451" s="60"/>
      <c r="F451" s="60"/>
      <c r="G451" s="57"/>
      <c r="H451" s="60"/>
      <c r="I451" s="75"/>
      <c r="J451" s="60"/>
    </row>
    <row r="452" spans="1:10">
      <c r="A452" s="57"/>
      <c r="B452" s="58"/>
      <c r="C452" s="57"/>
      <c r="D452" s="60"/>
      <c r="E452" s="60"/>
      <c r="F452" s="60"/>
      <c r="G452" s="57"/>
      <c r="H452" s="60"/>
      <c r="I452" s="75"/>
      <c r="J452" s="60"/>
    </row>
    <row r="453" spans="1:10">
      <c r="A453" s="57"/>
      <c r="B453" s="58"/>
      <c r="C453" s="57"/>
      <c r="D453" s="60"/>
      <c r="E453" s="60"/>
      <c r="F453" s="60"/>
      <c r="G453" s="57"/>
      <c r="H453" s="60"/>
      <c r="I453" s="75"/>
      <c r="J453" s="60"/>
    </row>
    <row r="454" spans="1:10">
      <c r="A454" s="57"/>
      <c r="B454" s="58"/>
      <c r="C454" s="57"/>
      <c r="D454" s="60"/>
      <c r="E454" s="60"/>
      <c r="F454" s="60"/>
      <c r="G454" s="57"/>
      <c r="H454" s="60"/>
      <c r="I454" s="75"/>
      <c r="J454" s="60"/>
    </row>
    <row r="455" spans="1:10">
      <c r="A455" s="57"/>
      <c r="B455" s="58"/>
      <c r="C455" s="57"/>
      <c r="D455" s="60"/>
      <c r="E455" s="60"/>
      <c r="F455" s="60"/>
      <c r="G455" s="57"/>
      <c r="H455" s="60"/>
      <c r="I455" s="75"/>
      <c r="J455" s="60"/>
    </row>
    <row r="456" spans="1:10">
      <c r="A456" s="57"/>
      <c r="B456" s="58"/>
      <c r="C456" s="57"/>
      <c r="D456" s="60"/>
      <c r="E456" s="60"/>
      <c r="F456" s="60"/>
      <c r="G456" s="57"/>
      <c r="H456" s="60"/>
      <c r="I456" s="75"/>
      <c r="J456" s="60"/>
    </row>
    <row r="457" spans="1:10">
      <c r="A457" s="57"/>
      <c r="B457" s="58"/>
      <c r="C457" s="57"/>
      <c r="D457" s="60"/>
      <c r="E457" s="60"/>
      <c r="F457" s="60"/>
      <c r="G457" s="57"/>
      <c r="H457" s="60"/>
      <c r="I457" s="75"/>
      <c r="J457" s="60"/>
    </row>
    <row r="458" spans="1:10">
      <c r="A458" s="57"/>
      <c r="B458" s="58"/>
      <c r="C458" s="57"/>
      <c r="D458" s="60"/>
      <c r="E458" s="60"/>
      <c r="F458" s="60"/>
      <c r="G458" s="57"/>
      <c r="H458" s="60"/>
      <c r="I458" s="75"/>
      <c r="J458" s="60"/>
    </row>
    <row r="459" spans="1:10">
      <c r="A459" s="57"/>
      <c r="B459" s="58"/>
      <c r="C459" s="57"/>
      <c r="D459" s="60"/>
      <c r="E459" s="60"/>
      <c r="F459" s="60"/>
      <c r="G459" s="57"/>
      <c r="H459" s="60"/>
      <c r="I459" s="75"/>
      <c r="J459" s="60"/>
    </row>
    <row r="460" spans="1:10">
      <c r="A460" s="57"/>
      <c r="B460" s="58"/>
      <c r="C460" s="57"/>
      <c r="D460" s="60"/>
      <c r="E460" s="60"/>
      <c r="F460" s="60"/>
      <c r="G460" s="57"/>
      <c r="H460" s="60"/>
      <c r="I460" s="75"/>
      <c r="J460" s="60"/>
    </row>
    <row r="461" spans="1:10">
      <c r="A461" s="57"/>
      <c r="B461" s="58"/>
      <c r="C461" s="57"/>
      <c r="D461" s="60"/>
      <c r="E461" s="60"/>
      <c r="F461" s="60"/>
      <c r="G461" s="57"/>
      <c r="H461" s="60"/>
      <c r="I461" s="75"/>
      <c r="J461" s="60"/>
    </row>
    <row r="462" spans="1:10">
      <c r="A462" s="57"/>
      <c r="B462" s="58"/>
      <c r="C462" s="57"/>
      <c r="D462" s="60"/>
      <c r="E462" s="60"/>
      <c r="F462" s="60"/>
      <c r="G462" s="57"/>
      <c r="H462" s="60"/>
      <c r="I462" s="75"/>
      <c r="J462" s="60"/>
    </row>
    <row r="463" spans="1:10">
      <c r="A463" s="57"/>
      <c r="B463" s="58"/>
      <c r="C463" s="57"/>
      <c r="D463" s="60"/>
      <c r="E463" s="60"/>
      <c r="F463" s="60"/>
      <c r="G463" s="57"/>
      <c r="H463" s="60"/>
      <c r="I463" s="75"/>
      <c r="J463" s="60"/>
    </row>
    <row r="464" spans="1:10">
      <c r="A464" s="57"/>
      <c r="B464" s="58"/>
      <c r="C464" s="57"/>
      <c r="D464" s="60"/>
      <c r="E464" s="60"/>
      <c r="F464" s="60"/>
      <c r="G464" s="57"/>
      <c r="H464" s="60"/>
      <c r="I464" s="75"/>
      <c r="J464" s="60"/>
    </row>
    <row r="465" spans="1:10">
      <c r="A465" s="57"/>
      <c r="B465" s="58"/>
      <c r="C465" s="57"/>
      <c r="D465" s="60"/>
      <c r="E465" s="60"/>
      <c r="F465" s="60"/>
      <c r="G465" s="57"/>
      <c r="H465" s="60"/>
      <c r="I465" s="75"/>
      <c r="J465" s="60"/>
    </row>
    <row r="466" spans="1:10">
      <c r="A466" s="57"/>
      <c r="B466" s="58"/>
      <c r="C466" s="57"/>
      <c r="D466" s="60"/>
      <c r="E466" s="60"/>
      <c r="F466" s="60"/>
      <c r="G466" s="57"/>
      <c r="H466" s="60"/>
      <c r="I466" s="75"/>
      <c r="J466" s="60"/>
    </row>
    <row r="467" spans="1:10">
      <c r="A467" s="57"/>
      <c r="B467" s="58"/>
      <c r="C467" s="57"/>
      <c r="D467" s="60"/>
      <c r="E467" s="60"/>
      <c r="F467" s="60"/>
      <c r="G467" s="57"/>
      <c r="H467" s="60"/>
      <c r="I467" s="75"/>
      <c r="J467" s="60"/>
    </row>
    <row r="468" spans="1:10">
      <c r="A468" s="57"/>
      <c r="B468" s="58"/>
      <c r="C468" s="57"/>
      <c r="D468" s="60"/>
      <c r="E468" s="60"/>
      <c r="F468" s="60"/>
      <c r="G468" s="57"/>
      <c r="H468" s="60"/>
      <c r="I468" s="75"/>
      <c r="J468" s="60"/>
    </row>
    <row r="469" spans="1:10">
      <c r="A469" s="57"/>
      <c r="B469" s="58"/>
      <c r="C469" s="57"/>
      <c r="D469" s="60"/>
      <c r="E469" s="60"/>
      <c r="F469" s="60"/>
      <c r="G469" s="57"/>
      <c r="H469" s="60"/>
      <c r="I469" s="75"/>
      <c r="J469" s="60"/>
    </row>
    <row r="470" spans="1:10">
      <c r="A470" s="57"/>
      <c r="B470" s="58"/>
      <c r="C470" s="57"/>
      <c r="D470" s="60"/>
      <c r="E470" s="60"/>
      <c r="F470" s="60"/>
      <c r="G470" s="57"/>
      <c r="H470" s="60"/>
      <c r="I470" s="75"/>
      <c r="J470" s="60"/>
    </row>
    <row r="471" spans="1:10">
      <c r="A471" s="57"/>
      <c r="B471" s="58"/>
      <c r="C471" s="57"/>
      <c r="D471" s="60"/>
      <c r="E471" s="60"/>
      <c r="F471" s="60"/>
      <c r="G471" s="57"/>
      <c r="H471" s="60"/>
      <c r="I471" s="75"/>
      <c r="J471" s="60"/>
    </row>
    <row r="472" spans="1:10">
      <c r="A472" s="57"/>
      <c r="B472" s="58"/>
      <c r="C472" s="57"/>
      <c r="D472" s="60"/>
      <c r="E472" s="60"/>
      <c r="F472" s="60"/>
      <c r="G472" s="57"/>
      <c r="H472" s="60"/>
      <c r="I472" s="75"/>
      <c r="J472" s="60"/>
    </row>
    <row r="473" spans="1:10">
      <c r="A473" s="57"/>
      <c r="B473" s="58"/>
      <c r="C473" s="57"/>
      <c r="D473" s="60"/>
      <c r="E473" s="60"/>
      <c r="F473" s="60"/>
      <c r="G473" s="57"/>
      <c r="H473" s="60"/>
      <c r="I473" s="75"/>
      <c r="J473" s="60"/>
    </row>
    <row r="474" spans="1:10">
      <c r="A474" s="57"/>
      <c r="B474" s="58"/>
      <c r="C474" s="57"/>
      <c r="D474" s="60"/>
      <c r="E474" s="60"/>
      <c r="F474" s="60"/>
      <c r="G474" s="57"/>
      <c r="H474" s="60"/>
      <c r="I474" s="75"/>
      <c r="J474" s="60"/>
    </row>
    <row r="475" spans="1:10">
      <c r="A475" s="57"/>
      <c r="B475" s="58"/>
      <c r="C475" s="57"/>
      <c r="D475" s="60"/>
      <c r="E475" s="60"/>
      <c r="F475" s="60"/>
      <c r="G475" s="57"/>
      <c r="H475" s="60"/>
      <c r="I475" s="75"/>
      <c r="J475" s="60"/>
    </row>
    <row r="476" spans="1:10">
      <c r="A476" s="57"/>
      <c r="B476" s="58"/>
      <c r="C476" s="57"/>
      <c r="D476" s="60"/>
      <c r="E476" s="60"/>
      <c r="F476" s="60"/>
      <c r="G476" s="57"/>
      <c r="H476" s="60"/>
      <c r="I476" s="75"/>
      <c r="J476" s="60"/>
    </row>
    <row r="477" spans="1:10">
      <c r="A477" s="57"/>
      <c r="B477" s="58"/>
      <c r="C477" s="57"/>
      <c r="D477" s="60"/>
      <c r="E477" s="60"/>
      <c r="F477" s="60"/>
      <c r="G477" s="57"/>
      <c r="H477" s="60"/>
      <c r="I477" s="75"/>
      <c r="J477" s="60"/>
    </row>
    <row r="478" spans="1:10">
      <c r="A478" s="57"/>
      <c r="B478" s="58"/>
      <c r="C478" s="57"/>
      <c r="D478" s="60"/>
      <c r="E478" s="60"/>
      <c r="F478" s="60"/>
      <c r="G478" s="57"/>
      <c r="H478" s="60"/>
      <c r="I478" s="75"/>
      <c r="J478" s="60"/>
    </row>
    <row r="479" spans="1:10">
      <c r="A479" s="57"/>
      <c r="B479" s="58"/>
      <c r="C479" s="57"/>
      <c r="D479" s="60"/>
      <c r="E479" s="60"/>
      <c r="F479" s="60"/>
      <c r="G479" s="57"/>
      <c r="H479" s="60"/>
      <c r="I479" s="75"/>
      <c r="J479" s="60"/>
    </row>
    <row r="480" spans="1:10">
      <c r="A480" s="57"/>
      <c r="B480" s="58"/>
      <c r="C480" s="57"/>
      <c r="D480" s="60"/>
      <c r="E480" s="60"/>
      <c r="F480" s="60"/>
      <c r="G480" s="57"/>
      <c r="H480" s="60"/>
      <c r="I480" s="75"/>
      <c r="J480" s="60"/>
    </row>
    <row r="481" spans="1:10">
      <c r="A481" s="57"/>
      <c r="B481" s="58"/>
      <c r="C481" s="57"/>
      <c r="D481" s="60"/>
      <c r="E481" s="60"/>
      <c r="F481" s="60"/>
      <c r="G481" s="57"/>
      <c r="H481" s="60"/>
      <c r="I481" s="75"/>
      <c r="J481" s="60"/>
    </row>
    <row r="482" spans="1:10">
      <c r="A482" s="57"/>
      <c r="B482" s="58"/>
      <c r="C482" s="57"/>
      <c r="D482" s="60"/>
      <c r="E482" s="60"/>
      <c r="F482" s="60"/>
      <c r="G482" s="57"/>
      <c r="H482" s="60"/>
      <c r="I482" s="75"/>
      <c r="J482" s="60"/>
    </row>
    <row r="483" spans="1:10">
      <c r="A483" s="57"/>
      <c r="B483" s="58"/>
      <c r="C483" s="57"/>
      <c r="D483" s="60"/>
      <c r="E483" s="60"/>
      <c r="F483" s="60"/>
      <c r="G483" s="57"/>
      <c r="H483" s="60"/>
      <c r="I483" s="75"/>
      <c r="J483" s="60"/>
    </row>
    <row r="484" spans="1:10">
      <c r="A484" s="57"/>
      <c r="B484" s="58"/>
      <c r="C484" s="57"/>
      <c r="D484" s="60"/>
      <c r="E484" s="60"/>
      <c r="F484" s="60"/>
      <c r="G484" s="57"/>
      <c r="H484" s="60"/>
      <c r="I484" s="75"/>
      <c r="J484" s="60"/>
    </row>
    <row r="485" spans="1:10">
      <c r="A485" s="57"/>
      <c r="B485" s="58"/>
      <c r="C485" s="57"/>
      <c r="D485" s="60"/>
      <c r="E485" s="60"/>
      <c r="F485" s="60"/>
      <c r="G485" s="57"/>
      <c r="H485" s="60"/>
      <c r="I485" s="75"/>
      <c r="J485" s="60"/>
    </row>
    <row r="486" spans="1:10">
      <c r="A486" s="57"/>
      <c r="B486" s="58"/>
      <c r="C486" s="57"/>
      <c r="D486" s="60"/>
      <c r="E486" s="60"/>
      <c r="F486" s="60"/>
      <c r="G486" s="57"/>
      <c r="H486" s="60"/>
      <c r="I486" s="75"/>
      <c r="J486" s="60"/>
    </row>
    <row r="487" spans="1:10">
      <c r="A487" s="57"/>
      <c r="B487" s="58"/>
      <c r="C487" s="57"/>
      <c r="D487" s="60"/>
      <c r="E487" s="60"/>
      <c r="F487" s="60"/>
      <c r="G487" s="57"/>
      <c r="H487" s="60"/>
      <c r="I487" s="75"/>
      <c r="J487" s="60"/>
    </row>
    <row r="488" spans="1:10">
      <c r="A488" s="57"/>
      <c r="B488" s="58"/>
      <c r="C488" s="57"/>
      <c r="D488" s="60"/>
      <c r="E488" s="60"/>
      <c r="F488" s="60"/>
      <c r="G488" s="57"/>
      <c r="H488" s="60"/>
      <c r="I488" s="75"/>
      <c r="J488" s="60"/>
    </row>
    <row r="489" spans="1:10">
      <c r="A489" s="57"/>
      <c r="B489" s="58"/>
      <c r="C489" s="57"/>
      <c r="D489" s="60"/>
      <c r="E489" s="60"/>
      <c r="F489" s="60"/>
      <c r="G489" s="57"/>
      <c r="H489" s="60"/>
      <c r="I489" s="75"/>
      <c r="J489" s="60"/>
    </row>
    <row r="490" spans="1:10">
      <c r="A490" s="57"/>
      <c r="B490" s="58"/>
      <c r="C490" s="57"/>
      <c r="D490" s="60"/>
      <c r="E490" s="60"/>
      <c r="F490" s="60"/>
      <c r="G490" s="57"/>
      <c r="H490" s="60"/>
      <c r="I490" s="75"/>
      <c r="J490" s="60"/>
    </row>
    <row r="491" spans="1:10">
      <c r="A491" s="57"/>
      <c r="B491" s="58"/>
      <c r="C491" s="57"/>
      <c r="D491" s="60"/>
      <c r="E491" s="60"/>
      <c r="F491" s="60"/>
      <c r="G491" s="57"/>
      <c r="H491" s="60"/>
      <c r="I491" s="75"/>
      <c r="J491" s="60"/>
    </row>
    <row r="492" spans="1:10">
      <c r="A492" s="57"/>
      <c r="B492" s="58"/>
      <c r="C492" s="57"/>
      <c r="D492" s="60"/>
      <c r="E492" s="60"/>
      <c r="F492" s="60"/>
      <c r="G492" s="57"/>
      <c r="H492" s="60"/>
      <c r="I492" s="75"/>
      <c r="J492" s="60"/>
    </row>
    <row r="493" spans="1:10">
      <c r="A493" s="57"/>
      <c r="B493" s="58"/>
      <c r="C493" s="57"/>
      <c r="D493" s="60"/>
      <c r="E493" s="60"/>
      <c r="F493" s="60"/>
      <c r="G493" s="57"/>
      <c r="H493" s="60"/>
      <c r="I493" s="75"/>
      <c r="J493" s="60"/>
    </row>
    <row r="494" spans="1:10">
      <c r="A494" s="57"/>
      <c r="B494" s="58"/>
      <c r="C494" s="57"/>
      <c r="D494" s="60"/>
      <c r="E494" s="60"/>
      <c r="F494" s="60"/>
      <c r="G494" s="57"/>
      <c r="H494" s="60"/>
      <c r="I494" s="75"/>
      <c r="J494" s="60"/>
    </row>
    <row r="495" spans="1:10">
      <c r="A495" s="57"/>
      <c r="B495" s="58"/>
      <c r="C495" s="57"/>
      <c r="D495" s="60"/>
      <c r="E495" s="60"/>
      <c r="F495" s="60"/>
      <c r="G495" s="57"/>
      <c r="H495" s="60"/>
      <c r="I495" s="75"/>
      <c r="J495" s="60"/>
    </row>
    <row r="496" spans="1:10">
      <c r="A496" s="57"/>
      <c r="B496" s="58"/>
      <c r="C496" s="57"/>
      <c r="D496" s="60"/>
      <c r="E496" s="60"/>
      <c r="F496" s="60"/>
      <c r="G496" s="57"/>
      <c r="H496" s="60"/>
      <c r="I496" s="75"/>
      <c r="J496" s="60"/>
    </row>
    <row r="497" spans="1:10">
      <c r="A497" s="57"/>
      <c r="B497" s="58"/>
      <c r="C497" s="57"/>
      <c r="D497" s="60"/>
      <c r="E497" s="60"/>
      <c r="F497" s="60"/>
      <c r="G497" s="57"/>
      <c r="H497" s="60"/>
      <c r="I497" s="75"/>
      <c r="J497" s="60"/>
    </row>
    <row r="498" spans="1:10">
      <c r="A498" s="57"/>
      <c r="B498" s="58"/>
      <c r="C498" s="57"/>
      <c r="D498" s="60"/>
      <c r="E498" s="60"/>
      <c r="F498" s="60"/>
      <c r="G498" s="57"/>
      <c r="H498" s="60"/>
      <c r="I498" s="75"/>
      <c r="J498" s="60"/>
    </row>
    <row r="499" spans="1:10">
      <c r="A499" s="57"/>
      <c r="B499" s="58"/>
      <c r="C499" s="57"/>
      <c r="D499" s="60"/>
      <c r="E499" s="60"/>
      <c r="F499" s="60"/>
      <c r="G499" s="57"/>
      <c r="H499" s="60"/>
      <c r="I499" s="75"/>
      <c r="J499" s="60"/>
    </row>
    <row r="500" spans="1:10">
      <c r="A500" s="57"/>
      <c r="B500" s="58"/>
      <c r="C500" s="57"/>
      <c r="D500" s="60"/>
      <c r="E500" s="60"/>
      <c r="F500" s="60"/>
      <c r="G500" s="57"/>
      <c r="H500" s="60"/>
      <c r="I500" s="75"/>
      <c r="J500" s="60"/>
    </row>
    <row r="501" spans="1:10">
      <c r="A501" s="57"/>
      <c r="B501" s="58"/>
      <c r="C501" s="57"/>
      <c r="D501" s="60"/>
      <c r="E501" s="60"/>
      <c r="F501" s="60"/>
      <c r="G501" s="57"/>
      <c r="H501" s="60"/>
      <c r="I501" s="75"/>
      <c r="J501" s="60"/>
    </row>
    <row r="502" spans="1:10">
      <c r="A502" s="57"/>
      <c r="B502" s="58"/>
      <c r="C502" s="57"/>
      <c r="D502" s="60"/>
      <c r="E502" s="60"/>
      <c r="F502" s="60"/>
      <c r="G502" s="57"/>
      <c r="H502" s="60"/>
      <c r="I502" s="75"/>
      <c r="J502" s="60"/>
    </row>
    <row r="503" spans="1:10">
      <c r="A503" s="57"/>
      <c r="B503" s="58"/>
      <c r="C503" s="57"/>
      <c r="D503" s="60"/>
      <c r="E503" s="60"/>
      <c r="F503" s="60"/>
      <c r="G503" s="57"/>
      <c r="H503" s="60"/>
      <c r="I503" s="75"/>
      <c r="J503" s="60"/>
    </row>
    <row r="504" spans="1:10">
      <c r="A504" s="57"/>
      <c r="B504" s="58"/>
      <c r="C504" s="57"/>
      <c r="D504" s="60"/>
      <c r="E504" s="60"/>
      <c r="F504" s="60"/>
      <c r="G504" s="57"/>
      <c r="H504" s="60"/>
      <c r="I504" s="75"/>
      <c r="J504" s="60"/>
    </row>
    <row r="505" spans="1:10">
      <c r="A505" s="57"/>
      <c r="B505" s="58"/>
      <c r="C505" s="57"/>
      <c r="D505" s="60"/>
      <c r="E505" s="60"/>
      <c r="F505" s="60"/>
      <c r="G505" s="57"/>
      <c r="H505" s="60"/>
      <c r="I505" s="75"/>
      <c r="J505" s="60"/>
    </row>
    <row r="506" spans="1:10">
      <c r="A506" s="57"/>
      <c r="B506" s="58"/>
      <c r="C506" s="57"/>
      <c r="D506" s="60"/>
      <c r="E506" s="60"/>
      <c r="F506" s="60"/>
      <c r="G506" s="57"/>
      <c r="H506" s="60"/>
      <c r="I506" s="75"/>
      <c r="J506" s="60"/>
    </row>
    <row r="507" spans="1:10">
      <c r="A507" s="57"/>
      <c r="B507" s="58"/>
      <c r="C507" s="57"/>
      <c r="D507" s="60"/>
      <c r="E507" s="60"/>
      <c r="F507" s="60"/>
      <c r="G507" s="57"/>
      <c r="H507" s="60"/>
      <c r="I507" s="75"/>
      <c r="J507" s="60"/>
    </row>
    <row r="508" spans="1:10">
      <c r="A508" s="57"/>
      <c r="B508" s="58"/>
      <c r="C508" s="57"/>
      <c r="D508" s="60"/>
      <c r="E508" s="60"/>
      <c r="F508" s="60"/>
      <c r="G508" s="57"/>
      <c r="H508" s="60"/>
      <c r="I508" s="75"/>
      <c r="J508" s="60"/>
    </row>
    <row r="509" spans="1:10">
      <c r="A509" s="57"/>
      <c r="B509" s="58"/>
      <c r="C509" s="57"/>
      <c r="D509" s="60"/>
      <c r="E509" s="60"/>
      <c r="F509" s="60"/>
      <c r="G509" s="57"/>
      <c r="H509" s="60"/>
      <c r="I509" s="75"/>
      <c r="J509" s="60"/>
    </row>
    <row r="510" spans="1:10">
      <c r="A510" s="57"/>
      <c r="B510" s="58"/>
      <c r="C510" s="57"/>
      <c r="D510" s="60"/>
      <c r="E510" s="60"/>
      <c r="F510" s="60"/>
      <c r="G510" s="57"/>
      <c r="H510" s="60"/>
      <c r="I510" s="75"/>
      <c r="J510" s="60"/>
    </row>
    <row r="511" spans="1:10">
      <c r="A511" s="57"/>
      <c r="B511" s="58"/>
      <c r="C511" s="57"/>
      <c r="D511" s="60"/>
      <c r="E511" s="60"/>
      <c r="F511" s="60"/>
      <c r="G511" s="57"/>
      <c r="H511" s="60"/>
      <c r="I511" s="75"/>
      <c r="J511" s="60"/>
    </row>
    <row r="512" spans="1:10">
      <c r="A512" s="57"/>
      <c r="B512" s="58"/>
      <c r="C512" s="57"/>
      <c r="D512" s="60"/>
      <c r="E512" s="60"/>
      <c r="F512" s="60"/>
      <c r="G512" s="57"/>
      <c r="H512" s="60"/>
      <c r="I512" s="75"/>
      <c r="J512" s="60"/>
    </row>
    <row r="513" spans="1:10">
      <c r="A513" s="57"/>
      <c r="B513" s="58"/>
      <c r="C513" s="57"/>
      <c r="D513" s="60"/>
      <c r="E513" s="60"/>
      <c r="F513" s="60"/>
      <c r="G513" s="57"/>
      <c r="H513" s="60"/>
      <c r="I513" s="75"/>
      <c r="J513" s="60"/>
    </row>
    <row r="514" spans="1:10">
      <c r="A514" s="57"/>
      <c r="B514" s="58"/>
      <c r="C514" s="57"/>
      <c r="D514" s="60"/>
      <c r="E514" s="60"/>
      <c r="F514" s="60"/>
      <c r="G514" s="57"/>
      <c r="H514" s="60"/>
      <c r="I514" s="75"/>
      <c r="J514" s="60"/>
    </row>
    <row r="515" spans="1:10">
      <c r="A515" s="57"/>
      <c r="B515" s="58"/>
      <c r="C515" s="57"/>
      <c r="D515" s="60"/>
      <c r="E515" s="60"/>
      <c r="F515" s="60"/>
      <c r="G515" s="57"/>
      <c r="H515" s="60"/>
      <c r="I515" s="75"/>
      <c r="J515" s="60"/>
    </row>
    <row r="516" spans="1:10">
      <c r="A516" s="57"/>
      <c r="B516" s="58"/>
      <c r="C516" s="57"/>
      <c r="D516" s="60"/>
      <c r="E516" s="60"/>
      <c r="F516" s="60"/>
      <c r="G516" s="57"/>
      <c r="H516" s="60"/>
      <c r="I516" s="75"/>
      <c r="J516" s="60"/>
    </row>
    <row r="517" spans="1:10">
      <c r="A517" s="57"/>
      <c r="B517" s="58"/>
      <c r="C517" s="57"/>
      <c r="D517" s="60"/>
      <c r="E517" s="60"/>
      <c r="F517" s="60"/>
      <c r="G517" s="57"/>
      <c r="H517" s="60"/>
      <c r="I517" s="75"/>
      <c r="J517" s="60"/>
    </row>
    <row r="518" spans="1:10">
      <c r="A518" s="57"/>
      <c r="B518" s="58"/>
      <c r="C518" s="57"/>
      <c r="D518" s="60"/>
      <c r="E518" s="60"/>
      <c r="F518" s="60"/>
      <c r="G518" s="57"/>
      <c r="H518" s="60"/>
      <c r="I518" s="75"/>
      <c r="J518" s="60"/>
    </row>
    <row r="519" spans="1:10">
      <c r="A519" s="57"/>
      <c r="B519" s="58"/>
      <c r="C519" s="57"/>
      <c r="D519" s="60"/>
      <c r="E519" s="60"/>
      <c r="F519" s="60"/>
      <c r="G519" s="57"/>
      <c r="H519" s="60"/>
      <c r="I519" s="75"/>
      <c r="J519" s="60"/>
    </row>
    <row r="520" spans="1:10">
      <c r="A520" s="57"/>
      <c r="B520" s="58"/>
      <c r="C520" s="57"/>
      <c r="D520" s="60"/>
      <c r="E520" s="60"/>
      <c r="F520" s="60"/>
      <c r="G520" s="57"/>
      <c r="H520" s="60"/>
      <c r="I520" s="75"/>
      <c r="J520" s="60"/>
    </row>
    <row r="521" spans="1:10">
      <c r="A521" s="57"/>
      <c r="B521" s="58"/>
      <c r="C521" s="57"/>
      <c r="D521" s="60"/>
      <c r="E521" s="60"/>
      <c r="F521" s="60"/>
      <c r="G521" s="57"/>
      <c r="H521" s="60"/>
      <c r="I521" s="75"/>
      <c r="J521" s="60"/>
    </row>
    <row r="522" spans="1:10">
      <c r="A522" s="57"/>
      <c r="B522" s="58"/>
      <c r="C522" s="57"/>
      <c r="D522" s="60"/>
      <c r="E522" s="60"/>
      <c r="F522" s="60"/>
      <c r="G522" s="57"/>
      <c r="H522" s="60"/>
      <c r="I522" s="75"/>
      <c r="J522" s="60"/>
    </row>
    <row r="523" spans="1:10">
      <c r="A523" s="57"/>
      <c r="B523" s="58"/>
      <c r="C523" s="57"/>
      <c r="D523" s="60"/>
      <c r="E523" s="60"/>
      <c r="F523" s="60"/>
      <c r="G523" s="57"/>
      <c r="H523" s="60"/>
      <c r="I523" s="75"/>
      <c r="J523" s="60"/>
    </row>
    <row r="524" spans="1:10">
      <c r="A524" s="57"/>
      <c r="B524" s="58"/>
      <c r="C524" s="57"/>
      <c r="D524" s="60"/>
      <c r="E524" s="60"/>
      <c r="F524" s="60"/>
      <c r="G524" s="57"/>
      <c r="H524" s="60"/>
      <c r="I524" s="75"/>
      <c r="J524" s="60"/>
    </row>
    <row r="525" spans="1:10">
      <c r="A525" s="57"/>
      <c r="B525" s="58"/>
      <c r="C525" s="57"/>
      <c r="D525" s="60"/>
      <c r="E525" s="60"/>
      <c r="F525" s="60"/>
      <c r="G525" s="57"/>
      <c r="H525" s="60"/>
      <c r="I525" s="75"/>
      <c r="J525" s="60"/>
    </row>
    <row r="526" spans="1:10">
      <c r="A526" s="57"/>
      <c r="B526" s="58"/>
      <c r="C526" s="57"/>
      <c r="D526" s="60"/>
      <c r="E526" s="60"/>
      <c r="F526" s="60"/>
      <c r="G526" s="57"/>
      <c r="H526" s="60"/>
      <c r="I526" s="75"/>
      <c r="J526" s="60"/>
    </row>
    <row r="527" spans="1:10">
      <c r="A527" s="57"/>
      <c r="B527" s="58"/>
      <c r="C527" s="57"/>
      <c r="D527" s="60"/>
      <c r="E527" s="60"/>
      <c r="F527" s="60"/>
      <c r="G527" s="57"/>
      <c r="H527" s="60"/>
      <c r="I527" s="75"/>
      <c r="J527" s="60"/>
    </row>
    <row r="528" spans="1:10">
      <c r="A528" s="57"/>
      <c r="B528" s="58"/>
      <c r="C528" s="57"/>
      <c r="D528" s="60"/>
      <c r="E528" s="60"/>
      <c r="F528" s="60"/>
      <c r="G528" s="57"/>
      <c r="H528" s="60"/>
      <c r="I528" s="75"/>
      <c r="J528" s="60"/>
    </row>
    <row r="529" spans="1:10">
      <c r="A529" s="57"/>
      <c r="B529" s="58"/>
      <c r="C529" s="57"/>
      <c r="D529" s="60"/>
      <c r="E529" s="60"/>
      <c r="F529" s="60"/>
      <c r="G529" s="57"/>
      <c r="H529" s="60"/>
      <c r="I529" s="75"/>
      <c r="J529" s="60"/>
    </row>
    <row r="530" spans="1:10">
      <c r="A530" s="57"/>
      <c r="B530" s="58"/>
      <c r="C530" s="57"/>
      <c r="D530" s="60"/>
      <c r="E530" s="60"/>
      <c r="F530" s="60"/>
      <c r="G530" s="57"/>
      <c r="H530" s="60"/>
      <c r="I530" s="75"/>
      <c r="J530" s="60"/>
    </row>
    <row r="531" spans="1:10">
      <c r="A531" s="57"/>
      <c r="B531" s="58"/>
      <c r="C531" s="57"/>
      <c r="D531" s="60"/>
      <c r="E531" s="60"/>
      <c r="F531" s="60"/>
      <c r="G531" s="57"/>
      <c r="H531" s="60"/>
      <c r="I531" s="75"/>
      <c r="J531" s="60"/>
    </row>
    <row r="532" spans="1:10">
      <c r="A532" s="57"/>
      <c r="B532" s="58"/>
      <c r="C532" s="57"/>
      <c r="D532" s="60"/>
      <c r="E532" s="60"/>
      <c r="F532" s="60"/>
      <c r="G532" s="57"/>
      <c r="H532" s="60"/>
      <c r="I532" s="75"/>
      <c r="J532" s="60"/>
    </row>
    <row r="533" spans="1:10">
      <c r="A533" s="57"/>
      <c r="B533" s="58"/>
      <c r="C533" s="57"/>
      <c r="D533" s="60"/>
      <c r="E533" s="60"/>
      <c r="F533" s="60"/>
      <c r="G533" s="57"/>
      <c r="H533" s="60"/>
      <c r="I533" s="75"/>
      <c r="J533" s="60"/>
    </row>
    <row r="534" spans="1:10">
      <c r="A534" s="57"/>
      <c r="B534" s="58"/>
      <c r="C534" s="57"/>
      <c r="D534" s="60"/>
      <c r="E534" s="60"/>
      <c r="F534" s="60"/>
      <c r="G534" s="57"/>
      <c r="H534" s="60"/>
      <c r="I534" s="75"/>
      <c r="J534" s="60"/>
    </row>
    <row r="535" spans="1:10">
      <c r="A535" s="57"/>
      <c r="B535" s="58"/>
      <c r="C535" s="57"/>
      <c r="D535" s="60"/>
      <c r="E535" s="60"/>
      <c r="F535" s="60"/>
      <c r="G535" s="57"/>
      <c r="H535" s="60"/>
      <c r="I535" s="75"/>
      <c r="J535" s="60"/>
    </row>
    <row r="536" spans="1:10">
      <c r="A536" s="57"/>
      <c r="B536" s="58"/>
      <c r="C536" s="57"/>
      <c r="D536" s="60"/>
      <c r="E536" s="60"/>
      <c r="F536" s="60"/>
      <c r="G536" s="57"/>
      <c r="H536" s="60"/>
      <c r="I536" s="75"/>
      <c r="J536" s="60"/>
    </row>
    <row r="537" spans="1:10">
      <c r="A537" s="57"/>
      <c r="B537" s="58"/>
      <c r="C537" s="57"/>
      <c r="D537" s="60"/>
      <c r="E537" s="60"/>
      <c r="F537" s="60"/>
      <c r="G537" s="57"/>
      <c r="H537" s="60"/>
      <c r="I537" s="75"/>
      <c r="J537" s="60"/>
    </row>
    <row r="538" spans="1:10">
      <c r="A538" s="57"/>
      <c r="B538" s="58"/>
      <c r="C538" s="57"/>
      <c r="D538" s="60"/>
      <c r="E538" s="60"/>
      <c r="F538" s="60"/>
      <c r="G538" s="57"/>
      <c r="H538" s="60"/>
      <c r="I538" s="75"/>
      <c r="J538" s="60"/>
    </row>
    <row r="539" spans="1:10">
      <c r="A539" s="57"/>
      <c r="B539" s="58"/>
      <c r="C539" s="57"/>
      <c r="D539" s="60"/>
      <c r="E539" s="60"/>
      <c r="F539" s="60"/>
      <c r="G539" s="57"/>
      <c r="H539" s="60"/>
      <c r="I539" s="75"/>
      <c r="J539" s="60"/>
    </row>
    <row r="540" spans="1:10">
      <c r="A540" s="57"/>
      <c r="B540" s="58"/>
      <c r="C540" s="57"/>
      <c r="D540" s="60"/>
      <c r="E540" s="60"/>
      <c r="F540" s="60"/>
      <c r="G540" s="57"/>
      <c r="H540" s="60"/>
      <c r="I540" s="75"/>
      <c r="J540" s="60"/>
    </row>
    <row r="541" spans="1:10">
      <c r="A541" s="57"/>
      <c r="B541" s="58"/>
      <c r="C541" s="57"/>
      <c r="D541" s="60"/>
      <c r="E541" s="60"/>
      <c r="F541" s="60"/>
      <c r="G541" s="57"/>
      <c r="H541" s="60"/>
      <c r="I541" s="75"/>
      <c r="J541" s="60"/>
    </row>
    <row r="542" spans="1:10">
      <c r="A542" s="57"/>
      <c r="B542" s="58"/>
      <c r="C542" s="57"/>
      <c r="D542" s="60"/>
      <c r="E542" s="60"/>
      <c r="F542" s="60"/>
      <c r="G542" s="57"/>
      <c r="H542" s="60"/>
      <c r="I542" s="75"/>
      <c r="J542" s="60"/>
    </row>
    <row r="543" spans="1:10">
      <c r="A543" s="57"/>
      <c r="B543" s="58"/>
      <c r="C543" s="57"/>
      <c r="D543" s="60"/>
      <c r="E543" s="60"/>
      <c r="F543" s="60"/>
      <c r="G543" s="57"/>
      <c r="H543" s="60"/>
      <c r="I543" s="75"/>
      <c r="J543" s="60"/>
    </row>
    <row r="544" spans="1:10">
      <c r="A544" s="57"/>
      <c r="B544" s="58"/>
      <c r="C544" s="57"/>
      <c r="D544" s="60"/>
      <c r="E544" s="60"/>
      <c r="F544" s="60"/>
      <c r="G544" s="57"/>
      <c r="H544" s="60"/>
      <c r="I544" s="75"/>
      <c r="J544" s="60"/>
    </row>
    <row r="545" spans="1:10">
      <c r="A545" s="57"/>
      <c r="B545" s="58"/>
      <c r="C545" s="57"/>
      <c r="D545" s="60"/>
      <c r="E545" s="60"/>
      <c r="F545" s="60"/>
      <c r="G545" s="57"/>
      <c r="H545" s="60"/>
      <c r="I545" s="75"/>
      <c r="J545" s="60"/>
    </row>
    <row r="546" spans="1:10">
      <c r="A546" s="57"/>
      <c r="B546" s="58"/>
      <c r="C546" s="57"/>
      <c r="D546" s="60"/>
      <c r="E546" s="60"/>
      <c r="F546" s="60"/>
      <c r="G546" s="57"/>
      <c r="H546" s="60"/>
      <c r="I546" s="75"/>
      <c r="J546" s="60"/>
    </row>
    <row r="547" spans="1:10">
      <c r="A547" s="57"/>
      <c r="B547" s="58"/>
      <c r="C547" s="57"/>
      <c r="D547" s="60"/>
      <c r="E547" s="60"/>
      <c r="F547" s="60"/>
      <c r="G547" s="57"/>
      <c r="H547" s="60"/>
      <c r="I547" s="75"/>
      <c r="J547" s="60"/>
    </row>
    <row r="548" spans="1:10">
      <c r="A548" s="57"/>
      <c r="B548" s="58"/>
      <c r="C548" s="57"/>
      <c r="D548" s="60"/>
      <c r="E548" s="60"/>
      <c r="F548" s="60"/>
      <c r="G548" s="57"/>
      <c r="H548" s="60"/>
      <c r="I548" s="75"/>
      <c r="J548" s="60"/>
    </row>
    <row r="549" spans="1:10">
      <c r="A549" s="57"/>
      <c r="B549" s="58"/>
      <c r="C549" s="57"/>
      <c r="D549" s="60"/>
      <c r="E549" s="60"/>
      <c r="F549" s="60"/>
      <c r="G549" s="57"/>
      <c r="H549" s="60"/>
      <c r="I549" s="75"/>
      <c r="J549" s="60"/>
    </row>
    <row r="550" spans="1:10">
      <c r="A550" s="57"/>
      <c r="B550" s="58"/>
      <c r="C550" s="57"/>
      <c r="D550" s="60"/>
      <c r="E550" s="60"/>
      <c r="F550" s="60"/>
      <c r="G550" s="57"/>
      <c r="H550" s="60"/>
      <c r="I550" s="75"/>
      <c r="J550" s="60"/>
    </row>
    <row r="551" spans="1:10">
      <c r="A551" s="57"/>
      <c r="B551" s="58"/>
      <c r="C551" s="57"/>
      <c r="D551" s="60"/>
      <c r="E551" s="60"/>
      <c r="F551" s="60"/>
      <c r="G551" s="57"/>
      <c r="H551" s="60"/>
      <c r="I551" s="75"/>
      <c r="J551" s="60"/>
    </row>
    <row r="552" spans="1:10">
      <c r="A552" s="57"/>
      <c r="B552" s="58"/>
      <c r="C552" s="57"/>
      <c r="D552" s="60"/>
      <c r="E552" s="60"/>
      <c r="F552" s="60"/>
      <c r="G552" s="57"/>
      <c r="H552" s="60"/>
      <c r="I552" s="75"/>
      <c r="J552" s="60"/>
    </row>
    <row r="553" spans="1:10">
      <c r="A553" s="57"/>
      <c r="B553" s="58"/>
      <c r="C553" s="57"/>
      <c r="D553" s="60"/>
      <c r="E553" s="60"/>
      <c r="F553" s="60"/>
      <c r="G553" s="57"/>
      <c r="H553" s="60"/>
      <c r="I553" s="75"/>
      <c r="J553" s="60"/>
    </row>
    <row r="554" spans="1:10">
      <c r="A554" s="57"/>
      <c r="B554" s="58"/>
      <c r="C554" s="57"/>
      <c r="D554" s="60"/>
      <c r="E554" s="60"/>
      <c r="F554" s="60"/>
      <c r="G554" s="57"/>
      <c r="H554" s="60"/>
      <c r="I554" s="75"/>
      <c r="J554" s="60"/>
    </row>
    <row r="555" spans="1:10">
      <c r="A555" s="57"/>
      <c r="B555" s="58"/>
      <c r="C555" s="57"/>
      <c r="D555" s="60"/>
      <c r="E555" s="60"/>
      <c r="F555" s="60"/>
      <c r="G555" s="57"/>
      <c r="H555" s="60"/>
      <c r="I555" s="75"/>
      <c r="J555" s="60"/>
    </row>
    <row r="556" spans="1:10">
      <c r="A556" s="57"/>
      <c r="B556" s="58"/>
      <c r="C556" s="57"/>
      <c r="D556" s="60"/>
      <c r="E556" s="60"/>
      <c r="F556" s="60"/>
      <c r="G556" s="57"/>
      <c r="H556" s="60"/>
      <c r="I556" s="75"/>
      <c r="J556" s="60"/>
    </row>
    <row r="557" spans="1:10">
      <c r="A557" s="57"/>
      <c r="B557" s="58"/>
      <c r="C557" s="57"/>
      <c r="D557" s="60"/>
      <c r="E557" s="60"/>
      <c r="F557" s="60"/>
      <c r="G557" s="57"/>
      <c r="H557" s="60"/>
      <c r="I557" s="75"/>
      <c r="J557" s="60"/>
    </row>
    <row r="558" spans="1:10">
      <c r="A558" s="57"/>
      <c r="B558" s="58"/>
      <c r="C558" s="57"/>
      <c r="D558" s="60"/>
      <c r="E558" s="60"/>
      <c r="F558" s="60"/>
      <c r="G558" s="57"/>
      <c r="H558" s="60"/>
      <c r="I558" s="75"/>
      <c r="J558" s="60"/>
    </row>
    <row r="559" spans="1:10">
      <c r="A559" s="57"/>
      <c r="B559" s="58"/>
      <c r="C559" s="57"/>
      <c r="D559" s="60"/>
      <c r="E559" s="60"/>
      <c r="F559" s="60"/>
      <c r="G559" s="57"/>
      <c r="H559" s="60"/>
      <c r="I559" s="75"/>
      <c r="J559" s="60"/>
    </row>
    <row r="560" spans="1:10">
      <c r="A560" s="57"/>
      <c r="B560" s="58"/>
      <c r="C560" s="57"/>
      <c r="D560" s="60"/>
      <c r="E560" s="60"/>
      <c r="F560" s="60"/>
      <c r="G560" s="57"/>
      <c r="H560" s="60"/>
      <c r="I560" s="75"/>
      <c r="J560" s="60"/>
    </row>
    <row r="561" spans="1:10">
      <c r="A561" s="57"/>
      <c r="B561" s="58"/>
      <c r="C561" s="57"/>
      <c r="D561" s="60"/>
      <c r="E561" s="60"/>
      <c r="F561" s="60"/>
      <c r="G561" s="57"/>
      <c r="H561" s="60"/>
      <c r="I561" s="75"/>
      <c r="J561" s="60"/>
    </row>
    <row r="562" spans="1:10">
      <c r="A562" s="57"/>
      <c r="B562" s="58"/>
      <c r="C562" s="57"/>
      <c r="D562" s="60"/>
      <c r="E562" s="60"/>
      <c r="F562" s="60"/>
      <c r="G562" s="57"/>
      <c r="H562" s="60"/>
      <c r="I562" s="75"/>
      <c r="J562" s="60"/>
    </row>
    <row r="563" spans="1:10">
      <c r="A563" s="57"/>
      <c r="B563" s="58"/>
      <c r="C563" s="57"/>
      <c r="D563" s="60"/>
      <c r="E563" s="60"/>
      <c r="F563" s="60"/>
      <c r="G563" s="57"/>
      <c r="H563" s="60"/>
      <c r="I563" s="75"/>
      <c r="J563" s="60"/>
    </row>
    <row r="564" spans="1:10">
      <c r="A564" s="57"/>
      <c r="B564" s="58"/>
      <c r="C564" s="57"/>
      <c r="D564" s="60"/>
      <c r="E564" s="60"/>
      <c r="F564" s="60"/>
      <c r="G564" s="57"/>
      <c r="H564" s="60"/>
      <c r="I564" s="75"/>
      <c r="J564" s="60"/>
    </row>
    <row r="565" spans="1:10">
      <c r="A565" s="57"/>
      <c r="B565" s="58"/>
      <c r="C565" s="57"/>
      <c r="D565" s="60"/>
      <c r="E565" s="60"/>
      <c r="F565" s="60"/>
      <c r="G565" s="57"/>
      <c r="H565" s="60"/>
      <c r="I565" s="75"/>
      <c r="J565" s="60"/>
    </row>
    <row r="566" spans="1:10">
      <c r="A566" s="57"/>
      <c r="B566" s="58"/>
      <c r="C566" s="57"/>
      <c r="D566" s="60"/>
      <c r="E566" s="60"/>
      <c r="F566" s="60"/>
      <c r="G566" s="57"/>
      <c r="H566" s="60"/>
      <c r="I566" s="75"/>
      <c r="J566" s="60"/>
    </row>
    <row r="567" spans="1:10">
      <c r="A567" s="57"/>
      <c r="B567" s="58"/>
      <c r="C567" s="57"/>
      <c r="D567" s="60"/>
      <c r="E567" s="60"/>
      <c r="F567" s="60"/>
      <c r="G567" s="57"/>
      <c r="H567" s="60"/>
      <c r="I567" s="75"/>
      <c r="J567" s="60"/>
    </row>
    <row r="568" spans="1:10">
      <c r="A568" s="57"/>
      <c r="B568" s="58"/>
      <c r="C568" s="57"/>
      <c r="D568" s="60"/>
      <c r="E568" s="60"/>
      <c r="F568" s="60"/>
      <c r="G568" s="57"/>
      <c r="H568" s="60"/>
      <c r="I568" s="75"/>
      <c r="J568" s="60"/>
    </row>
    <row r="569" spans="1:10">
      <c r="A569" s="57"/>
      <c r="B569" s="58"/>
      <c r="C569" s="57"/>
      <c r="D569" s="60"/>
      <c r="E569" s="60"/>
      <c r="F569" s="60"/>
      <c r="G569" s="57"/>
      <c r="H569" s="60"/>
      <c r="I569" s="75"/>
      <c r="J569" s="60"/>
    </row>
    <row r="570" spans="1:10">
      <c r="A570" s="57"/>
      <c r="B570" s="58"/>
      <c r="C570" s="57"/>
      <c r="D570" s="60"/>
      <c r="E570" s="60"/>
      <c r="F570" s="60"/>
      <c r="G570" s="57"/>
      <c r="H570" s="60"/>
      <c r="I570" s="75"/>
      <c r="J570" s="60"/>
    </row>
    <row r="571" spans="1:10">
      <c r="A571" s="57"/>
      <c r="B571" s="58"/>
      <c r="C571" s="57"/>
      <c r="D571" s="60"/>
      <c r="E571" s="60"/>
      <c r="F571" s="60"/>
      <c r="G571" s="57"/>
      <c r="H571" s="60"/>
      <c r="I571" s="75"/>
      <c r="J571" s="60"/>
    </row>
    <row r="572" spans="1:10">
      <c r="A572" s="57"/>
      <c r="B572" s="58"/>
      <c r="C572" s="57"/>
      <c r="D572" s="60"/>
      <c r="E572" s="60"/>
      <c r="F572" s="60"/>
      <c r="G572" s="57"/>
      <c r="H572" s="60"/>
      <c r="I572" s="75"/>
      <c r="J572" s="60"/>
    </row>
    <row r="573" spans="1:10">
      <c r="A573" s="57"/>
      <c r="B573" s="58"/>
      <c r="C573" s="57"/>
      <c r="D573" s="60"/>
      <c r="E573" s="60"/>
      <c r="F573" s="60"/>
      <c r="G573" s="57"/>
      <c r="H573" s="60"/>
      <c r="I573" s="75"/>
      <c r="J573" s="60"/>
    </row>
    <row r="574" spans="1:10">
      <c r="A574" s="57"/>
      <c r="B574" s="58"/>
      <c r="C574" s="57"/>
      <c r="D574" s="60"/>
      <c r="E574" s="60"/>
      <c r="F574" s="60"/>
      <c r="G574" s="57"/>
      <c r="H574" s="60"/>
      <c r="I574" s="75"/>
      <c r="J574" s="60"/>
    </row>
    <row r="575" spans="1:10">
      <c r="A575" s="57"/>
      <c r="B575" s="58"/>
      <c r="C575" s="57"/>
      <c r="D575" s="60"/>
      <c r="E575" s="60"/>
      <c r="F575" s="60"/>
      <c r="G575" s="57"/>
      <c r="H575" s="60"/>
      <c r="I575" s="75"/>
      <c r="J575" s="60"/>
    </row>
    <row r="576" spans="1:10">
      <c r="A576" s="57"/>
      <c r="B576" s="58"/>
      <c r="C576" s="57"/>
      <c r="D576" s="60"/>
      <c r="E576" s="60"/>
      <c r="F576" s="60"/>
      <c r="G576" s="57"/>
      <c r="H576" s="60"/>
      <c r="I576" s="75"/>
      <c r="J576" s="60"/>
    </row>
    <row r="577" spans="1:10">
      <c r="A577" s="57"/>
      <c r="B577" s="58"/>
      <c r="C577" s="57"/>
      <c r="D577" s="60"/>
      <c r="E577" s="60"/>
      <c r="F577" s="60"/>
      <c r="G577" s="57"/>
      <c r="H577" s="60"/>
      <c r="I577" s="75"/>
      <c r="J577" s="60"/>
    </row>
    <row r="578" spans="1:10">
      <c r="A578" s="57"/>
      <c r="B578" s="58"/>
      <c r="C578" s="57"/>
      <c r="D578" s="60"/>
      <c r="E578" s="60"/>
      <c r="F578" s="60"/>
      <c r="G578" s="57"/>
      <c r="H578" s="60"/>
      <c r="I578" s="75"/>
      <c r="J578" s="60"/>
    </row>
    <row r="579" spans="1:10">
      <c r="A579" s="57"/>
      <c r="B579" s="58"/>
      <c r="C579" s="57"/>
      <c r="D579" s="60"/>
      <c r="E579" s="60"/>
      <c r="F579" s="60"/>
      <c r="G579" s="57"/>
      <c r="H579" s="60"/>
      <c r="I579" s="75"/>
      <c r="J579" s="60"/>
    </row>
    <row r="580" spans="1:10">
      <c r="A580" s="57"/>
      <c r="B580" s="58"/>
      <c r="C580" s="57"/>
      <c r="D580" s="60"/>
      <c r="E580" s="60"/>
      <c r="F580" s="60"/>
      <c r="G580" s="57"/>
      <c r="H580" s="60"/>
      <c r="I580" s="75"/>
      <c r="J580" s="60"/>
    </row>
    <row r="581" spans="1:10">
      <c r="A581" s="57"/>
      <c r="B581" s="58"/>
      <c r="C581" s="57"/>
      <c r="D581" s="60"/>
      <c r="E581" s="60"/>
      <c r="F581" s="60"/>
      <c r="G581" s="57"/>
      <c r="H581" s="60"/>
      <c r="I581" s="75"/>
      <c r="J581" s="60"/>
    </row>
    <row r="582" spans="1:10">
      <c r="A582" s="57"/>
      <c r="B582" s="58"/>
      <c r="C582" s="57"/>
      <c r="D582" s="60"/>
      <c r="E582" s="60"/>
      <c r="F582" s="60"/>
      <c r="G582" s="57"/>
      <c r="H582" s="60"/>
      <c r="I582" s="75"/>
      <c r="J582" s="60"/>
    </row>
    <row r="583" spans="1:10">
      <c r="A583" s="57"/>
      <c r="B583" s="58"/>
      <c r="C583" s="57"/>
      <c r="D583" s="60"/>
      <c r="E583" s="60"/>
      <c r="F583" s="60"/>
      <c r="G583" s="57"/>
      <c r="H583" s="60"/>
      <c r="I583" s="75"/>
      <c r="J583" s="60"/>
    </row>
    <row r="584" spans="1:10">
      <c r="A584" s="57"/>
      <c r="B584" s="58"/>
      <c r="C584" s="57"/>
      <c r="D584" s="60"/>
      <c r="E584" s="60"/>
      <c r="F584" s="60"/>
      <c r="G584" s="57"/>
      <c r="H584" s="60"/>
      <c r="I584" s="75"/>
      <c r="J584" s="60"/>
    </row>
    <row r="585" spans="1:10">
      <c r="A585" s="57"/>
      <c r="B585" s="58"/>
      <c r="C585" s="57"/>
      <c r="D585" s="60"/>
      <c r="E585" s="60"/>
      <c r="F585" s="60"/>
      <c r="G585" s="57"/>
      <c r="H585" s="60"/>
      <c r="I585" s="75"/>
      <c r="J585" s="60"/>
    </row>
    <row r="586" spans="1:10">
      <c r="A586" s="57"/>
      <c r="B586" s="58"/>
      <c r="C586" s="57"/>
      <c r="D586" s="60"/>
      <c r="E586" s="60"/>
      <c r="F586" s="60"/>
      <c r="G586" s="57"/>
      <c r="H586" s="60"/>
      <c r="I586" s="75"/>
      <c r="J586" s="60"/>
    </row>
    <row r="587" spans="1:10">
      <c r="A587" s="57"/>
      <c r="B587" s="58"/>
      <c r="C587" s="57"/>
      <c r="D587" s="60"/>
      <c r="E587" s="60"/>
      <c r="F587" s="60"/>
      <c r="G587" s="57"/>
      <c r="H587" s="60"/>
      <c r="I587" s="75"/>
      <c r="J587" s="60"/>
    </row>
    <row r="588" spans="1:10">
      <c r="A588" s="57"/>
      <c r="B588" s="58"/>
      <c r="C588" s="57"/>
      <c r="D588" s="60"/>
      <c r="E588" s="60"/>
      <c r="F588" s="60"/>
      <c r="G588" s="57"/>
      <c r="H588" s="60"/>
      <c r="I588" s="75"/>
      <c r="J588" s="60"/>
    </row>
    <row r="589" spans="1:10">
      <c r="A589" s="57"/>
      <c r="B589" s="58"/>
      <c r="C589" s="57"/>
      <c r="D589" s="60"/>
      <c r="E589" s="60"/>
      <c r="F589" s="60"/>
      <c r="G589" s="57"/>
      <c r="H589" s="60"/>
      <c r="I589" s="75"/>
      <c r="J589" s="60"/>
    </row>
    <row r="590" spans="1:10">
      <c r="A590" s="57"/>
      <c r="B590" s="58"/>
      <c r="C590" s="57"/>
      <c r="D590" s="60"/>
      <c r="E590" s="60"/>
      <c r="F590" s="60"/>
      <c r="G590" s="57"/>
      <c r="H590" s="60"/>
      <c r="I590" s="75"/>
      <c r="J590" s="60"/>
    </row>
    <row r="591" spans="1:10">
      <c r="A591" s="57"/>
      <c r="B591" s="58"/>
      <c r="C591" s="57"/>
      <c r="D591" s="60"/>
      <c r="E591" s="60"/>
      <c r="F591" s="60"/>
      <c r="G591" s="57"/>
      <c r="H591" s="60"/>
      <c r="I591" s="75"/>
      <c r="J591" s="60"/>
    </row>
    <row r="592" spans="1:10">
      <c r="A592" s="57"/>
      <c r="B592" s="58"/>
      <c r="C592" s="57"/>
      <c r="D592" s="60"/>
      <c r="E592" s="60"/>
      <c r="F592" s="60"/>
      <c r="G592" s="57"/>
      <c r="H592" s="60"/>
      <c r="I592" s="75"/>
      <c r="J592" s="60"/>
    </row>
    <row r="593" spans="1:10">
      <c r="A593" s="57"/>
      <c r="B593" s="58"/>
      <c r="C593" s="57"/>
      <c r="D593" s="60"/>
      <c r="E593" s="60"/>
      <c r="F593" s="60"/>
      <c r="G593" s="57"/>
      <c r="H593" s="60"/>
      <c r="I593" s="75"/>
      <c r="J593" s="60"/>
    </row>
    <row r="594" spans="1:10">
      <c r="A594" s="57"/>
      <c r="B594" s="58"/>
      <c r="C594" s="57"/>
      <c r="D594" s="60"/>
      <c r="E594" s="60"/>
      <c r="F594" s="60"/>
      <c r="G594" s="57"/>
      <c r="H594" s="60"/>
      <c r="I594" s="75"/>
      <c r="J594" s="60"/>
    </row>
    <row r="595" spans="1:10">
      <c r="A595" s="57"/>
      <c r="B595" s="58"/>
      <c r="C595" s="57"/>
      <c r="D595" s="60"/>
      <c r="E595" s="60"/>
      <c r="F595" s="60"/>
      <c r="G595" s="57"/>
      <c r="H595" s="60"/>
      <c r="I595" s="75"/>
      <c r="J595" s="60"/>
    </row>
    <row r="596" spans="1:10">
      <c r="A596" s="57"/>
      <c r="B596" s="58"/>
      <c r="C596" s="57"/>
      <c r="D596" s="60"/>
      <c r="E596" s="60"/>
      <c r="F596" s="60"/>
      <c r="G596" s="57"/>
      <c r="H596" s="60"/>
      <c r="I596" s="75"/>
      <c r="J596" s="60"/>
    </row>
    <row r="597" spans="1:10">
      <c r="A597" s="57"/>
      <c r="B597" s="58"/>
      <c r="C597" s="57"/>
      <c r="D597" s="60"/>
      <c r="E597" s="60"/>
      <c r="F597" s="60"/>
      <c r="G597" s="57"/>
      <c r="H597" s="60"/>
      <c r="I597" s="75"/>
      <c r="J597" s="60"/>
    </row>
    <row r="598" spans="1:10">
      <c r="A598" s="57"/>
      <c r="B598" s="58"/>
      <c r="C598" s="57"/>
      <c r="D598" s="60"/>
      <c r="E598" s="60"/>
      <c r="F598" s="60"/>
      <c r="G598" s="57"/>
      <c r="H598" s="60"/>
      <c r="I598" s="75"/>
      <c r="J598" s="60"/>
    </row>
    <row r="599" spans="1:10">
      <c r="A599" s="57"/>
      <c r="B599" s="58"/>
      <c r="C599" s="57"/>
      <c r="D599" s="60"/>
      <c r="E599" s="60"/>
      <c r="F599" s="60"/>
      <c r="G599" s="57"/>
      <c r="H599" s="60"/>
      <c r="I599" s="75"/>
      <c r="J599" s="60"/>
    </row>
    <row r="600" spans="1:10">
      <c r="A600" s="57"/>
      <c r="B600" s="58"/>
      <c r="C600" s="57"/>
      <c r="D600" s="60"/>
      <c r="E600" s="60"/>
      <c r="F600" s="60"/>
      <c r="G600" s="57"/>
      <c r="H600" s="60"/>
      <c r="I600" s="75"/>
      <c r="J600" s="60"/>
    </row>
    <row r="601" spans="1:10">
      <c r="A601" s="57"/>
      <c r="B601" s="58"/>
      <c r="C601" s="57"/>
      <c r="D601" s="60"/>
      <c r="E601" s="60"/>
      <c r="F601" s="60"/>
      <c r="G601" s="57"/>
      <c r="H601" s="60"/>
      <c r="I601" s="75"/>
      <c r="J601" s="60"/>
    </row>
    <row r="602" spans="1:10">
      <c r="A602" s="57"/>
      <c r="B602" s="58"/>
      <c r="C602" s="57"/>
      <c r="D602" s="60"/>
      <c r="E602" s="60"/>
      <c r="F602" s="60"/>
      <c r="G602" s="57"/>
      <c r="H602" s="60"/>
      <c r="I602" s="75"/>
      <c r="J602" s="60"/>
    </row>
    <row r="603" spans="1:10">
      <c r="A603" s="57"/>
      <c r="B603" s="58"/>
      <c r="C603" s="57"/>
      <c r="D603" s="60"/>
      <c r="E603" s="60"/>
      <c r="F603" s="60"/>
      <c r="G603" s="57"/>
      <c r="H603" s="60"/>
      <c r="I603" s="75"/>
      <c r="J603" s="60"/>
    </row>
    <row r="604" spans="1:10">
      <c r="A604" s="57"/>
      <c r="B604" s="58"/>
      <c r="C604" s="57"/>
      <c r="D604" s="60"/>
      <c r="E604" s="60"/>
      <c r="F604" s="60"/>
      <c r="G604" s="57"/>
      <c r="H604" s="60"/>
      <c r="I604" s="75"/>
      <c r="J604" s="60"/>
    </row>
    <row r="605" spans="1:10">
      <c r="A605" s="57"/>
      <c r="B605" s="58"/>
      <c r="C605" s="57"/>
      <c r="D605" s="60"/>
      <c r="E605" s="60"/>
      <c r="F605" s="60"/>
      <c r="G605" s="57"/>
      <c r="H605" s="60"/>
      <c r="I605" s="75"/>
      <c r="J605" s="60"/>
    </row>
    <row r="606" spans="1:10">
      <c r="A606" s="57"/>
      <c r="B606" s="58"/>
      <c r="C606" s="57"/>
      <c r="D606" s="60"/>
      <c r="E606" s="60"/>
      <c r="F606" s="60"/>
      <c r="G606" s="57"/>
      <c r="H606" s="60"/>
      <c r="I606" s="75"/>
      <c r="J606" s="60"/>
    </row>
    <row r="607" spans="1:10">
      <c r="A607" s="57"/>
      <c r="B607" s="58"/>
      <c r="C607" s="57"/>
      <c r="D607" s="60"/>
      <c r="E607" s="60"/>
      <c r="F607" s="60"/>
      <c r="G607" s="57"/>
      <c r="H607" s="60"/>
      <c r="I607" s="75"/>
      <c r="J607" s="60"/>
    </row>
    <row r="608" spans="1:10">
      <c r="A608" s="57"/>
      <c r="B608" s="58"/>
      <c r="C608" s="57"/>
      <c r="D608" s="60"/>
      <c r="E608" s="60"/>
      <c r="F608" s="60"/>
      <c r="G608" s="57"/>
      <c r="H608" s="60"/>
      <c r="I608" s="75"/>
      <c r="J608" s="60"/>
    </row>
    <row r="609" spans="1:10">
      <c r="A609" s="57"/>
      <c r="B609" s="58"/>
      <c r="C609" s="57"/>
      <c r="D609" s="60"/>
      <c r="E609" s="60"/>
      <c r="F609" s="60"/>
      <c r="G609" s="57"/>
      <c r="H609" s="60"/>
      <c r="I609" s="75"/>
      <c r="J609" s="60"/>
    </row>
    <row r="610" spans="1:10">
      <c r="A610" s="57"/>
      <c r="B610" s="58"/>
      <c r="C610" s="57"/>
      <c r="D610" s="60"/>
      <c r="E610" s="60"/>
      <c r="F610" s="60"/>
      <c r="G610" s="57"/>
      <c r="H610" s="60"/>
      <c r="I610" s="75"/>
      <c r="J610" s="60"/>
    </row>
    <row r="611" spans="1:10">
      <c r="A611" s="57"/>
      <c r="B611" s="58"/>
      <c r="C611" s="57"/>
      <c r="D611" s="60"/>
      <c r="E611" s="60"/>
      <c r="F611" s="60"/>
      <c r="G611" s="57"/>
      <c r="H611" s="60"/>
      <c r="I611" s="75"/>
      <c r="J611" s="60"/>
    </row>
    <row r="612" spans="1:10">
      <c r="A612" s="57"/>
      <c r="B612" s="58"/>
      <c r="C612" s="57"/>
      <c r="D612" s="60"/>
      <c r="E612" s="60"/>
      <c r="F612" s="60"/>
      <c r="G612" s="57"/>
      <c r="H612" s="60"/>
      <c r="I612" s="75"/>
      <c r="J612" s="60"/>
    </row>
    <row r="613" spans="1:10">
      <c r="A613" s="57"/>
      <c r="B613" s="58"/>
      <c r="C613" s="57"/>
      <c r="D613" s="60"/>
      <c r="E613" s="60"/>
      <c r="F613" s="60"/>
      <c r="G613" s="57"/>
      <c r="H613" s="60"/>
      <c r="I613" s="75"/>
      <c r="J613" s="60"/>
    </row>
    <row r="614" spans="1:10">
      <c r="A614" s="57"/>
      <c r="B614" s="58"/>
      <c r="C614" s="57"/>
      <c r="D614" s="60"/>
      <c r="E614" s="60"/>
      <c r="F614" s="60"/>
      <c r="G614" s="57"/>
      <c r="H614" s="60"/>
      <c r="I614" s="75"/>
      <c r="J614" s="60"/>
    </row>
    <row r="615" spans="1:10">
      <c r="A615" s="57"/>
      <c r="B615" s="58"/>
      <c r="C615" s="57"/>
      <c r="D615" s="60"/>
      <c r="E615" s="60"/>
      <c r="F615" s="60"/>
      <c r="G615" s="57"/>
      <c r="H615" s="60"/>
      <c r="I615" s="75"/>
      <c r="J615" s="60"/>
    </row>
    <row r="616" spans="1:10">
      <c r="A616" s="57"/>
      <c r="B616" s="58"/>
      <c r="C616" s="57"/>
      <c r="D616" s="60"/>
      <c r="E616" s="60"/>
      <c r="F616" s="60"/>
      <c r="G616" s="57"/>
      <c r="H616" s="60"/>
      <c r="I616" s="75"/>
      <c r="J616" s="60"/>
    </row>
    <row r="617" spans="1:10">
      <c r="A617" s="57"/>
      <c r="B617" s="58"/>
      <c r="C617" s="57"/>
      <c r="D617" s="60"/>
      <c r="E617" s="60"/>
      <c r="F617" s="60"/>
      <c r="G617" s="57"/>
      <c r="H617" s="60"/>
      <c r="I617" s="75"/>
      <c r="J617" s="60"/>
    </row>
    <row r="618" spans="1:10">
      <c r="A618" s="57"/>
      <c r="B618" s="58"/>
      <c r="C618" s="57"/>
      <c r="D618" s="60"/>
      <c r="E618" s="60"/>
      <c r="F618" s="60"/>
      <c r="G618" s="57"/>
      <c r="H618" s="60"/>
      <c r="I618" s="75"/>
      <c r="J618" s="60"/>
    </row>
    <row r="619" spans="1:10">
      <c r="A619" s="57"/>
      <c r="B619" s="58"/>
      <c r="C619" s="57"/>
      <c r="D619" s="60"/>
      <c r="E619" s="60"/>
      <c r="F619" s="60"/>
      <c r="G619" s="57"/>
      <c r="H619" s="60"/>
      <c r="I619" s="75"/>
      <c r="J619" s="60"/>
    </row>
    <row r="620" spans="1:10">
      <c r="A620" s="57"/>
      <c r="B620" s="58"/>
      <c r="C620" s="57"/>
      <c r="D620" s="60"/>
      <c r="E620" s="60"/>
      <c r="F620" s="60"/>
      <c r="G620" s="57"/>
      <c r="H620" s="60"/>
      <c r="I620" s="75"/>
      <c r="J620" s="60"/>
    </row>
    <row r="621" spans="1:10">
      <c r="A621" s="57"/>
      <c r="B621" s="58"/>
      <c r="C621" s="57"/>
      <c r="D621" s="60"/>
      <c r="E621" s="60"/>
      <c r="F621" s="60"/>
      <c r="G621" s="57"/>
      <c r="H621" s="60"/>
      <c r="I621" s="75"/>
      <c r="J621" s="60"/>
    </row>
    <row r="622" spans="1:10">
      <c r="A622" s="57"/>
      <c r="B622" s="58"/>
      <c r="C622" s="57"/>
      <c r="D622" s="60"/>
      <c r="E622" s="60"/>
      <c r="F622" s="60"/>
      <c r="G622" s="57"/>
      <c r="H622" s="60"/>
      <c r="I622" s="75"/>
      <c r="J622" s="60"/>
    </row>
    <row r="623" spans="1:10">
      <c r="A623" s="57"/>
      <c r="B623" s="58"/>
      <c r="C623" s="57"/>
      <c r="D623" s="60"/>
      <c r="E623" s="60"/>
      <c r="F623" s="60"/>
      <c r="G623" s="57"/>
      <c r="H623" s="60"/>
      <c r="I623" s="75"/>
      <c r="J623" s="60"/>
    </row>
    <row r="624" spans="1:10">
      <c r="A624" s="57"/>
      <c r="B624" s="58"/>
      <c r="C624" s="57"/>
      <c r="D624" s="60"/>
      <c r="E624" s="60"/>
      <c r="F624" s="60"/>
      <c r="G624" s="57"/>
      <c r="H624" s="60"/>
      <c r="I624" s="75"/>
      <c r="J624" s="60"/>
    </row>
    <row r="625" spans="1:10">
      <c r="A625" s="57"/>
      <c r="B625" s="58"/>
      <c r="C625" s="57"/>
      <c r="D625" s="60"/>
      <c r="E625" s="60"/>
      <c r="F625" s="60"/>
      <c r="G625" s="57"/>
      <c r="H625" s="60"/>
      <c r="I625" s="75"/>
      <c r="J625" s="60"/>
    </row>
    <row r="626" spans="1:10">
      <c r="A626" s="57"/>
      <c r="B626" s="58"/>
      <c r="C626" s="57"/>
      <c r="D626" s="60"/>
      <c r="E626" s="60"/>
      <c r="F626" s="60"/>
      <c r="G626" s="57"/>
      <c r="H626" s="60"/>
      <c r="I626" s="75"/>
      <c r="J626" s="60"/>
    </row>
    <row r="627" spans="1:10">
      <c r="A627" s="57"/>
      <c r="B627" s="58"/>
      <c r="C627" s="57"/>
      <c r="D627" s="60"/>
      <c r="E627" s="60"/>
      <c r="F627" s="60"/>
      <c r="G627" s="57"/>
      <c r="H627" s="60"/>
      <c r="I627" s="75"/>
      <c r="J627" s="60"/>
    </row>
    <row r="628" spans="1:10">
      <c r="A628" s="57"/>
      <c r="B628" s="58"/>
      <c r="C628" s="57"/>
      <c r="D628" s="60"/>
      <c r="E628" s="60"/>
      <c r="F628" s="60"/>
      <c r="G628" s="57"/>
      <c r="H628" s="60"/>
      <c r="I628" s="75"/>
      <c r="J628" s="60"/>
    </row>
    <row r="629" spans="1:10">
      <c r="A629" s="57"/>
      <c r="B629" s="58"/>
      <c r="C629" s="57"/>
      <c r="D629" s="60"/>
      <c r="E629" s="60"/>
      <c r="F629" s="60"/>
      <c r="G629" s="57"/>
      <c r="H629" s="60"/>
      <c r="I629" s="75"/>
      <c r="J629" s="60"/>
    </row>
    <row r="630" spans="1:10">
      <c r="A630" s="57"/>
      <c r="B630" s="58"/>
      <c r="C630" s="57"/>
      <c r="D630" s="60"/>
      <c r="E630" s="60"/>
      <c r="F630" s="60"/>
      <c r="G630" s="57"/>
      <c r="H630" s="60"/>
      <c r="I630" s="75"/>
      <c r="J630" s="60"/>
    </row>
    <row r="631" spans="1:10">
      <c r="A631" s="57"/>
      <c r="B631" s="58"/>
      <c r="C631" s="57"/>
      <c r="D631" s="60"/>
      <c r="E631" s="60"/>
      <c r="F631" s="60"/>
      <c r="G631" s="57"/>
      <c r="H631" s="60"/>
      <c r="I631" s="75"/>
      <c r="J631" s="60"/>
    </row>
    <row r="632" spans="1:10">
      <c r="A632" s="57"/>
      <c r="B632" s="58"/>
      <c r="C632" s="57"/>
      <c r="D632" s="60"/>
      <c r="E632" s="60"/>
      <c r="F632" s="60"/>
      <c r="G632" s="57"/>
      <c r="H632" s="60"/>
      <c r="I632" s="75"/>
      <c r="J632" s="60"/>
    </row>
    <row r="633" spans="1:10">
      <c r="A633" s="57"/>
      <c r="B633" s="58"/>
      <c r="C633" s="57"/>
      <c r="D633" s="60"/>
      <c r="E633" s="60"/>
      <c r="F633" s="60"/>
      <c r="G633" s="57"/>
      <c r="H633" s="60"/>
      <c r="I633" s="75"/>
      <c r="J633" s="60"/>
    </row>
    <row r="634" spans="1:10">
      <c r="A634" s="57"/>
      <c r="B634" s="58"/>
      <c r="C634" s="57"/>
      <c r="D634" s="60"/>
      <c r="E634" s="60"/>
      <c r="F634" s="60"/>
      <c r="G634" s="57"/>
      <c r="H634" s="60"/>
      <c r="I634" s="75"/>
      <c r="J634" s="60"/>
    </row>
    <row r="635" spans="1:10">
      <c r="A635" s="57"/>
      <c r="B635" s="58"/>
      <c r="C635" s="57"/>
      <c r="D635" s="60"/>
      <c r="E635" s="60"/>
      <c r="F635" s="60"/>
      <c r="G635" s="57"/>
      <c r="H635" s="60"/>
      <c r="I635" s="75"/>
      <c r="J635" s="60"/>
    </row>
    <row r="636" spans="1:10">
      <c r="A636" s="57"/>
      <c r="B636" s="58"/>
      <c r="C636" s="57"/>
      <c r="D636" s="60"/>
      <c r="E636" s="60"/>
      <c r="F636" s="60"/>
      <c r="G636" s="57"/>
      <c r="H636" s="60"/>
      <c r="I636" s="75"/>
      <c r="J636" s="60"/>
    </row>
    <row r="637" spans="1:10">
      <c r="A637" s="57"/>
      <c r="B637" s="58"/>
      <c r="C637" s="57"/>
      <c r="D637" s="60"/>
      <c r="E637" s="60"/>
      <c r="F637" s="60"/>
      <c r="G637" s="57"/>
      <c r="H637" s="60"/>
      <c r="I637" s="75"/>
      <c r="J637" s="60"/>
    </row>
    <row r="638" spans="1:10">
      <c r="A638" s="57"/>
      <c r="B638" s="58"/>
      <c r="C638" s="57"/>
      <c r="D638" s="60"/>
      <c r="E638" s="60"/>
      <c r="F638" s="60"/>
      <c r="G638" s="57"/>
      <c r="H638" s="60"/>
      <c r="I638" s="75"/>
      <c r="J638" s="60"/>
    </row>
    <row r="639" spans="1:10">
      <c r="A639" s="57"/>
      <c r="B639" s="58"/>
      <c r="C639" s="57"/>
      <c r="D639" s="60"/>
      <c r="E639" s="60"/>
      <c r="F639" s="60"/>
      <c r="G639" s="57"/>
      <c r="H639" s="60"/>
      <c r="I639" s="75"/>
      <c r="J639" s="60"/>
    </row>
    <row r="640" spans="1:10">
      <c r="A640" s="57"/>
      <c r="B640" s="58"/>
      <c r="C640" s="57"/>
      <c r="D640" s="60"/>
      <c r="E640" s="60"/>
      <c r="F640" s="60"/>
      <c r="G640" s="57"/>
      <c r="H640" s="60"/>
      <c r="I640" s="75"/>
      <c r="J640" s="60"/>
    </row>
    <row r="641" spans="1:10">
      <c r="A641" s="57"/>
      <c r="B641" s="58"/>
      <c r="C641" s="57"/>
      <c r="D641" s="60"/>
      <c r="E641" s="60"/>
      <c r="F641" s="60"/>
      <c r="G641" s="57"/>
      <c r="H641" s="60"/>
      <c r="I641" s="75"/>
      <c r="J641" s="60"/>
    </row>
    <row r="642" spans="1:10">
      <c r="A642" s="57"/>
      <c r="B642" s="58"/>
      <c r="C642" s="57"/>
      <c r="D642" s="60"/>
      <c r="E642" s="60"/>
      <c r="F642" s="60"/>
      <c r="G642" s="57"/>
      <c r="H642" s="60"/>
      <c r="I642" s="75"/>
      <c r="J642" s="60"/>
    </row>
    <row r="643" spans="1:10">
      <c r="A643" s="57"/>
      <c r="B643" s="58"/>
      <c r="C643" s="57"/>
      <c r="D643" s="60"/>
      <c r="E643" s="60"/>
      <c r="F643" s="60"/>
      <c r="G643" s="57"/>
      <c r="H643" s="60"/>
      <c r="I643" s="75"/>
      <c r="J643" s="60"/>
    </row>
    <row r="644" spans="1:10">
      <c r="A644" s="57"/>
      <c r="B644" s="58"/>
      <c r="C644" s="57"/>
      <c r="D644" s="60"/>
      <c r="E644" s="60"/>
      <c r="F644" s="60"/>
      <c r="G644" s="57"/>
      <c r="H644" s="60"/>
      <c r="I644" s="75"/>
      <c r="J644" s="60"/>
    </row>
    <row r="645" spans="1:10">
      <c r="A645" s="57"/>
      <c r="B645" s="58"/>
      <c r="C645" s="57"/>
      <c r="D645" s="60"/>
      <c r="E645" s="60"/>
      <c r="F645" s="60"/>
      <c r="G645" s="57"/>
      <c r="H645" s="60"/>
      <c r="I645" s="75"/>
      <c r="J645" s="60"/>
    </row>
    <row r="646" spans="1:10">
      <c r="A646" s="57"/>
      <c r="B646" s="58"/>
      <c r="C646" s="57"/>
      <c r="D646" s="60"/>
      <c r="E646" s="60"/>
      <c r="F646" s="60"/>
      <c r="G646" s="57"/>
      <c r="H646" s="60"/>
      <c r="I646" s="75"/>
      <c r="J646" s="60"/>
    </row>
    <row r="647" spans="1:10">
      <c r="A647" s="57"/>
      <c r="B647" s="58"/>
      <c r="C647" s="57"/>
      <c r="D647" s="60"/>
      <c r="E647" s="60"/>
      <c r="F647" s="60"/>
      <c r="G647" s="57"/>
      <c r="H647" s="60"/>
      <c r="I647" s="75"/>
      <c r="J647" s="60"/>
    </row>
    <row r="648" spans="1:10">
      <c r="A648" s="57"/>
      <c r="B648" s="58"/>
      <c r="C648" s="57"/>
      <c r="D648" s="60"/>
      <c r="E648" s="60"/>
      <c r="F648" s="60"/>
      <c r="G648" s="57"/>
      <c r="H648" s="60"/>
      <c r="I648" s="75"/>
      <c r="J648" s="60"/>
    </row>
    <row r="649" spans="1:10">
      <c r="A649" s="57"/>
      <c r="B649" s="58"/>
      <c r="C649" s="57"/>
      <c r="D649" s="60"/>
      <c r="E649" s="60"/>
      <c r="F649" s="60"/>
      <c r="G649" s="57"/>
      <c r="H649" s="60"/>
      <c r="I649" s="75"/>
      <c r="J649" s="60"/>
    </row>
    <row r="650" spans="1:10">
      <c r="A650" s="57"/>
      <c r="B650" s="58"/>
      <c r="C650" s="57"/>
      <c r="D650" s="60"/>
      <c r="E650" s="60"/>
      <c r="F650" s="60"/>
      <c r="G650" s="57"/>
      <c r="H650" s="60"/>
      <c r="I650" s="75"/>
      <c r="J650" s="60"/>
    </row>
    <row r="651" spans="1:10">
      <c r="A651" s="57"/>
      <c r="B651" s="58"/>
      <c r="C651" s="57"/>
      <c r="D651" s="60"/>
      <c r="E651" s="60"/>
      <c r="F651" s="60"/>
      <c r="G651" s="57"/>
      <c r="H651" s="60"/>
      <c r="I651" s="75"/>
      <c r="J651" s="60"/>
    </row>
    <row r="652" spans="1:10">
      <c r="A652" s="57"/>
      <c r="B652" s="58"/>
      <c r="C652" s="57"/>
      <c r="D652" s="60"/>
      <c r="E652" s="60"/>
      <c r="F652" s="60"/>
      <c r="G652" s="57"/>
      <c r="H652" s="60"/>
      <c r="I652" s="75"/>
      <c r="J652" s="60"/>
    </row>
    <row r="653" spans="1:10">
      <c r="A653" s="57"/>
      <c r="B653" s="58"/>
      <c r="C653" s="57"/>
      <c r="D653" s="60"/>
      <c r="E653" s="60"/>
      <c r="F653" s="60"/>
      <c r="G653" s="57"/>
      <c r="H653" s="60"/>
      <c r="I653" s="75"/>
      <c r="J653" s="60"/>
    </row>
    <row r="654" spans="1:10">
      <c r="A654" s="57"/>
      <c r="B654" s="58"/>
      <c r="C654" s="57"/>
      <c r="D654" s="60"/>
      <c r="E654" s="60"/>
      <c r="F654" s="60"/>
      <c r="G654" s="57"/>
      <c r="H654" s="60"/>
      <c r="I654" s="75"/>
      <c r="J654" s="60"/>
    </row>
    <row r="655" spans="1:10">
      <c r="A655" s="57"/>
      <c r="B655" s="58"/>
      <c r="C655" s="57"/>
      <c r="D655" s="60"/>
      <c r="E655" s="60"/>
      <c r="F655" s="60"/>
      <c r="G655" s="57"/>
      <c r="H655" s="60"/>
      <c r="I655" s="75"/>
      <c r="J655" s="60"/>
    </row>
    <row r="656" spans="1:10">
      <c r="A656" s="57"/>
      <c r="B656" s="58"/>
      <c r="C656" s="57"/>
      <c r="D656" s="60"/>
      <c r="E656" s="60"/>
      <c r="F656" s="60"/>
      <c r="G656" s="57"/>
      <c r="H656" s="60"/>
      <c r="I656" s="75"/>
      <c r="J656" s="60"/>
    </row>
    <row r="657" spans="1:10">
      <c r="A657" s="57"/>
      <c r="B657" s="58"/>
      <c r="C657" s="57"/>
      <c r="D657" s="60"/>
      <c r="E657" s="60"/>
      <c r="F657" s="60"/>
      <c r="G657" s="57"/>
      <c r="H657" s="60"/>
      <c r="I657" s="75"/>
      <c r="J657" s="60"/>
    </row>
    <row r="658" spans="1:10">
      <c r="A658" s="57"/>
      <c r="B658" s="58"/>
      <c r="C658" s="57"/>
      <c r="D658" s="60"/>
      <c r="E658" s="60"/>
      <c r="F658" s="60"/>
      <c r="G658" s="57"/>
      <c r="H658" s="60"/>
      <c r="I658" s="75"/>
      <c r="J658" s="60"/>
    </row>
    <row r="659" spans="1:10">
      <c r="A659" s="57"/>
      <c r="B659" s="58"/>
      <c r="C659" s="57"/>
      <c r="D659" s="60"/>
      <c r="E659" s="60"/>
      <c r="F659" s="60"/>
      <c r="G659" s="57"/>
      <c r="H659" s="60"/>
      <c r="I659" s="75"/>
      <c r="J659" s="60"/>
    </row>
    <row r="660" spans="1:10">
      <c r="A660" s="57"/>
      <c r="B660" s="58"/>
      <c r="C660" s="57"/>
      <c r="D660" s="60"/>
      <c r="E660" s="60"/>
      <c r="F660" s="60"/>
      <c r="G660" s="57"/>
      <c r="H660" s="60"/>
      <c r="I660" s="75"/>
      <c r="J660" s="60"/>
    </row>
    <row r="661" spans="1:10">
      <c r="A661" s="57"/>
      <c r="B661" s="58"/>
      <c r="C661" s="57"/>
      <c r="D661" s="60"/>
      <c r="E661" s="60"/>
      <c r="F661" s="60"/>
      <c r="G661" s="57"/>
      <c r="H661" s="60"/>
      <c r="I661" s="75"/>
      <c r="J661" s="60"/>
    </row>
    <row r="662" spans="1:10">
      <c r="A662" s="57"/>
      <c r="B662" s="58"/>
      <c r="C662" s="57"/>
      <c r="D662" s="60"/>
      <c r="E662" s="60"/>
      <c r="F662" s="60"/>
      <c r="G662" s="57"/>
      <c r="H662" s="60"/>
      <c r="I662" s="75"/>
      <c r="J662" s="60"/>
    </row>
    <row r="663" spans="1:10">
      <c r="A663" s="57"/>
      <c r="B663" s="58"/>
      <c r="C663" s="57"/>
      <c r="D663" s="60"/>
      <c r="E663" s="60"/>
      <c r="F663" s="60"/>
      <c r="G663" s="57"/>
      <c r="H663" s="60"/>
      <c r="I663" s="75"/>
      <c r="J663" s="60"/>
    </row>
    <row r="664" spans="1:10">
      <c r="A664" s="57"/>
      <c r="B664" s="58"/>
      <c r="C664" s="57"/>
      <c r="D664" s="60"/>
      <c r="E664" s="60"/>
      <c r="F664" s="60"/>
      <c r="G664" s="57"/>
      <c r="H664" s="60"/>
      <c r="I664" s="75"/>
      <c r="J664" s="60"/>
    </row>
    <row r="665" spans="1:10">
      <c r="A665" s="57"/>
      <c r="B665" s="58"/>
      <c r="C665" s="57"/>
      <c r="D665" s="60"/>
      <c r="E665" s="60"/>
      <c r="F665" s="60"/>
      <c r="G665" s="57"/>
      <c r="H665" s="60"/>
      <c r="I665" s="75"/>
      <c r="J665" s="60"/>
    </row>
    <row r="666" spans="1:10">
      <c r="A666" s="57"/>
      <c r="B666" s="58"/>
      <c r="C666" s="57"/>
      <c r="D666" s="60"/>
      <c r="E666" s="60"/>
      <c r="F666" s="60"/>
      <c r="G666" s="57"/>
      <c r="H666" s="60"/>
      <c r="I666" s="75"/>
      <c r="J666" s="60"/>
    </row>
    <row r="667" spans="1:10">
      <c r="A667" s="57"/>
      <c r="B667" s="58"/>
      <c r="C667" s="57"/>
      <c r="D667" s="60"/>
      <c r="E667" s="60"/>
      <c r="F667" s="60"/>
      <c r="G667" s="57"/>
      <c r="H667" s="60"/>
      <c r="I667" s="75"/>
      <c r="J667" s="60"/>
    </row>
    <row r="668" spans="1:10">
      <c r="A668" s="57"/>
      <c r="B668" s="58"/>
      <c r="C668" s="57"/>
      <c r="D668" s="60"/>
      <c r="E668" s="60"/>
      <c r="F668" s="60"/>
      <c r="G668" s="57"/>
      <c r="H668" s="60"/>
      <c r="I668" s="75"/>
      <c r="J668" s="60"/>
    </row>
    <row r="669" spans="1:10">
      <c r="A669" s="57"/>
      <c r="B669" s="58"/>
      <c r="C669" s="57"/>
      <c r="D669" s="60"/>
      <c r="E669" s="60"/>
      <c r="F669" s="60"/>
      <c r="G669" s="57"/>
      <c r="H669" s="60"/>
      <c r="I669" s="75"/>
      <c r="J669" s="60"/>
    </row>
    <row r="670" spans="1:10">
      <c r="A670" s="57"/>
      <c r="B670" s="58"/>
      <c r="C670" s="57"/>
      <c r="D670" s="60"/>
      <c r="E670" s="60"/>
      <c r="F670" s="60"/>
      <c r="G670" s="57"/>
      <c r="H670" s="60"/>
      <c r="I670" s="75"/>
      <c r="J670" s="60"/>
    </row>
    <row r="671" spans="1:10">
      <c r="A671" s="57"/>
      <c r="B671" s="58"/>
      <c r="C671" s="57"/>
      <c r="D671" s="60"/>
      <c r="E671" s="60"/>
      <c r="F671" s="60"/>
      <c r="G671" s="57"/>
      <c r="H671" s="60"/>
      <c r="I671" s="75"/>
      <c r="J671" s="60"/>
    </row>
    <row r="672" spans="1:10">
      <c r="A672" s="57"/>
      <c r="B672" s="58"/>
      <c r="C672" s="57"/>
      <c r="D672" s="60"/>
      <c r="E672" s="60"/>
      <c r="F672" s="60"/>
      <c r="G672" s="57"/>
      <c r="H672" s="60"/>
      <c r="I672" s="75"/>
      <c r="J672" s="60"/>
    </row>
    <row r="673" spans="1:10">
      <c r="A673" s="57"/>
      <c r="B673" s="58"/>
      <c r="C673" s="57"/>
      <c r="D673" s="60"/>
      <c r="E673" s="60"/>
      <c r="F673" s="60"/>
      <c r="G673" s="57"/>
      <c r="H673" s="60"/>
      <c r="I673" s="75"/>
      <c r="J673" s="60"/>
    </row>
    <row r="674" spans="1:10">
      <c r="A674" s="57"/>
      <c r="B674" s="58"/>
      <c r="C674" s="57"/>
      <c r="D674" s="60"/>
      <c r="E674" s="60"/>
      <c r="F674" s="60"/>
      <c r="G674" s="57"/>
      <c r="H674" s="60"/>
      <c r="I674" s="75"/>
      <c r="J674" s="60"/>
    </row>
    <row r="675" spans="1:10">
      <c r="A675" s="57"/>
      <c r="B675" s="58"/>
      <c r="C675" s="57"/>
      <c r="D675" s="60"/>
      <c r="E675" s="60"/>
      <c r="F675" s="60"/>
      <c r="G675" s="57"/>
      <c r="H675" s="60"/>
      <c r="I675" s="75"/>
      <c r="J675" s="60"/>
    </row>
    <row r="676" spans="1:10">
      <c r="A676" s="57"/>
      <c r="B676" s="58"/>
      <c r="C676" s="57"/>
      <c r="D676" s="60"/>
      <c r="E676" s="60"/>
      <c r="F676" s="60"/>
      <c r="G676" s="57"/>
      <c r="H676" s="60"/>
      <c r="I676" s="75"/>
      <c r="J676" s="60"/>
    </row>
    <row r="677" spans="1:10">
      <c r="A677" s="57"/>
      <c r="B677" s="58"/>
      <c r="C677" s="57"/>
      <c r="D677" s="60"/>
      <c r="E677" s="60"/>
      <c r="F677" s="60"/>
      <c r="G677" s="57"/>
      <c r="H677" s="60"/>
      <c r="I677" s="75"/>
      <c r="J677" s="60"/>
    </row>
    <row r="678" spans="1:10">
      <c r="A678" s="57"/>
      <c r="B678" s="58"/>
      <c r="C678" s="57"/>
      <c r="D678" s="60"/>
      <c r="E678" s="60"/>
      <c r="F678" s="60"/>
      <c r="G678" s="57"/>
      <c r="H678" s="60"/>
      <c r="I678" s="75"/>
      <c r="J678" s="60"/>
    </row>
    <row r="679" spans="1:10">
      <c r="A679" s="57"/>
      <c r="B679" s="58"/>
      <c r="C679" s="57"/>
      <c r="D679" s="60"/>
      <c r="E679" s="60"/>
      <c r="F679" s="60"/>
      <c r="G679" s="57"/>
      <c r="H679" s="60"/>
      <c r="I679" s="75"/>
      <c r="J679" s="60"/>
    </row>
    <row r="680" spans="1:10">
      <c r="A680" s="57"/>
      <c r="B680" s="58"/>
      <c r="C680" s="57"/>
      <c r="D680" s="60"/>
      <c r="E680" s="60"/>
      <c r="F680" s="60"/>
      <c r="G680" s="57"/>
      <c r="H680" s="60"/>
      <c r="I680" s="75"/>
      <c r="J680" s="60"/>
    </row>
    <row r="681" spans="1:10">
      <c r="A681" s="57"/>
      <c r="B681" s="58"/>
      <c r="C681" s="57"/>
      <c r="D681" s="60"/>
      <c r="E681" s="60"/>
      <c r="F681" s="60"/>
      <c r="G681" s="57"/>
      <c r="H681" s="60"/>
      <c r="I681" s="75"/>
      <c r="J681" s="60"/>
    </row>
    <row r="682" spans="1:10">
      <c r="A682" s="57"/>
      <c r="B682" s="58"/>
      <c r="C682" s="57"/>
      <c r="D682" s="60"/>
      <c r="E682" s="60"/>
      <c r="F682" s="60"/>
      <c r="G682" s="57"/>
      <c r="H682" s="60"/>
      <c r="I682" s="75"/>
      <c r="J682" s="60"/>
    </row>
    <row r="683" spans="1:10">
      <c r="A683" s="57"/>
      <c r="B683" s="58"/>
      <c r="C683" s="57"/>
      <c r="D683" s="60"/>
      <c r="E683" s="60"/>
      <c r="F683" s="60"/>
      <c r="G683" s="57"/>
      <c r="H683" s="60"/>
      <c r="I683" s="75"/>
      <c r="J683" s="60"/>
    </row>
    <row r="684" spans="1:10">
      <c r="A684" s="57"/>
      <c r="B684" s="58"/>
      <c r="C684" s="57"/>
      <c r="D684" s="60"/>
      <c r="E684" s="60"/>
      <c r="F684" s="60"/>
      <c r="G684" s="57"/>
      <c r="H684" s="60"/>
      <c r="I684" s="75"/>
      <c r="J684" s="60"/>
    </row>
    <row r="685" spans="1:10">
      <c r="A685" s="57"/>
      <c r="B685" s="58"/>
      <c r="C685" s="57"/>
      <c r="D685" s="60"/>
      <c r="E685" s="60"/>
      <c r="F685" s="60"/>
      <c r="G685" s="57"/>
      <c r="H685" s="60"/>
      <c r="I685" s="75"/>
      <c r="J685" s="60"/>
    </row>
    <row r="686" spans="1:10">
      <c r="A686" s="57"/>
      <c r="B686" s="58"/>
      <c r="C686" s="57"/>
      <c r="D686" s="60"/>
      <c r="E686" s="60"/>
      <c r="F686" s="60"/>
      <c r="G686" s="57"/>
      <c r="H686" s="60"/>
      <c r="I686" s="75"/>
      <c r="J686" s="60"/>
    </row>
    <row r="687" spans="1:10">
      <c r="A687" s="57"/>
      <c r="B687" s="58"/>
      <c r="C687" s="57"/>
      <c r="D687" s="60"/>
      <c r="E687" s="60"/>
      <c r="F687" s="60"/>
      <c r="G687" s="57"/>
      <c r="H687" s="60"/>
      <c r="I687" s="75"/>
      <c r="J687" s="60"/>
    </row>
    <row r="688" spans="1:10">
      <c r="A688" s="57"/>
      <c r="B688" s="58"/>
      <c r="C688" s="57"/>
      <c r="D688" s="60"/>
      <c r="E688" s="60"/>
      <c r="F688" s="60"/>
      <c r="G688" s="57"/>
      <c r="H688" s="60"/>
      <c r="I688" s="75"/>
      <c r="J688" s="60"/>
    </row>
    <row r="689" spans="1:10">
      <c r="A689" s="57"/>
      <c r="B689" s="58"/>
      <c r="C689" s="57"/>
      <c r="D689" s="60"/>
      <c r="E689" s="60"/>
      <c r="F689" s="60"/>
      <c r="G689" s="57"/>
      <c r="H689" s="60"/>
      <c r="I689" s="75"/>
      <c r="J689" s="60"/>
    </row>
    <row r="690" spans="1:10">
      <c r="A690" s="57"/>
      <c r="B690" s="58"/>
      <c r="C690" s="57"/>
      <c r="D690" s="60"/>
      <c r="E690" s="60"/>
      <c r="F690" s="60"/>
      <c r="G690" s="57"/>
      <c r="H690" s="60"/>
      <c r="I690" s="75"/>
      <c r="J690" s="60"/>
    </row>
    <row r="691" spans="1:10">
      <c r="A691" s="57"/>
      <c r="B691" s="58"/>
      <c r="C691" s="57"/>
      <c r="D691" s="60"/>
      <c r="E691" s="60"/>
      <c r="F691" s="60"/>
      <c r="G691" s="57"/>
      <c r="H691" s="60"/>
      <c r="I691" s="75"/>
      <c r="J691" s="60"/>
    </row>
    <row r="692" spans="1:10">
      <c r="A692" s="57"/>
      <c r="B692" s="58"/>
      <c r="C692" s="57"/>
      <c r="D692" s="60"/>
      <c r="E692" s="60"/>
      <c r="F692" s="60"/>
      <c r="G692" s="57"/>
      <c r="H692" s="60"/>
      <c r="I692" s="75"/>
      <c r="J692" s="60"/>
    </row>
    <row r="693" spans="1:10">
      <c r="A693" s="57"/>
      <c r="B693" s="58"/>
      <c r="C693" s="57"/>
      <c r="D693" s="60"/>
      <c r="E693" s="60"/>
      <c r="F693" s="60"/>
      <c r="G693" s="57"/>
      <c r="H693" s="60"/>
      <c r="I693" s="75"/>
      <c r="J693" s="60"/>
    </row>
    <row r="694" spans="1:10">
      <c r="A694" s="57"/>
      <c r="B694" s="58"/>
      <c r="C694" s="57"/>
      <c r="D694" s="60"/>
      <c r="E694" s="60"/>
      <c r="F694" s="60"/>
      <c r="G694" s="57"/>
      <c r="H694" s="60"/>
      <c r="I694" s="75"/>
      <c r="J694" s="60"/>
    </row>
    <row r="695" spans="1:10">
      <c r="A695" s="57"/>
      <c r="B695" s="58"/>
      <c r="C695" s="57"/>
      <c r="D695" s="60"/>
      <c r="E695" s="60"/>
      <c r="F695" s="60"/>
      <c r="G695" s="57"/>
      <c r="H695" s="60"/>
      <c r="I695" s="75"/>
      <c r="J695" s="60"/>
    </row>
    <row r="696" spans="1:10">
      <c r="A696" s="57"/>
      <c r="B696" s="58"/>
      <c r="C696" s="57"/>
      <c r="D696" s="60"/>
      <c r="E696" s="60"/>
      <c r="F696" s="60"/>
      <c r="G696" s="57"/>
      <c r="H696" s="60"/>
      <c r="I696" s="75"/>
      <c r="J696" s="60"/>
    </row>
    <row r="697" spans="1:10">
      <c r="A697" s="57"/>
      <c r="B697" s="58"/>
      <c r="C697" s="57"/>
      <c r="D697" s="60"/>
      <c r="E697" s="60"/>
      <c r="F697" s="60"/>
      <c r="G697" s="57"/>
      <c r="H697" s="60"/>
      <c r="I697" s="75"/>
      <c r="J697" s="60"/>
    </row>
    <row r="698" spans="1:10">
      <c r="A698" s="57"/>
      <c r="B698" s="58"/>
      <c r="C698" s="57"/>
      <c r="D698" s="60"/>
      <c r="E698" s="60"/>
      <c r="F698" s="60"/>
      <c r="G698" s="57"/>
      <c r="H698" s="60"/>
      <c r="I698" s="75"/>
      <c r="J698" s="60"/>
    </row>
    <row r="699" spans="1:10">
      <c r="A699" s="57"/>
      <c r="B699" s="58"/>
      <c r="C699" s="57"/>
      <c r="D699" s="60"/>
      <c r="E699" s="60"/>
      <c r="F699" s="60"/>
      <c r="G699" s="57"/>
      <c r="H699" s="60"/>
      <c r="I699" s="75"/>
      <c r="J699" s="60"/>
    </row>
    <row r="700" spans="1:10">
      <c r="A700" s="57"/>
      <c r="B700" s="58"/>
      <c r="C700" s="57"/>
      <c r="D700" s="60"/>
      <c r="E700" s="60"/>
      <c r="F700" s="60"/>
      <c r="G700" s="57"/>
      <c r="H700" s="60"/>
      <c r="I700" s="75"/>
      <c r="J700" s="60"/>
    </row>
    <row r="701" spans="1:10">
      <c r="A701" s="57"/>
      <c r="B701" s="58"/>
      <c r="C701" s="57"/>
      <c r="D701" s="60"/>
      <c r="E701" s="60"/>
      <c r="F701" s="60"/>
      <c r="G701" s="57"/>
      <c r="H701" s="60"/>
      <c r="I701" s="75"/>
      <c r="J701" s="60"/>
    </row>
    <row r="702" spans="1:10">
      <c r="A702" s="57"/>
      <c r="B702" s="58"/>
      <c r="C702" s="57"/>
      <c r="D702" s="60"/>
      <c r="E702" s="60"/>
      <c r="F702" s="60"/>
      <c r="G702" s="57"/>
      <c r="H702" s="60"/>
      <c r="I702" s="75"/>
      <c r="J702" s="60"/>
    </row>
    <row r="703" spans="1:10">
      <c r="A703" s="57"/>
      <c r="B703" s="58"/>
      <c r="C703" s="57"/>
      <c r="D703" s="60"/>
      <c r="E703" s="60"/>
      <c r="F703" s="60"/>
      <c r="G703" s="57"/>
      <c r="H703" s="60"/>
      <c r="I703" s="75"/>
      <c r="J703" s="60"/>
    </row>
    <row r="704" spans="1:10">
      <c r="A704" s="57"/>
      <c r="B704" s="58"/>
      <c r="C704" s="57"/>
      <c r="D704" s="60"/>
      <c r="E704" s="60"/>
      <c r="F704" s="60"/>
      <c r="G704" s="57"/>
      <c r="H704" s="60"/>
      <c r="I704" s="75"/>
      <c r="J704" s="60"/>
    </row>
    <row r="705" spans="1:10">
      <c r="A705" s="57"/>
      <c r="B705" s="58"/>
      <c r="C705" s="57"/>
      <c r="D705" s="60"/>
      <c r="E705" s="60"/>
      <c r="F705" s="60"/>
      <c r="G705" s="57"/>
      <c r="H705" s="60"/>
      <c r="I705" s="75"/>
      <c r="J705" s="60"/>
    </row>
    <row r="706" spans="1:10">
      <c r="A706" s="57"/>
      <c r="B706" s="58"/>
      <c r="C706" s="57"/>
      <c r="D706" s="60"/>
      <c r="E706" s="60"/>
      <c r="F706" s="60"/>
      <c r="G706" s="57"/>
      <c r="H706" s="60"/>
      <c r="I706" s="75"/>
      <c r="J706" s="60"/>
    </row>
    <row r="707" spans="1:10">
      <c r="A707" s="57"/>
      <c r="B707" s="58"/>
      <c r="C707" s="57"/>
      <c r="D707" s="60"/>
      <c r="E707" s="60"/>
      <c r="F707" s="60"/>
      <c r="G707" s="57"/>
      <c r="H707" s="60"/>
      <c r="I707" s="75"/>
      <c r="J707" s="60"/>
    </row>
    <row r="708" spans="1:10">
      <c r="A708" s="57"/>
      <c r="B708" s="58"/>
      <c r="C708" s="57"/>
      <c r="D708" s="60"/>
      <c r="E708" s="60"/>
      <c r="F708" s="60"/>
      <c r="G708" s="57"/>
      <c r="H708" s="60"/>
      <c r="I708" s="75"/>
      <c r="J708" s="60"/>
    </row>
    <row r="709" spans="1:10">
      <c r="A709" s="57"/>
      <c r="B709" s="58"/>
      <c r="C709" s="57"/>
      <c r="D709" s="60"/>
      <c r="E709" s="60"/>
      <c r="F709" s="60"/>
      <c r="G709" s="57"/>
      <c r="H709" s="60"/>
      <c r="I709" s="75"/>
      <c r="J709" s="60"/>
    </row>
    <row r="710" spans="1:10">
      <c r="A710" s="57"/>
      <c r="B710" s="58"/>
      <c r="C710" s="57"/>
      <c r="D710" s="60"/>
      <c r="E710" s="60"/>
      <c r="F710" s="60"/>
      <c r="G710" s="57"/>
      <c r="H710" s="60"/>
      <c r="I710" s="75"/>
      <c r="J710" s="60"/>
    </row>
    <row r="711" spans="1:10">
      <c r="A711" s="57"/>
      <c r="B711" s="58"/>
      <c r="C711" s="57"/>
      <c r="D711" s="60"/>
      <c r="E711" s="60"/>
      <c r="F711" s="60"/>
      <c r="G711" s="57"/>
      <c r="H711" s="60"/>
      <c r="I711" s="75"/>
      <c r="J711" s="60"/>
    </row>
    <row r="712" spans="1:10">
      <c r="A712" s="57"/>
      <c r="B712" s="58"/>
      <c r="C712" s="57"/>
      <c r="D712" s="60"/>
      <c r="E712" s="60"/>
      <c r="F712" s="60"/>
      <c r="G712" s="57"/>
      <c r="H712" s="60"/>
      <c r="I712" s="75"/>
      <c r="J712" s="60"/>
    </row>
    <row r="713" spans="1:10">
      <c r="A713" s="57"/>
      <c r="B713" s="58"/>
      <c r="C713" s="57"/>
      <c r="D713" s="60"/>
      <c r="E713" s="60"/>
      <c r="F713" s="60"/>
      <c r="G713" s="57"/>
      <c r="H713" s="60"/>
      <c r="I713" s="75"/>
      <c r="J713" s="60"/>
    </row>
    <row r="714" spans="1:10">
      <c r="A714" s="57"/>
      <c r="B714" s="58"/>
      <c r="C714" s="57"/>
      <c r="D714" s="60"/>
      <c r="E714" s="60"/>
      <c r="F714" s="60"/>
      <c r="G714" s="57"/>
      <c r="H714" s="60"/>
      <c r="I714" s="75"/>
      <c r="J714" s="60"/>
    </row>
    <row r="715" spans="1:10">
      <c r="A715" s="57"/>
      <c r="B715" s="58"/>
      <c r="C715" s="57"/>
      <c r="D715" s="60"/>
      <c r="E715" s="60"/>
      <c r="F715" s="60"/>
      <c r="G715" s="57"/>
      <c r="H715" s="60"/>
      <c r="I715" s="75"/>
      <c r="J715" s="60"/>
    </row>
    <row r="716" spans="1:10">
      <c r="A716" s="57"/>
      <c r="B716" s="58"/>
      <c r="C716" s="57"/>
      <c r="D716" s="60"/>
      <c r="E716" s="60"/>
      <c r="F716" s="60"/>
      <c r="G716" s="57"/>
      <c r="H716" s="60"/>
      <c r="I716" s="75"/>
      <c r="J716" s="60"/>
    </row>
    <row r="717" spans="1:10">
      <c r="A717" s="57"/>
      <c r="B717" s="58"/>
      <c r="C717" s="57"/>
      <c r="D717" s="60"/>
      <c r="E717" s="60"/>
      <c r="F717" s="60"/>
      <c r="G717" s="57"/>
      <c r="H717" s="60"/>
      <c r="I717" s="75"/>
      <c r="J717" s="60"/>
    </row>
    <row r="718" spans="1:10">
      <c r="A718" s="57"/>
      <c r="B718" s="58"/>
      <c r="C718" s="57"/>
      <c r="D718" s="60"/>
      <c r="E718" s="60"/>
      <c r="F718" s="60"/>
      <c r="G718" s="57"/>
      <c r="H718" s="60"/>
      <c r="I718" s="75"/>
      <c r="J718" s="60"/>
    </row>
    <row r="719" spans="1:10">
      <c r="A719" s="57"/>
      <c r="B719" s="58"/>
      <c r="C719" s="57"/>
      <c r="D719" s="60"/>
      <c r="E719" s="60"/>
      <c r="F719" s="60"/>
      <c r="G719" s="57"/>
      <c r="H719" s="60"/>
      <c r="I719" s="75"/>
      <c r="J719" s="60"/>
    </row>
    <row r="720" spans="1:10">
      <c r="A720" s="57"/>
      <c r="B720" s="58"/>
      <c r="C720" s="57"/>
      <c r="D720" s="60"/>
      <c r="E720" s="60"/>
      <c r="F720" s="60"/>
      <c r="G720" s="57"/>
      <c r="H720" s="60"/>
      <c r="I720" s="75"/>
      <c r="J720" s="60"/>
    </row>
    <row r="721" spans="1:10">
      <c r="A721" s="57"/>
      <c r="B721" s="58"/>
      <c r="C721" s="57"/>
      <c r="D721" s="60"/>
      <c r="E721" s="60"/>
      <c r="F721" s="60"/>
      <c r="G721" s="57"/>
      <c r="H721" s="60"/>
      <c r="I721" s="75"/>
      <c r="J721" s="60"/>
    </row>
    <row r="722" spans="1:10">
      <c r="A722" s="57"/>
      <c r="B722" s="58"/>
      <c r="C722" s="57"/>
      <c r="D722" s="60"/>
      <c r="E722" s="60"/>
      <c r="F722" s="60"/>
      <c r="G722" s="57"/>
      <c r="H722" s="60"/>
      <c r="I722" s="75"/>
      <c r="J722" s="60"/>
    </row>
    <row r="723" spans="1:10">
      <c r="A723" s="57"/>
      <c r="B723" s="58"/>
      <c r="C723" s="57"/>
      <c r="D723" s="60"/>
      <c r="E723" s="60"/>
      <c r="F723" s="60"/>
      <c r="G723" s="57"/>
      <c r="H723" s="60"/>
      <c r="I723" s="75"/>
      <c r="J723" s="60"/>
    </row>
    <row r="724" spans="1:10">
      <c r="A724" s="57"/>
      <c r="B724" s="58"/>
      <c r="C724" s="57"/>
      <c r="D724" s="60"/>
      <c r="E724" s="60"/>
      <c r="F724" s="60"/>
      <c r="G724" s="57"/>
      <c r="H724" s="60"/>
      <c r="I724" s="75"/>
      <c r="J724" s="60"/>
    </row>
    <row r="725" spans="1:10">
      <c r="A725" s="57"/>
      <c r="B725" s="58"/>
      <c r="C725" s="57"/>
      <c r="D725" s="60"/>
      <c r="E725" s="60"/>
      <c r="F725" s="60"/>
      <c r="G725" s="57"/>
      <c r="H725" s="60"/>
      <c r="I725" s="75"/>
      <c r="J725" s="60"/>
    </row>
    <row r="726" spans="1:10">
      <c r="A726" s="57"/>
      <c r="B726" s="58"/>
      <c r="C726" s="57"/>
      <c r="D726" s="60"/>
      <c r="E726" s="60"/>
      <c r="F726" s="60"/>
      <c r="G726" s="57"/>
      <c r="H726" s="60"/>
      <c r="I726" s="75"/>
      <c r="J726" s="60"/>
    </row>
    <row r="727" spans="1:10">
      <c r="A727" s="57"/>
      <c r="B727" s="58"/>
      <c r="C727" s="57"/>
      <c r="D727" s="60"/>
      <c r="E727" s="60"/>
      <c r="F727" s="60"/>
      <c r="G727" s="57"/>
      <c r="H727" s="60"/>
      <c r="I727" s="75"/>
      <c r="J727" s="60"/>
    </row>
    <row r="728" spans="1:10">
      <c r="A728" s="57"/>
      <c r="B728" s="58"/>
      <c r="C728" s="57"/>
      <c r="D728" s="60"/>
      <c r="E728" s="60"/>
      <c r="F728" s="60"/>
      <c r="G728" s="57"/>
      <c r="H728" s="60"/>
      <c r="I728" s="75"/>
      <c r="J728" s="60"/>
    </row>
    <row r="729" spans="1:10">
      <c r="A729" s="57"/>
      <c r="B729" s="58"/>
      <c r="C729" s="57"/>
      <c r="D729" s="60"/>
      <c r="E729" s="60"/>
      <c r="F729" s="60"/>
      <c r="G729" s="57"/>
      <c r="H729" s="60"/>
      <c r="I729" s="75"/>
      <c r="J729" s="60"/>
    </row>
    <row r="730" spans="1:10">
      <c r="A730" s="57"/>
      <c r="B730" s="58"/>
      <c r="C730" s="57"/>
      <c r="D730" s="60"/>
      <c r="E730" s="60"/>
      <c r="F730" s="60"/>
      <c r="G730" s="57"/>
      <c r="H730" s="60"/>
      <c r="I730" s="75"/>
      <c r="J730" s="60"/>
    </row>
    <row r="731" spans="1:10">
      <c r="A731" s="57"/>
      <c r="B731" s="58"/>
      <c r="C731" s="57"/>
      <c r="D731" s="60"/>
      <c r="E731" s="60"/>
      <c r="F731" s="60"/>
      <c r="G731" s="57"/>
      <c r="H731" s="60"/>
      <c r="I731" s="75"/>
      <c r="J731" s="60"/>
    </row>
    <row r="732" spans="1:10">
      <c r="A732" s="57"/>
      <c r="B732" s="58"/>
      <c r="C732" s="57"/>
      <c r="D732" s="60"/>
      <c r="E732" s="60"/>
      <c r="F732" s="60"/>
      <c r="G732" s="57"/>
      <c r="H732" s="60"/>
      <c r="I732" s="75"/>
      <c r="J732" s="60"/>
    </row>
    <row r="733" spans="1:10">
      <c r="A733" s="57"/>
      <c r="B733" s="58"/>
      <c r="C733" s="57"/>
      <c r="D733" s="60"/>
      <c r="E733" s="60"/>
      <c r="F733" s="60"/>
      <c r="G733" s="57"/>
      <c r="H733" s="60"/>
      <c r="I733" s="75"/>
      <c r="J733" s="60"/>
    </row>
    <row r="734" spans="1:10">
      <c r="A734" s="57"/>
      <c r="B734" s="58"/>
      <c r="C734" s="57"/>
      <c r="D734" s="60"/>
      <c r="E734" s="60"/>
      <c r="F734" s="60"/>
      <c r="G734" s="57"/>
      <c r="H734" s="60"/>
      <c r="I734" s="75"/>
      <c r="J734" s="60"/>
    </row>
    <row r="735" spans="1:10">
      <c r="A735" s="57"/>
      <c r="B735" s="58"/>
      <c r="C735" s="57"/>
      <c r="D735" s="60"/>
      <c r="E735" s="60"/>
      <c r="F735" s="60"/>
      <c r="G735" s="57"/>
      <c r="H735" s="60"/>
      <c r="I735" s="75"/>
      <c r="J735" s="60"/>
    </row>
    <row r="736" spans="1:10">
      <c r="A736" s="57"/>
      <c r="B736" s="58"/>
      <c r="C736" s="57"/>
      <c r="D736" s="60"/>
      <c r="E736" s="60"/>
      <c r="F736" s="60"/>
      <c r="G736" s="57"/>
      <c r="H736" s="60"/>
      <c r="I736" s="75"/>
      <c r="J736" s="60"/>
    </row>
    <row r="737" spans="1:10">
      <c r="A737" s="57"/>
      <c r="B737" s="58"/>
      <c r="C737" s="57"/>
      <c r="D737" s="60"/>
      <c r="E737" s="60"/>
      <c r="F737" s="60"/>
      <c r="G737" s="57"/>
      <c r="H737" s="60"/>
      <c r="I737" s="75"/>
      <c r="J737" s="60"/>
    </row>
    <row r="738" spans="1:10">
      <c r="A738" s="57"/>
      <c r="B738" s="58"/>
      <c r="C738" s="57"/>
      <c r="D738" s="60"/>
      <c r="E738" s="60"/>
      <c r="F738" s="60"/>
      <c r="G738" s="57"/>
      <c r="H738" s="60"/>
      <c r="I738" s="75"/>
      <c r="J738" s="60"/>
    </row>
    <row r="739" spans="1:10">
      <c r="A739" s="57"/>
      <c r="B739" s="58"/>
      <c r="C739" s="57"/>
      <c r="D739" s="60"/>
      <c r="E739" s="60"/>
      <c r="F739" s="60"/>
      <c r="G739" s="57"/>
      <c r="H739" s="60"/>
      <c r="I739" s="75"/>
      <c r="J739" s="60"/>
    </row>
    <row r="740" spans="1:10">
      <c r="A740" s="57"/>
      <c r="B740" s="58"/>
      <c r="C740" s="57"/>
      <c r="D740" s="60"/>
      <c r="E740" s="60"/>
      <c r="F740" s="60"/>
      <c r="G740" s="57"/>
      <c r="H740" s="60"/>
      <c r="I740" s="75"/>
      <c r="J740" s="60"/>
    </row>
    <row r="741" spans="1:10">
      <c r="A741" s="57"/>
      <c r="B741" s="58"/>
      <c r="C741" s="57"/>
      <c r="D741" s="60"/>
      <c r="E741" s="60"/>
      <c r="F741" s="60"/>
      <c r="G741" s="57"/>
      <c r="H741" s="60"/>
      <c r="I741" s="75"/>
      <c r="J741" s="60"/>
    </row>
    <row r="742" spans="1:10">
      <c r="A742" s="57"/>
      <c r="B742" s="58"/>
      <c r="C742" s="57"/>
      <c r="D742" s="60"/>
      <c r="E742" s="60"/>
      <c r="F742" s="60"/>
      <c r="G742" s="57"/>
      <c r="H742" s="60"/>
      <c r="I742" s="75"/>
      <c r="J742" s="60"/>
    </row>
    <row r="743" spans="1:10">
      <c r="A743" s="57"/>
      <c r="B743" s="58"/>
      <c r="C743" s="57"/>
      <c r="D743" s="60"/>
      <c r="E743" s="60"/>
      <c r="F743" s="60"/>
      <c r="G743" s="57"/>
      <c r="H743" s="60"/>
      <c r="I743" s="75"/>
      <c r="J743" s="60"/>
    </row>
    <row r="744" spans="1:10">
      <c r="A744" s="57"/>
      <c r="B744" s="58"/>
      <c r="C744" s="57"/>
      <c r="D744" s="60"/>
      <c r="E744" s="60"/>
      <c r="F744" s="60"/>
      <c r="G744" s="57"/>
      <c r="H744" s="60"/>
      <c r="I744" s="75"/>
      <c r="J744" s="60"/>
    </row>
    <row r="745" spans="1:10">
      <c r="A745" s="57"/>
      <c r="B745" s="58"/>
      <c r="C745" s="57"/>
      <c r="D745" s="60"/>
      <c r="E745" s="60"/>
      <c r="F745" s="60"/>
      <c r="G745" s="57"/>
      <c r="H745" s="60"/>
      <c r="I745" s="75"/>
      <c r="J745" s="60"/>
    </row>
    <row r="746" spans="1:10">
      <c r="A746" s="57"/>
      <c r="B746" s="58"/>
      <c r="C746" s="57"/>
      <c r="D746" s="60"/>
      <c r="E746" s="60"/>
      <c r="F746" s="60"/>
      <c r="G746" s="57"/>
      <c r="H746" s="60"/>
      <c r="I746" s="75"/>
      <c r="J746" s="60"/>
    </row>
    <row r="747" spans="1:10">
      <c r="A747" s="57"/>
      <c r="B747" s="58"/>
      <c r="C747" s="57"/>
      <c r="D747" s="60"/>
      <c r="E747" s="60"/>
      <c r="F747" s="60"/>
      <c r="G747" s="57"/>
      <c r="H747" s="60"/>
      <c r="I747" s="75"/>
      <c r="J747" s="60"/>
    </row>
    <row r="748" spans="1:10">
      <c r="A748" s="57"/>
      <c r="B748" s="58"/>
      <c r="C748" s="57"/>
      <c r="D748" s="60"/>
      <c r="E748" s="60"/>
      <c r="F748" s="60"/>
      <c r="G748" s="57"/>
      <c r="H748" s="60"/>
      <c r="I748" s="75"/>
      <c r="J748" s="60"/>
    </row>
    <row r="749" spans="1:10">
      <c r="A749" s="57"/>
      <c r="B749" s="58"/>
      <c r="C749" s="57"/>
      <c r="D749" s="60"/>
      <c r="E749" s="60"/>
      <c r="F749" s="60"/>
      <c r="G749" s="57"/>
      <c r="H749" s="60"/>
      <c r="I749" s="75"/>
      <c r="J749" s="60"/>
    </row>
    <row r="750" spans="1:10">
      <c r="A750" s="57"/>
      <c r="B750" s="58"/>
      <c r="C750" s="57"/>
      <c r="D750" s="60"/>
      <c r="E750" s="60"/>
      <c r="F750" s="60"/>
      <c r="G750" s="57"/>
      <c r="H750" s="60"/>
      <c r="I750" s="75"/>
      <c r="J750" s="60"/>
    </row>
    <row r="751" spans="1:10">
      <c r="A751" s="57"/>
      <c r="B751" s="58"/>
      <c r="C751" s="57"/>
      <c r="D751" s="60"/>
      <c r="E751" s="60"/>
      <c r="F751" s="60"/>
      <c r="G751" s="57"/>
      <c r="H751" s="60"/>
      <c r="I751" s="75"/>
      <c r="J751" s="60"/>
    </row>
    <row r="752" spans="1:10">
      <c r="A752" s="57"/>
      <c r="B752" s="58"/>
      <c r="C752" s="57"/>
      <c r="D752" s="60"/>
      <c r="E752" s="60"/>
      <c r="F752" s="60"/>
      <c r="G752" s="57"/>
      <c r="H752" s="60"/>
      <c r="I752" s="75"/>
      <c r="J752" s="60"/>
    </row>
    <row r="753" spans="1:10">
      <c r="A753" s="57"/>
      <c r="B753" s="58"/>
      <c r="C753" s="57"/>
      <c r="D753" s="60"/>
      <c r="E753" s="60"/>
      <c r="F753" s="60"/>
      <c r="G753" s="57"/>
      <c r="H753" s="60"/>
      <c r="I753" s="75"/>
      <c r="J753" s="60"/>
    </row>
    <row r="754" spans="1:10">
      <c r="A754" s="57"/>
      <c r="B754" s="58"/>
      <c r="C754" s="57"/>
      <c r="D754" s="60"/>
      <c r="E754" s="60"/>
      <c r="F754" s="60"/>
      <c r="G754" s="57"/>
      <c r="H754" s="60"/>
      <c r="I754" s="75"/>
      <c r="J754" s="60"/>
    </row>
    <row r="755" spans="1:10">
      <c r="A755" s="57"/>
      <c r="B755" s="58"/>
      <c r="C755" s="57"/>
      <c r="D755" s="60"/>
      <c r="E755" s="60"/>
      <c r="F755" s="60"/>
      <c r="G755" s="57"/>
      <c r="H755" s="60"/>
      <c r="I755" s="75"/>
      <c r="J755" s="60"/>
    </row>
    <row r="756" spans="1:10">
      <c r="A756" s="57"/>
      <c r="B756" s="58"/>
      <c r="C756" s="57"/>
      <c r="D756" s="60"/>
      <c r="E756" s="60"/>
      <c r="F756" s="60"/>
      <c r="G756" s="57"/>
      <c r="H756" s="60"/>
      <c r="I756" s="75"/>
      <c r="J756" s="60"/>
    </row>
    <row r="757" spans="1:10">
      <c r="A757" s="57"/>
      <c r="B757" s="58"/>
      <c r="C757" s="57"/>
      <c r="D757" s="60"/>
      <c r="E757" s="60"/>
      <c r="F757" s="60"/>
      <c r="G757" s="57"/>
      <c r="H757" s="60"/>
      <c r="I757" s="75"/>
      <c r="J757" s="60"/>
    </row>
    <row r="758" spans="1:10">
      <c r="A758" s="57"/>
      <c r="B758" s="58"/>
      <c r="C758" s="57"/>
      <c r="D758" s="60"/>
      <c r="E758" s="60"/>
      <c r="F758" s="60"/>
      <c r="G758" s="57"/>
      <c r="H758" s="60"/>
      <c r="I758" s="75"/>
      <c r="J758" s="60"/>
    </row>
    <row r="759" spans="1:10">
      <c r="A759" s="57"/>
      <c r="B759" s="58"/>
      <c r="C759" s="57"/>
      <c r="D759" s="60"/>
      <c r="E759" s="60"/>
      <c r="F759" s="60"/>
      <c r="G759" s="57"/>
      <c r="H759" s="60"/>
      <c r="I759" s="75"/>
      <c r="J759" s="60"/>
    </row>
    <row r="760" spans="1:10">
      <c r="A760" s="57"/>
      <c r="B760" s="58"/>
      <c r="C760" s="57"/>
      <c r="D760" s="60"/>
      <c r="E760" s="60"/>
      <c r="F760" s="60"/>
      <c r="G760" s="57"/>
      <c r="H760" s="60"/>
      <c r="I760" s="75"/>
      <c r="J760" s="60"/>
    </row>
    <row r="761" spans="1:10">
      <c r="A761" s="57"/>
      <c r="B761" s="58"/>
      <c r="C761" s="57"/>
      <c r="D761" s="60"/>
      <c r="E761" s="60"/>
      <c r="F761" s="60"/>
      <c r="G761" s="57"/>
      <c r="H761" s="60"/>
      <c r="I761" s="75"/>
      <c r="J761" s="60"/>
    </row>
    <row r="762" spans="1:10">
      <c r="A762" s="57"/>
      <c r="B762" s="58"/>
      <c r="C762" s="57"/>
      <c r="D762" s="60"/>
      <c r="E762" s="60"/>
      <c r="F762" s="60"/>
      <c r="G762" s="57"/>
      <c r="H762" s="60"/>
      <c r="I762" s="75"/>
      <c r="J762" s="60"/>
    </row>
    <row r="763" spans="1:10">
      <c r="A763" s="57"/>
      <c r="B763" s="58"/>
      <c r="C763" s="57"/>
      <c r="D763" s="60"/>
      <c r="E763" s="60"/>
      <c r="F763" s="60"/>
      <c r="G763" s="57"/>
      <c r="H763" s="60"/>
      <c r="I763" s="75"/>
      <c r="J763" s="60"/>
    </row>
    <row r="764" spans="1:10">
      <c r="A764" s="57"/>
      <c r="B764" s="58"/>
      <c r="C764" s="57"/>
      <c r="D764" s="60"/>
      <c r="E764" s="60"/>
      <c r="F764" s="60"/>
      <c r="G764" s="57"/>
      <c r="H764" s="60"/>
      <c r="I764" s="75"/>
      <c r="J764" s="60"/>
    </row>
    <row r="765" spans="1:10">
      <c r="A765" s="57"/>
      <c r="B765" s="58"/>
      <c r="C765" s="57"/>
      <c r="D765" s="60"/>
      <c r="E765" s="60"/>
      <c r="F765" s="60"/>
      <c r="G765" s="57"/>
      <c r="H765" s="60"/>
      <c r="I765" s="75"/>
      <c r="J765" s="60"/>
    </row>
    <row r="766" spans="1:10">
      <c r="A766" s="57"/>
      <c r="B766" s="58"/>
      <c r="C766" s="57"/>
      <c r="D766" s="60"/>
      <c r="E766" s="60"/>
      <c r="F766" s="60"/>
      <c r="G766" s="57"/>
      <c r="H766" s="60"/>
      <c r="I766" s="75"/>
      <c r="J766" s="60"/>
    </row>
    <row r="767" spans="1:10">
      <c r="A767" s="57"/>
      <c r="B767" s="58"/>
      <c r="C767" s="57"/>
      <c r="D767" s="60"/>
      <c r="E767" s="60"/>
      <c r="F767" s="60"/>
      <c r="G767" s="57"/>
      <c r="H767" s="60"/>
      <c r="I767" s="75"/>
      <c r="J767" s="60"/>
    </row>
    <row r="768" spans="1:10">
      <c r="A768" s="57"/>
      <c r="B768" s="58"/>
      <c r="C768" s="57"/>
      <c r="D768" s="60"/>
      <c r="E768" s="60"/>
      <c r="F768" s="60"/>
      <c r="G768" s="57"/>
      <c r="H768" s="60"/>
      <c r="I768" s="75"/>
      <c r="J768" s="60"/>
    </row>
    <row r="769" spans="1:10">
      <c r="A769" s="57"/>
      <c r="B769" s="58"/>
      <c r="C769" s="57"/>
      <c r="D769" s="60"/>
      <c r="E769" s="60"/>
      <c r="F769" s="60"/>
      <c r="G769" s="57"/>
      <c r="H769" s="60"/>
      <c r="I769" s="75"/>
      <c r="J769" s="60"/>
    </row>
    <row r="770" spans="1:10">
      <c r="A770" s="57"/>
      <c r="B770" s="58"/>
      <c r="C770" s="57"/>
      <c r="D770" s="60"/>
      <c r="E770" s="60"/>
      <c r="F770" s="60"/>
      <c r="G770" s="57"/>
      <c r="H770" s="60"/>
      <c r="I770" s="75"/>
      <c r="J770" s="60"/>
    </row>
    <row r="771" spans="1:10">
      <c r="A771" s="57"/>
      <c r="B771" s="58"/>
      <c r="C771" s="57"/>
      <c r="D771" s="60"/>
      <c r="E771" s="60"/>
      <c r="F771" s="60"/>
      <c r="G771" s="57"/>
      <c r="H771" s="60"/>
      <c r="I771" s="75"/>
      <c r="J771" s="60"/>
    </row>
    <row r="772" spans="1:10">
      <c r="A772" s="57"/>
      <c r="B772" s="58"/>
      <c r="C772" s="57"/>
      <c r="D772" s="60"/>
      <c r="E772" s="60"/>
      <c r="F772" s="60"/>
      <c r="G772" s="57"/>
      <c r="H772" s="60"/>
      <c r="I772" s="75"/>
      <c r="J772" s="60"/>
    </row>
    <row r="773" spans="1:10">
      <c r="A773" s="57"/>
      <c r="B773" s="58"/>
      <c r="C773" s="57"/>
      <c r="D773" s="60"/>
      <c r="E773" s="60"/>
      <c r="F773" s="60"/>
      <c r="G773" s="57"/>
      <c r="H773" s="60"/>
      <c r="I773" s="75"/>
      <c r="J773" s="60"/>
    </row>
    <row r="774" spans="1:10">
      <c r="A774" s="57"/>
      <c r="B774" s="58"/>
      <c r="C774" s="57"/>
      <c r="D774" s="60"/>
      <c r="E774" s="60"/>
      <c r="F774" s="60"/>
      <c r="G774" s="57"/>
      <c r="H774" s="60"/>
      <c r="I774" s="75"/>
      <c r="J774" s="60"/>
    </row>
    <row r="775" spans="1:10">
      <c r="A775" s="57"/>
      <c r="B775" s="58"/>
      <c r="C775" s="57"/>
      <c r="D775" s="60"/>
      <c r="E775" s="60"/>
      <c r="F775" s="60"/>
      <c r="G775" s="57"/>
      <c r="H775" s="60"/>
      <c r="I775" s="75"/>
      <c r="J775" s="60"/>
    </row>
    <row r="776" spans="1:10">
      <c r="A776" s="57"/>
      <c r="B776" s="58"/>
      <c r="C776" s="57"/>
      <c r="D776" s="60"/>
      <c r="E776" s="60"/>
      <c r="F776" s="60"/>
      <c r="G776" s="57"/>
      <c r="H776" s="60"/>
      <c r="I776" s="75"/>
      <c r="J776" s="60"/>
    </row>
    <row r="777" spans="1:10">
      <c r="A777" s="57"/>
      <c r="B777" s="58"/>
      <c r="C777" s="57"/>
      <c r="D777" s="60"/>
      <c r="E777" s="60"/>
      <c r="F777" s="60"/>
      <c r="G777" s="57"/>
      <c r="H777" s="60"/>
      <c r="I777" s="75"/>
      <c r="J777" s="60"/>
    </row>
    <row r="778" spans="1:10">
      <c r="A778" s="57"/>
      <c r="B778" s="58"/>
      <c r="C778" s="57"/>
      <c r="D778" s="60"/>
      <c r="E778" s="60"/>
      <c r="F778" s="60"/>
      <c r="G778" s="57"/>
      <c r="H778" s="60"/>
      <c r="I778" s="75"/>
      <c r="J778" s="60"/>
    </row>
    <row r="779" spans="1:10">
      <c r="A779" s="57"/>
      <c r="B779" s="58"/>
      <c r="C779" s="57"/>
      <c r="D779" s="60"/>
      <c r="E779" s="60"/>
      <c r="F779" s="60"/>
      <c r="G779" s="57"/>
      <c r="H779" s="60"/>
      <c r="I779" s="75"/>
      <c r="J779" s="60"/>
    </row>
    <row r="780" spans="1:10">
      <c r="A780" s="57"/>
      <c r="B780" s="58"/>
      <c r="C780" s="57"/>
      <c r="D780" s="60"/>
      <c r="E780" s="60"/>
      <c r="F780" s="60"/>
      <c r="G780" s="57"/>
      <c r="H780" s="60"/>
      <c r="I780" s="75"/>
      <c r="J780" s="60"/>
    </row>
    <row r="781" spans="1:10">
      <c r="A781" s="57"/>
      <c r="B781" s="58"/>
      <c r="C781" s="57"/>
      <c r="D781" s="60"/>
      <c r="E781" s="60"/>
      <c r="F781" s="60"/>
      <c r="G781" s="57"/>
      <c r="H781" s="60"/>
      <c r="I781" s="75"/>
      <c r="J781" s="60"/>
    </row>
    <row r="782" spans="1:10">
      <c r="A782" s="57"/>
      <c r="B782" s="58"/>
      <c r="C782" s="57"/>
      <c r="D782" s="60"/>
      <c r="E782" s="60"/>
      <c r="F782" s="60"/>
      <c r="G782" s="57"/>
      <c r="H782" s="60"/>
      <c r="I782" s="75"/>
      <c r="J782" s="60"/>
    </row>
    <row r="783" spans="1:10">
      <c r="A783" s="57"/>
      <c r="B783" s="58"/>
      <c r="C783" s="57"/>
      <c r="D783" s="60"/>
      <c r="E783" s="60"/>
      <c r="F783" s="60"/>
      <c r="G783" s="57"/>
      <c r="H783" s="60"/>
      <c r="I783" s="75"/>
      <c r="J783" s="60"/>
    </row>
    <row r="784" spans="1:10">
      <c r="A784" s="57"/>
      <c r="B784" s="58"/>
      <c r="C784" s="57"/>
      <c r="D784" s="60"/>
      <c r="E784" s="60"/>
      <c r="F784" s="60"/>
      <c r="G784" s="57"/>
      <c r="H784" s="60"/>
      <c r="I784" s="75"/>
      <c r="J784" s="60"/>
    </row>
    <row r="785" spans="1:10">
      <c r="A785" s="57"/>
      <c r="B785" s="58"/>
      <c r="C785" s="57"/>
      <c r="D785" s="60"/>
      <c r="E785" s="60"/>
      <c r="F785" s="60"/>
      <c r="G785" s="57"/>
      <c r="H785" s="60"/>
      <c r="I785" s="75"/>
      <c r="J785" s="60"/>
    </row>
    <row r="786" spans="1:10">
      <c r="A786" s="57"/>
      <c r="B786" s="58"/>
      <c r="C786" s="57"/>
      <c r="D786" s="60"/>
      <c r="E786" s="60"/>
      <c r="F786" s="60"/>
      <c r="G786" s="57"/>
      <c r="H786" s="60"/>
      <c r="I786" s="75"/>
      <c r="J786" s="60"/>
    </row>
    <row r="787" spans="1:10">
      <c r="A787" s="57"/>
      <c r="B787" s="58"/>
      <c r="C787" s="57"/>
      <c r="D787" s="60"/>
      <c r="E787" s="60"/>
      <c r="F787" s="60"/>
      <c r="G787" s="57"/>
      <c r="H787" s="60"/>
      <c r="I787" s="75"/>
      <c r="J787" s="60"/>
    </row>
    <row r="788" spans="1:10">
      <c r="A788" s="57"/>
      <c r="B788" s="58"/>
      <c r="C788" s="57"/>
      <c r="D788" s="60"/>
      <c r="E788" s="60"/>
      <c r="F788" s="60"/>
      <c r="G788" s="57"/>
      <c r="H788" s="60"/>
      <c r="I788" s="75"/>
      <c r="J788" s="60"/>
    </row>
    <row r="789" spans="1:10">
      <c r="A789" s="57"/>
      <c r="B789" s="58"/>
      <c r="C789" s="57"/>
      <c r="D789" s="60"/>
      <c r="E789" s="60"/>
      <c r="F789" s="60"/>
      <c r="G789" s="57"/>
      <c r="H789" s="60"/>
      <c r="I789" s="75"/>
      <c r="J789" s="60"/>
    </row>
    <row r="790" spans="1:10">
      <c r="A790" s="57"/>
      <c r="B790" s="58"/>
      <c r="C790" s="57"/>
      <c r="D790" s="60"/>
      <c r="E790" s="60"/>
      <c r="F790" s="60"/>
      <c r="G790" s="57"/>
      <c r="H790" s="60"/>
      <c r="I790" s="75"/>
      <c r="J790" s="60"/>
    </row>
    <row r="791" spans="1:10">
      <c r="A791" s="57"/>
      <c r="B791" s="58"/>
      <c r="C791" s="57"/>
      <c r="D791" s="60"/>
      <c r="E791" s="60"/>
      <c r="F791" s="60"/>
      <c r="G791" s="57"/>
      <c r="H791" s="60"/>
      <c r="I791" s="75"/>
      <c r="J791" s="60"/>
    </row>
    <row r="792" spans="1:10">
      <c r="A792" s="57"/>
      <c r="B792" s="58"/>
      <c r="C792" s="57"/>
      <c r="D792" s="60"/>
      <c r="E792" s="60"/>
      <c r="F792" s="60"/>
      <c r="G792" s="57"/>
      <c r="H792" s="60"/>
      <c r="I792" s="75"/>
      <c r="J792" s="60"/>
    </row>
    <row r="793" spans="1:10">
      <c r="A793" s="57"/>
      <c r="B793" s="58"/>
      <c r="C793" s="57"/>
      <c r="D793" s="60"/>
      <c r="E793" s="60"/>
      <c r="F793" s="60"/>
      <c r="G793" s="57"/>
      <c r="H793" s="60"/>
      <c r="I793" s="75"/>
      <c r="J793" s="60"/>
    </row>
    <row r="794" spans="1:10">
      <c r="A794" s="57"/>
      <c r="B794" s="58"/>
      <c r="C794" s="57"/>
      <c r="D794" s="60"/>
      <c r="E794" s="60"/>
      <c r="F794" s="60"/>
      <c r="G794" s="57"/>
      <c r="H794" s="60"/>
      <c r="I794" s="75"/>
      <c r="J794" s="60"/>
    </row>
    <row r="795" spans="1:10">
      <c r="A795" s="57"/>
      <c r="B795" s="58"/>
      <c r="C795" s="57"/>
      <c r="D795" s="60"/>
      <c r="E795" s="60"/>
      <c r="F795" s="60"/>
      <c r="G795" s="57"/>
      <c r="H795" s="60"/>
      <c r="I795" s="75"/>
      <c r="J795" s="60"/>
    </row>
    <row r="796" spans="1:10">
      <c r="A796" s="57"/>
      <c r="B796" s="58"/>
      <c r="C796" s="57"/>
      <c r="D796" s="60"/>
      <c r="E796" s="60"/>
      <c r="F796" s="60"/>
      <c r="G796" s="57"/>
      <c r="H796" s="60"/>
      <c r="I796" s="75"/>
      <c r="J796" s="60"/>
    </row>
    <row r="797" spans="1:10">
      <c r="A797" s="57"/>
      <c r="B797" s="58"/>
      <c r="C797" s="57"/>
      <c r="D797" s="60"/>
      <c r="E797" s="60"/>
      <c r="F797" s="60"/>
      <c r="G797" s="57"/>
      <c r="H797" s="60"/>
      <c r="I797" s="75"/>
      <c r="J797" s="60"/>
    </row>
    <row r="798" spans="1:10">
      <c r="A798" s="57"/>
      <c r="B798" s="58"/>
      <c r="C798" s="57"/>
      <c r="D798" s="60"/>
      <c r="E798" s="60"/>
      <c r="F798" s="60"/>
      <c r="G798" s="57"/>
      <c r="H798" s="60"/>
      <c r="I798" s="75"/>
      <c r="J798" s="60"/>
    </row>
    <row r="799" spans="1:10">
      <c r="A799" s="57"/>
      <c r="B799" s="58"/>
      <c r="C799" s="57"/>
      <c r="D799" s="60"/>
      <c r="E799" s="60"/>
      <c r="F799" s="60"/>
      <c r="G799" s="57"/>
      <c r="H799" s="60"/>
      <c r="I799" s="75"/>
      <c r="J799" s="60"/>
    </row>
    <row r="800" spans="1:10">
      <c r="A800" s="57"/>
      <c r="B800" s="58"/>
      <c r="C800" s="57"/>
      <c r="D800" s="60"/>
      <c r="E800" s="60"/>
      <c r="F800" s="60"/>
      <c r="G800" s="57"/>
      <c r="H800" s="60"/>
      <c r="I800" s="75"/>
      <c r="J800" s="60"/>
    </row>
    <row r="801" spans="1:10">
      <c r="A801" s="57"/>
      <c r="B801" s="58"/>
      <c r="C801" s="57"/>
      <c r="D801" s="60"/>
      <c r="E801" s="60"/>
      <c r="F801" s="60"/>
      <c r="G801" s="57"/>
      <c r="H801" s="60"/>
      <c r="I801" s="75"/>
      <c r="J801" s="60"/>
    </row>
    <row r="802" spans="1:10">
      <c r="A802" s="57"/>
      <c r="B802" s="58"/>
      <c r="C802" s="57"/>
      <c r="D802" s="60"/>
      <c r="E802" s="60"/>
      <c r="F802" s="60"/>
      <c r="G802" s="57"/>
      <c r="H802" s="60"/>
      <c r="I802" s="75"/>
      <c r="J802" s="60"/>
    </row>
    <row r="803" spans="1:10">
      <c r="A803" s="57"/>
      <c r="B803" s="58"/>
      <c r="C803" s="57"/>
      <c r="D803" s="60"/>
      <c r="E803" s="60"/>
      <c r="F803" s="60"/>
      <c r="G803" s="57"/>
      <c r="H803" s="60"/>
      <c r="I803" s="75"/>
      <c r="J803" s="60"/>
    </row>
    <row r="804" spans="1:10">
      <c r="A804" s="57"/>
      <c r="B804" s="58"/>
      <c r="C804" s="57"/>
      <c r="D804" s="60"/>
      <c r="E804" s="60"/>
      <c r="F804" s="60"/>
      <c r="G804" s="57"/>
      <c r="H804" s="60"/>
      <c r="I804" s="75"/>
      <c r="J804" s="60"/>
    </row>
    <row r="805" spans="1:10">
      <c r="A805" s="57"/>
      <c r="B805" s="58"/>
      <c r="C805" s="57"/>
      <c r="D805" s="60"/>
      <c r="E805" s="60"/>
      <c r="F805" s="60"/>
      <c r="G805" s="57"/>
      <c r="H805" s="60"/>
      <c r="I805" s="75"/>
      <c r="J805" s="60"/>
    </row>
    <row r="806" spans="1:10">
      <c r="A806" s="57"/>
      <c r="B806" s="58"/>
      <c r="C806" s="57"/>
      <c r="D806" s="60"/>
      <c r="E806" s="60"/>
      <c r="F806" s="60"/>
      <c r="G806" s="57"/>
      <c r="H806" s="60"/>
      <c r="I806" s="75"/>
      <c r="J806" s="60"/>
    </row>
    <row r="807" spans="1:10">
      <c r="A807" s="57"/>
      <c r="B807" s="58"/>
      <c r="C807" s="57"/>
      <c r="D807" s="60"/>
      <c r="E807" s="60"/>
      <c r="F807" s="60"/>
      <c r="G807" s="57"/>
      <c r="H807" s="60"/>
      <c r="I807" s="75"/>
      <c r="J807" s="60"/>
    </row>
    <row r="808" spans="1:10">
      <c r="A808" s="57"/>
      <c r="B808" s="58"/>
      <c r="C808" s="57"/>
      <c r="D808" s="60"/>
      <c r="E808" s="60"/>
      <c r="F808" s="60"/>
      <c r="G808" s="57"/>
      <c r="H808" s="60"/>
      <c r="I808" s="75"/>
      <c r="J808" s="60"/>
    </row>
    <row r="809" spans="1:10">
      <c r="A809" s="57"/>
      <c r="B809" s="58"/>
      <c r="C809" s="57"/>
      <c r="D809" s="60"/>
      <c r="E809" s="60"/>
      <c r="F809" s="60"/>
      <c r="G809" s="57"/>
      <c r="H809" s="60"/>
      <c r="I809" s="75"/>
      <c r="J809" s="60"/>
    </row>
    <row r="810" spans="1:10">
      <c r="A810" s="57"/>
      <c r="B810" s="58"/>
      <c r="C810" s="57"/>
      <c r="D810" s="60"/>
      <c r="E810" s="60"/>
      <c r="F810" s="60"/>
      <c r="G810" s="57"/>
      <c r="H810" s="60"/>
      <c r="I810" s="75"/>
      <c r="J810" s="60"/>
    </row>
    <row r="811" spans="1:10">
      <c r="A811" s="57"/>
      <c r="B811" s="58"/>
      <c r="C811" s="57"/>
      <c r="D811" s="60"/>
      <c r="E811" s="60"/>
      <c r="F811" s="60"/>
      <c r="G811" s="57"/>
      <c r="H811" s="60"/>
      <c r="I811" s="75"/>
      <c r="J811" s="60"/>
    </row>
    <row r="812" spans="1:10">
      <c r="A812" s="57"/>
      <c r="B812" s="58"/>
      <c r="C812" s="57"/>
      <c r="D812" s="60"/>
      <c r="E812" s="60"/>
      <c r="F812" s="60"/>
      <c r="G812" s="57"/>
      <c r="H812" s="60"/>
      <c r="I812" s="75"/>
      <c r="J812" s="60"/>
    </row>
    <row r="813" spans="1:10">
      <c r="A813" s="57"/>
      <c r="B813" s="58"/>
      <c r="C813" s="57"/>
      <c r="D813" s="60"/>
      <c r="E813" s="60"/>
      <c r="F813" s="60"/>
      <c r="G813" s="57"/>
      <c r="H813" s="60"/>
      <c r="I813" s="75"/>
      <c r="J813" s="60"/>
    </row>
    <row r="814" spans="1:10">
      <c r="A814" s="57"/>
      <c r="B814" s="58"/>
      <c r="C814" s="57"/>
      <c r="D814" s="60"/>
      <c r="E814" s="60"/>
      <c r="F814" s="60"/>
      <c r="G814" s="57"/>
      <c r="H814" s="60"/>
      <c r="I814" s="75"/>
      <c r="J814" s="60"/>
    </row>
    <row r="815" spans="1:10">
      <c r="A815" s="57"/>
      <c r="B815" s="58"/>
      <c r="C815" s="57"/>
      <c r="D815" s="60"/>
      <c r="E815" s="60"/>
      <c r="F815" s="60"/>
      <c r="G815" s="57"/>
      <c r="H815" s="60"/>
      <c r="I815" s="75"/>
      <c r="J815" s="60"/>
    </row>
    <row r="816" spans="1:10">
      <c r="A816" s="57"/>
      <c r="B816" s="58"/>
      <c r="C816" s="57"/>
      <c r="D816" s="60"/>
      <c r="E816" s="60"/>
      <c r="F816" s="60"/>
      <c r="G816" s="57"/>
      <c r="H816" s="60"/>
      <c r="I816" s="75"/>
      <c r="J816" s="60"/>
    </row>
    <row r="817" spans="1:10">
      <c r="A817" s="57"/>
      <c r="B817" s="58"/>
      <c r="C817" s="57"/>
      <c r="D817" s="60"/>
      <c r="E817" s="60"/>
      <c r="F817" s="60"/>
      <c r="G817" s="57"/>
      <c r="H817" s="60"/>
      <c r="I817" s="75"/>
      <c r="J817" s="60"/>
    </row>
    <row r="818" spans="1:10">
      <c r="A818" s="57"/>
      <c r="B818" s="58"/>
      <c r="C818" s="57"/>
      <c r="D818" s="60"/>
      <c r="E818" s="60"/>
      <c r="F818" s="60"/>
      <c r="G818" s="57"/>
      <c r="H818" s="60"/>
      <c r="I818" s="75"/>
      <c r="J818" s="60"/>
    </row>
    <row r="819" spans="1:10">
      <c r="A819" s="57"/>
      <c r="B819" s="58"/>
      <c r="C819" s="57"/>
      <c r="D819" s="60"/>
      <c r="E819" s="60"/>
      <c r="F819" s="60"/>
      <c r="G819" s="57"/>
      <c r="H819" s="60"/>
      <c r="I819" s="75"/>
      <c r="J819" s="60"/>
    </row>
    <row r="820" spans="1:10">
      <c r="A820" s="57"/>
      <c r="B820" s="58"/>
      <c r="C820" s="57"/>
      <c r="D820" s="60"/>
      <c r="E820" s="60"/>
      <c r="F820" s="60"/>
      <c r="G820" s="57"/>
      <c r="H820" s="60"/>
      <c r="I820" s="75"/>
      <c r="J820" s="60"/>
    </row>
    <row r="821" spans="1:10">
      <c r="A821" s="57"/>
      <c r="B821" s="58"/>
      <c r="C821" s="57"/>
      <c r="D821" s="60"/>
      <c r="E821" s="60"/>
      <c r="F821" s="60"/>
      <c r="G821" s="57"/>
      <c r="H821" s="60"/>
      <c r="I821" s="75"/>
      <c r="J821" s="60"/>
    </row>
    <row r="822" spans="1:10">
      <c r="A822" s="57"/>
      <c r="B822" s="58"/>
      <c r="C822" s="57"/>
      <c r="D822" s="60"/>
      <c r="E822" s="60"/>
      <c r="F822" s="60"/>
      <c r="G822" s="57"/>
      <c r="H822" s="60"/>
      <c r="I822" s="75"/>
      <c r="J822" s="60"/>
    </row>
    <row r="823" spans="1:10">
      <c r="A823" s="57"/>
      <c r="B823" s="58"/>
      <c r="C823" s="57"/>
      <c r="D823" s="60"/>
      <c r="E823" s="60"/>
      <c r="F823" s="60"/>
      <c r="G823" s="57"/>
      <c r="H823" s="60"/>
      <c r="I823" s="75"/>
      <c r="J823" s="60"/>
    </row>
    <row r="824" spans="1:10">
      <c r="A824" s="57"/>
      <c r="B824" s="58"/>
      <c r="C824" s="57"/>
      <c r="D824" s="60"/>
      <c r="E824" s="60"/>
      <c r="F824" s="60"/>
      <c r="G824" s="57"/>
      <c r="H824" s="60"/>
      <c r="I824" s="75"/>
      <c r="J824" s="60"/>
    </row>
    <row r="825" spans="1:10">
      <c r="A825" s="57"/>
      <c r="B825" s="58"/>
      <c r="C825" s="57"/>
      <c r="D825" s="60"/>
      <c r="E825" s="60"/>
      <c r="F825" s="60"/>
      <c r="G825" s="57"/>
      <c r="H825" s="60"/>
      <c r="I825" s="75"/>
      <c r="J825" s="60"/>
    </row>
    <row r="826" spans="1:10">
      <c r="A826" s="57"/>
      <c r="B826" s="58"/>
      <c r="C826" s="57"/>
      <c r="D826" s="60"/>
      <c r="E826" s="60"/>
      <c r="F826" s="60"/>
      <c r="G826" s="57"/>
      <c r="H826" s="60"/>
      <c r="I826" s="75"/>
      <c r="J826" s="60"/>
    </row>
    <row r="827" spans="1:10">
      <c r="A827" s="57"/>
      <c r="B827" s="58"/>
      <c r="C827" s="57"/>
      <c r="D827" s="60"/>
      <c r="E827" s="60"/>
      <c r="F827" s="60"/>
      <c r="G827" s="57"/>
      <c r="H827" s="60"/>
      <c r="I827" s="75"/>
      <c r="J827" s="60"/>
    </row>
    <row r="828" spans="1:10">
      <c r="A828" s="57"/>
      <c r="B828" s="58"/>
      <c r="C828" s="57"/>
      <c r="D828" s="60"/>
      <c r="E828" s="60"/>
      <c r="F828" s="60"/>
      <c r="G828" s="57"/>
      <c r="H828" s="60"/>
      <c r="I828" s="75"/>
      <c r="J828" s="60"/>
    </row>
    <row r="829" spans="1:10">
      <c r="A829" s="57"/>
      <c r="B829" s="58"/>
      <c r="C829" s="57"/>
      <c r="D829" s="60"/>
      <c r="E829" s="60"/>
      <c r="F829" s="60"/>
      <c r="G829" s="57"/>
      <c r="H829" s="60"/>
      <c r="I829" s="75"/>
      <c r="J829" s="60"/>
    </row>
    <row r="830" spans="1:10">
      <c r="A830" s="57"/>
      <c r="B830" s="58"/>
      <c r="C830" s="57"/>
      <c r="D830" s="60"/>
      <c r="E830" s="60"/>
      <c r="F830" s="60"/>
      <c r="G830" s="57"/>
      <c r="H830" s="60"/>
      <c r="I830" s="75"/>
      <c r="J830" s="60"/>
    </row>
    <row r="831" spans="1:10">
      <c r="A831" s="57"/>
      <c r="B831" s="58"/>
      <c r="C831" s="57"/>
      <c r="D831" s="60"/>
      <c r="E831" s="60"/>
      <c r="F831" s="60"/>
      <c r="G831" s="57"/>
      <c r="H831" s="60"/>
      <c r="I831" s="75"/>
      <c r="J831" s="60"/>
    </row>
    <row r="832" spans="1:10">
      <c r="A832" s="57"/>
      <c r="B832" s="58"/>
      <c r="C832" s="57"/>
      <c r="D832" s="60"/>
      <c r="E832" s="60"/>
      <c r="F832" s="60"/>
      <c r="G832" s="57"/>
      <c r="H832" s="60"/>
      <c r="I832" s="75"/>
      <c r="J832" s="60"/>
    </row>
    <row r="833" spans="1:10">
      <c r="A833" s="57"/>
      <c r="B833" s="58"/>
      <c r="C833" s="57"/>
      <c r="D833" s="60"/>
      <c r="E833" s="60"/>
      <c r="F833" s="60"/>
      <c r="G833" s="57"/>
      <c r="H833" s="60"/>
      <c r="I833" s="75"/>
      <c r="J833" s="60"/>
    </row>
    <row r="834" spans="1:10">
      <c r="A834" s="57"/>
      <c r="B834" s="58"/>
      <c r="C834" s="57"/>
      <c r="D834" s="60"/>
      <c r="E834" s="60"/>
      <c r="F834" s="60"/>
      <c r="G834" s="57"/>
      <c r="H834" s="60"/>
      <c r="I834" s="75"/>
      <c r="J834" s="60"/>
    </row>
    <row r="835" spans="1:10">
      <c r="A835" s="57"/>
      <c r="B835" s="58"/>
      <c r="C835" s="57"/>
      <c r="D835" s="60"/>
      <c r="E835" s="60"/>
      <c r="F835" s="60"/>
      <c r="G835" s="57"/>
      <c r="H835" s="60"/>
      <c r="I835" s="75"/>
      <c r="J835" s="60"/>
    </row>
    <row r="836" spans="1:10">
      <c r="A836" s="57"/>
      <c r="B836" s="58"/>
      <c r="C836" s="57"/>
      <c r="D836" s="60"/>
      <c r="E836" s="60"/>
      <c r="F836" s="60"/>
      <c r="G836" s="57"/>
      <c r="H836" s="60"/>
      <c r="I836" s="75"/>
      <c r="J836" s="60"/>
    </row>
    <row r="837" spans="1:10">
      <c r="A837" s="57"/>
      <c r="B837" s="58"/>
      <c r="C837" s="57"/>
      <c r="D837" s="60"/>
      <c r="E837" s="60"/>
      <c r="F837" s="60"/>
      <c r="G837" s="57"/>
      <c r="H837" s="60"/>
      <c r="I837" s="75"/>
      <c r="J837" s="60"/>
    </row>
    <row r="838" spans="1:10">
      <c r="A838" s="57"/>
      <c r="B838" s="58"/>
      <c r="C838" s="57"/>
      <c r="D838" s="60"/>
      <c r="E838" s="60"/>
      <c r="F838" s="60"/>
      <c r="G838" s="57"/>
      <c r="H838" s="60"/>
      <c r="I838" s="75"/>
      <c r="J838" s="60"/>
    </row>
    <row r="839" spans="1:10">
      <c r="A839" s="57"/>
      <c r="B839" s="58"/>
      <c r="C839" s="57"/>
      <c r="D839" s="60"/>
      <c r="E839" s="60"/>
      <c r="F839" s="60"/>
      <c r="G839" s="57"/>
      <c r="H839" s="60"/>
      <c r="I839" s="75"/>
      <c r="J839" s="60"/>
    </row>
    <row r="840" spans="1:10">
      <c r="A840" s="57"/>
      <c r="B840" s="58"/>
      <c r="C840" s="57"/>
      <c r="D840" s="60"/>
      <c r="E840" s="60"/>
      <c r="F840" s="60"/>
      <c r="G840" s="57"/>
      <c r="H840" s="60"/>
      <c r="I840" s="75"/>
      <c r="J840" s="60"/>
    </row>
    <row r="841" spans="1:10">
      <c r="A841" s="57"/>
      <c r="B841" s="58"/>
      <c r="C841" s="57"/>
      <c r="D841" s="60"/>
      <c r="E841" s="60"/>
      <c r="F841" s="60"/>
      <c r="G841" s="57"/>
      <c r="H841" s="60"/>
      <c r="I841" s="75"/>
      <c r="J841" s="60"/>
    </row>
    <row r="842" spans="1:10">
      <c r="A842" s="57"/>
      <c r="B842" s="58"/>
      <c r="C842" s="57"/>
      <c r="D842" s="60"/>
      <c r="E842" s="60"/>
      <c r="F842" s="60"/>
      <c r="G842" s="57"/>
      <c r="H842" s="60"/>
      <c r="I842" s="75"/>
      <c r="J842" s="60"/>
    </row>
    <row r="843" spans="1:10">
      <c r="A843" s="57"/>
      <c r="B843" s="58"/>
      <c r="C843" s="57"/>
      <c r="D843" s="60"/>
      <c r="E843" s="60"/>
      <c r="F843" s="60"/>
      <c r="G843" s="57"/>
      <c r="H843" s="60"/>
      <c r="I843" s="75"/>
      <c r="J843" s="60"/>
    </row>
    <row r="844" spans="1:10">
      <c r="A844" s="57"/>
      <c r="B844" s="58"/>
      <c r="C844" s="57"/>
      <c r="D844" s="60"/>
      <c r="E844" s="60"/>
      <c r="F844" s="60"/>
      <c r="G844" s="57"/>
      <c r="H844" s="60"/>
      <c r="I844" s="75"/>
      <c r="J844" s="60"/>
    </row>
    <row r="845" spans="1:10">
      <c r="A845" s="57"/>
      <c r="B845" s="58"/>
      <c r="C845" s="57"/>
      <c r="D845" s="60"/>
      <c r="E845" s="60"/>
      <c r="F845" s="60"/>
      <c r="G845" s="57"/>
      <c r="H845" s="60"/>
      <c r="I845" s="75"/>
      <c r="J845" s="60"/>
    </row>
    <row r="846" spans="1:10">
      <c r="A846" s="57"/>
      <c r="B846" s="58"/>
      <c r="C846" s="57"/>
      <c r="D846" s="60"/>
      <c r="E846" s="60"/>
      <c r="F846" s="60"/>
      <c r="G846" s="57"/>
      <c r="H846" s="60"/>
      <c r="I846" s="75"/>
      <c r="J846" s="60"/>
    </row>
    <row r="847" spans="1:10">
      <c r="A847" s="57"/>
      <c r="B847" s="58"/>
      <c r="C847" s="57"/>
      <c r="D847" s="60"/>
      <c r="E847" s="60"/>
      <c r="F847" s="60"/>
      <c r="G847" s="57"/>
      <c r="H847" s="60"/>
      <c r="I847" s="75"/>
      <c r="J847" s="60"/>
    </row>
    <row r="848" spans="1:10">
      <c r="A848" s="57"/>
      <c r="B848" s="58"/>
      <c r="C848" s="57"/>
      <c r="D848" s="60"/>
      <c r="E848" s="60"/>
      <c r="F848" s="60"/>
      <c r="G848" s="57"/>
      <c r="H848" s="60"/>
      <c r="I848" s="75"/>
      <c r="J848" s="60"/>
    </row>
    <row r="849" spans="1:10">
      <c r="A849" s="57"/>
      <c r="B849" s="58"/>
      <c r="C849" s="57"/>
      <c r="D849" s="60"/>
      <c r="E849" s="60"/>
      <c r="F849" s="60"/>
      <c r="G849" s="57"/>
      <c r="H849" s="60"/>
      <c r="I849" s="75"/>
      <c r="J849" s="60"/>
    </row>
    <row r="850" spans="1:10">
      <c r="A850" s="57"/>
      <c r="B850" s="58"/>
      <c r="C850" s="57"/>
      <c r="D850" s="60"/>
      <c r="E850" s="60"/>
      <c r="F850" s="60"/>
      <c r="G850" s="57"/>
      <c r="H850" s="60"/>
      <c r="I850" s="75"/>
      <c r="J850" s="60"/>
    </row>
    <row r="851" spans="1:10">
      <c r="A851" s="57"/>
      <c r="B851" s="58"/>
      <c r="C851" s="57"/>
      <c r="D851" s="60"/>
      <c r="E851" s="60"/>
      <c r="F851" s="60"/>
      <c r="G851" s="57"/>
      <c r="H851" s="60"/>
      <c r="I851" s="75"/>
      <c r="J851" s="60"/>
    </row>
    <row r="852" spans="1:10">
      <c r="A852" s="57"/>
      <c r="B852" s="58"/>
      <c r="C852" s="57"/>
      <c r="D852" s="60"/>
      <c r="E852" s="60"/>
      <c r="F852" s="60"/>
      <c r="G852" s="57"/>
      <c r="H852" s="60"/>
      <c r="I852" s="75"/>
      <c r="J852" s="60"/>
    </row>
    <row r="853" spans="1:10">
      <c r="A853" s="57"/>
      <c r="B853" s="58"/>
      <c r="C853" s="57"/>
      <c r="D853" s="60"/>
      <c r="E853" s="60"/>
      <c r="F853" s="60"/>
      <c r="G853" s="57"/>
      <c r="H853" s="60"/>
      <c r="I853" s="75"/>
      <c r="J853" s="60"/>
    </row>
    <row r="854" spans="1:10">
      <c r="A854" s="57"/>
      <c r="B854" s="58"/>
      <c r="C854" s="57"/>
      <c r="D854" s="60"/>
      <c r="E854" s="60"/>
      <c r="F854" s="60"/>
      <c r="G854" s="57"/>
      <c r="H854" s="60"/>
      <c r="I854" s="75"/>
      <c r="J854" s="60"/>
    </row>
    <row r="855" spans="1:10">
      <c r="A855" s="57"/>
      <c r="B855" s="58"/>
      <c r="C855" s="57"/>
      <c r="D855" s="60"/>
      <c r="E855" s="60"/>
      <c r="F855" s="60"/>
      <c r="G855" s="57"/>
      <c r="H855" s="60"/>
      <c r="I855" s="75"/>
      <c r="J855" s="60"/>
    </row>
    <row r="856" spans="1:10">
      <c r="A856" s="57"/>
      <c r="B856" s="58"/>
      <c r="C856" s="57"/>
      <c r="D856" s="60"/>
      <c r="E856" s="60"/>
      <c r="F856" s="60"/>
      <c r="G856" s="57"/>
      <c r="H856" s="60"/>
      <c r="I856" s="75"/>
      <c r="J856" s="60"/>
    </row>
    <row r="857" spans="1:10">
      <c r="A857" s="57"/>
      <c r="B857" s="58"/>
      <c r="C857" s="57"/>
      <c r="D857" s="60"/>
      <c r="E857" s="60"/>
      <c r="F857" s="60"/>
      <c r="G857" s="57"/>
      <c r="H857" s="60"/>
      <c r="I857" s="75"/>
      <c r="J857" s="60"/>
    </row>
    <row r="858" spans="1:10">
      <c r="A858" s="57"/>
      <c r="B858" s="58"/>
      <c r="C858" s="57"/>
      <c r="D858" s="60"/>
      <c r="E858" s="60"/>
      <c r="F858" s="60"/>
      <c r="G858" s="57"/>
      <c r="H858" s="60"/>
      <c r="I858" s="75"/>
      <c r="J858" s="60"/>
    </row>
    <row r="859" spans="1:10">
      <c r="A859" s="57"/>
      <c r="B859" s="58"/>
      <c r="C859" s="57"/>
      <c r="D859" s="60"/>
      <c r="E859" s="60"/>
      <c r="F859" s="60"/>
      <c r="G859" s="57"/>
      <c r="H859" s="60"/>
      <c r="I859" s="75"/>
      <c r="J859" s="60"/>
    </row>
    <row r="860" spans="1:10">
      <c r="A860" s="57"/>
      <c r="B860" s="58"/>
      <c r="C860" s="57"/>
      <c r="D860" s="60"/>
      <c r="E860" s="60"/>
      <c r="F860" s="60"/>
      <c r="G860" s="57"/>
      <c r="H860" s="60"/>
      <c r="I860" s="75"/>
      <c r="J860" s="60"/>
    </row>
    <row r="861" spans="1:10">
      <c r="A861" s="57"/>
      <c r="B861" s="58"/>
      <c r="C861" s="57"/>
      <c r="D861" s="60"/>
      <c r="E861" s="60"/>
      <c r="F861" s="60"/>
      <c r="G861" s="57"/>
      <c r="H861" s="60"/>
      <c r="I861" s="75"/>
      <c r="J861" s="60"/>
    </row>
    <row r="862" spans="1:10">
      <c r="A862" s="57"/>
      <c r="B862" s="58"/>
      <c r="C862" s="57"/>
      <c r="D862" s="60"/>
      <c r="E862" s="60"/>
      <c r="F862" s="60"/>
      <c r="G862" s="57"/>
      <c r="H862" s="60"/>
      <c r="I862" s="75"/>
      <c r="J862" s="60"/>
    </row>
    <row r="863" spans="1:10">
      <c r="A863" s="57"/>
      <c r="B863" s="58"/>
      <c r="C863" s="57"/>
      <c r="D863" s="60"/>
      <c r="E863" s="60"/>
      <c r="F863" s="60"/>
      <c r="G863" s="57"/>
      <c r="H863" s="60"/>
      <c r="I863" s="75"/>
      <c r="J863" s="60"/>
    </row>
    <row r="864" spans="1:10">
      <c r="A864" s="57"/>
      <c r="B864" s="58"/>
      <c r="C864" s="57"/>
      <c r="D864" s="60"/>
      <c r="E864" s="60"/>
      <c r="F864" s="60"/>
      <c r="G864" s="57"/>
      <c r="H864" s="60"/>
      <c r="I864" s="75"/>
      <c r="J864" s="60"/>
    </row>
    <row r="865" spans="1:10">
      <c r="A865" s="57"/>
      <c r="B865" s="58"/>
      <c r="C865" s="57"/>
      <c r="D865" s="60"/>
      <c r="E865" s="60"/>
      <c r="F865" s="60"/>
      <c r="G865" s="57"/>
      <c r="H865" s="60"/>
      <c r="I865" s="75"/>
      <c r="J865" s="60"/>
    </row>
    <row r="866" spans="1:10">
      <c r="A866" s="57"/>
      <c r="B866" s="58"/>
      <c r="C866" s="57"/>
      <c r="D866" s="60"/>
      <c r="E866" s="60"/>
      <c r="F866" s="60"/>
      <c r="G866" s="57"/>
      <c r="H866" s="60"/>
      <c r="I866" s="75"/>
      <c r="J866" s="60"/>
    </row>
    <row r="867" spans="1:10">
      <c r="A867" s="57"/>
      <c r="B867" s="58"/>
      <c r="C867" s="57"/>
      <c r="D867" s="60"/>
      <c r="E867" s="60"/>
      <c r="F867" s="60"/>
      <c r="G867" s="57"/>
      <c r="H867" s="60"/>
      <c r="I867" s="75"/>
      <c r="J867" s="60"/>
    </row>
    <row r="868" spans="1:10">
      <c r="A868" s="57"/>
      <c r="B868" s="58"/>
      <c r="C868" s="57"/>
      <c r="D868" s="60"/>
      <c r="E868" s="60"/>
      <c r="F868" s="60"/>
      <c r="G868" s="57"/>
      <c r="H868" s="60"/>
      <c r="I868" s="75"/>
      <c r="J868" s="60"/>
    </row>
    <row r="869" spans="1:10">
      <c r="A869" s="57"/>
      <c r="B869" s="58"/>
      <c r="C869" s="57"/>
      <c r="D869" s="60"/>
      <c r="E869" s="60"/>
      <c r="F869" s="60"/>
      <c r="G869" s="57"/>
      <c r="H869" s="60"/>
      <c r="I869" s="75"/>
      <c r="J869" s="60"/>
    </row>
    <row r="870" spans="1:10">
      <c r="A870" s="57"/>
      <c r="B870" s="58"/>
      <c r="C870" s="57"/>
      <c r="D870" s="60"/>
      <c r="E870" s="60"/>
      <c r="F870" s="60"/>
      <c r="G870" s="57"/>
      <c r="H870" s="60"/>
      <c r="I870" s="75"/>
      <c r="J870" s="60"/>
    </row>
    <row r="871" spans="1:10">
      <c r="A871" s="57"/>
      <c r="B871" s="58"/>
      <c r="C871" s="57"/>
      <c r="D871" s="60"/>
      <c r="E871" s="60"/>
      <c r="F871" s="60"/>
      <c r="G871" s="57"/>
      <c r="H871" s="60"/>
      <c r="I871" s="75"/>
      <c r="J871" s="60"/>
    </row>
    <row r="872" spans="1:10">
      <c r="A872" s="57"/>
      <c r="B872" s="58"/>
      <c r="C872" s="57"/>
      <c r="D872" s="60"/>
      <c r="E872" s="60"/>
      <c r="F872" s="60"/>
      <c r="G872" s="57"/>
      <c r="H872" s="60"/>
      <c r="I872" s="75"/>
      <c r="J872" s="60"/>
    </row>
    <row r="873" spans="1:10">
      <c r="A873" s="57"/>
      <c r="B873" s="58"/>
      <c r="C873" s="57"/>
      <c r="D873" s="60"/>
      <c r="E873" s="60"/>
      <c r="F873" s="60"/>
      <c r="G873" s="57"/>
      <c r="H873" s="60"/>
      <c r="I873" s="75"/>
      <c r="J873" s="60"/>
    </row>
    <row r="874" spans="1:10">
      <c r="A874" s="57"/>
      <c r="B874" s="58"/>
      <c r="C874" s="57"/>
      <c r="D874" s="60"/>
      <c r="E874" s="60"/>
      <c r="F874" s="60"/>
      <c r="G874" s="57"/>
      <c r="H874" s="60"/>
      <c r="I874" s="75"/>
      <c r="J874" s="60"/>
    </row>
    <row r="875" spans="1:10">
      <c r="A875" s="57"/>
      <c r="B875" s="58"/>
      <c r="C875" s="57"/>
      <c r="D875" s="60"/>
      <c r="E875" s="60"/>
      <c r="F875" s="60"/>
      <c r="G875" s="57"/>
      <c r="H875" s="60"/>
      <c r="I875" s="75"/>
      <c r="J875" s="60"/>
    </row>
    <row r="876" spans="1:10">
      <c r="A876" s="57"/>
      <c r="B876" s="58"/>
      <c r="C876" s="57"/>
      <c r="D876" s="60"/>
      <c r="E876" s="60"/>
      <c r="F876" s="60"/>
      <c r="G876" s="57"/>
      <c r="H876" s="60"/>
      <c r="I876" s="75"/>
      <c r="J876" s="60"/>
    </row>
    <row r="877" spans="1:10">
      <c r="A877" s="57"/>
      <c r="B877" s="58"/>
      <c r="C877" s="57"/>
      <c r="D877" s="60"/>
      <c r="E877" s="60"/>
      <c r="F877" s="60"/>
      <c r="G877" s="57"/>
      <c r="H877" s="60"/>
      <c r="I877" s="75"/>
      <c r="J877" s="60"/>
    </row>
    <row r="878" spans="1:10">
      <c r="A878" s="57"/>
      <c r="B878" s="58"/>
      <c r="C878" s="57"/>
      <c r="D878" s="60"/>
      <c r="E878" s="60"/>
      <c r="F878" s="60"/>
      <c r="G878" s="57"/>
      <c r="H878" s="60"/>
      <c r="I878" s="75"/>
      <c r="J878" s="60"/>
    </row>
    <row r="879" spans="1:10">
      <c r="A879" s="57"/>
      <c r="B879" s="58"/>
      <c r="C879" s="57"/>
      <c r="D879" s="60"/>
      <c r="E879" s="60"/>
      <c r="F879" s="60"/>
      <c r="G879" s="57"/>
      <c r="H879" s="60"/>
      <c r="I879" s="75"/>
      <c r="J879" s="60"/>
    </row>
    <row r="880" spans="1:10">
      <c r="A880" s="57"/>
      <c r="B880" s="58"/>
      <c r="C880" s="57"/>
      <c r="D880" s="60"/>
      <c r="E880" s="60"/>
      <c r="F880" s="60"/>
      <c r="G880" s="57"/>
      <c r="H880" s="60"/>
      <c r="I880" s="75"/>
      <c r="J880" s="60"/>
    </row>
    <row r="881" spans="1:10">
      <c r="A881" s="57"/>
      <c r="B881" s="58"/>
      <c r="C881" s="57"/>
      <c r="D881" s="60"/>
      <c r="E881" s="60"/>
      <c r="F881" s="60"/>
      <c r="G881" s="57"/>
      <c r="H881" s="60"/>
      <c r="I881" s="75"/>
      <c r="J881" s="60"/>
    </row>
    <row r="882" spans="1:10">
      <c r="A882" s="57"/>
      <c r="B882" s="58"/>
      <c r="C882" s="57"/>
      <c r="D882" s="60"/>
      <c r="E882" s="60"/>
      <c r="F882" s="60"/>
      <c r="G882" s="57"/>
      <c r="H882" s="60"/>
      <c r="I882" s="75"/>
      <c r="J882" s="60"/>
    </row>
    <row r="883" spans="1:10">
      <c r="A883" s="57"/>
      <c r="B883" s="58"/>
      <c r="C883" s="57"/>
      <c r="D883" s="60"/>
      <c r="E883" s="60"/>
      <c r="F883" s="60"/>
      <c r="G883" s="57"/>
      <c r="H883" s="60"/>
      <c r="I883" s="75"/>
      <c r="J883" s="60"/>
    </row>
    <row r="884" spans="1:10">
      <c r="A884" s="57"/>
      <c r="B884" s="58"/>
      <c r="C884" s="57"/>
      <c r="D884" s="60"/>
      <c r="E884" s="60"/>
      <c r="F884" s="60"/>
      <c r="G884" s="57"/>
      <c r="H884" s="60"/>
      <c r="I884" s="75"/>
      <c r="J884" s="60"/>
    </row>
    <row r="885" spans="1:10">
      <c r="A885" s="57"/>
      <c r="B885" s="58"/>
      <c r="C885" s="57"/>
      <c r="D885" s="60"/>
      <c r="E885" s="60"/>
      <c r="F885" s="60"/>
      <c r="G885" s="57"/>
      <c r="H885" s="60"/>
      <c r="I885" s="75"/>
      <c r="J885" s="60"/>
    </row>
    <row r="886" spans="1:10">
      <c r="A886" s="57"/>
      <c r="B886" s="58"/>
      <c r="C886" s="57"/>
      <c r="D886" s="60"/>
      <c r="E886" s="60"/>
      <c r="F886" s="60"/>
      <c r="G886" s="57"/>
      <c r="H886" s="60"/>
      <c r="I886" s="75"/>
      <c r="J886" s="60"/>
    </row>
    <row r="887" spans="1:10">
      <c r="A887" s="57"/>
      <c r="B887" s="58"/>
      <c r="C887" s="57"/>
      <c r="D887" s="60"/>
      <c r="E887" s="60"/>
      <c r="F887" s="60"/>
      <c r="G887" s="57"/>
      <c r="H887" s="60"/>
      <c r="I887" s="75"/>
      <c r="J887" s="60"/>
    </row>
    <row r="888" spans="1:10">
      <c r="A888" s="57"/>
      <c r="B888" s="58"/>
      <c r="C888" s="57"/>
      <c r="D888" s="60"/>
      <c r="E888" s="60"/>
      <c r="F888" s="60"/>
      <c r="G888" s="57"/>
      <c r="H888" s="60"/>
      <c r="I888" s="75"/>
      <c r="J888" s="60"/>
    </row>
    <row r="889" spans="1:10">
      <c r="A889" s="57"/>
      <c r="B889" s="58"/>
      <c r="C889" s="57"/>
      <c r="D889" s="60"/>
      <c r="E889" s="60"/>
      <c r="F889" s="60"/>
      <c r="G889" s="57"/>
      <c r="H889" s="60"/>
      <c r="I889" s="75"/>
      <c r="J889" s="60"/>
    </row>
    <row r="890" spans="1:10">
      <c r="A890" s="57"/>
      <c r="B890" s="58"/>
      <c r="C890" s="57"/>
      <c r="D890" s="60"/>
      <c r="E890" s="60"/>
      <c r="F890" s="60"/>
      <c r="G890" s="57"/>
      <c r="H890" s="60"/>
      <c r="I890" s="75"/>
      <c r="J890" s="60"/>
    </row>
    <row r="891" spans="1:10">
      <c r="A891" s="57"/>
      <c r="B891" s="58"/>
      <c r="C891" s="57"/>
      <c r="D891" s="60"/>
      <c r="E891" s="60"/>
      <c r="F891" s="60"/>
      <c r="G891" s="57"/>
      <c r="H891" s="60"/>
      <c r="I891" s="75"/>
      <c r="J891" s="60"/>
    </row>
    <row r="892" spans="1:10">
      <c r="A892" s="57"/>
      <c r="B892" s="58"/>
      <c r="C892" s="57"/>
      <c r="D892" s="60"/>
      <c r="E892" s="60"/>
      <c r="F892" s="60"/>
      <c r="G892" s="57"/>
      <c r="H892" s="60"/>
      <c r="I892" s="75"/>
      <c r="J892" s="60"/>
    </row>
    <row r="893" spans="1:10">
      <c r="A893" s="57"/>
      <c r="B893" s="58"/>
      <c r="C893" s="57"/>
      <c r="D893" s="60"/>
      <c r="E893" s="60"/>
      <c r="F893" s="60"/>
      <c r="G893" s="57"/>
      <c r="H893" s="60"/>
      <c r="I893" s="75"/>
      <c r="J893" s="60"/>
    </row>
    <row r="894" spans="1:10">
      <c r="A894" s="57"/>
      <c r="B894" s="58"/>
      <c r="C894" s="57"/>
      <c r="D894" s="60"/>
      <c r="E894" s="60"/>
      <c r="F894" s="60"/>
      <c r="G894" s="57"/>
      <c r="H894" s="60"/>
      <c r="I894" s="75"/>
      <c r="J894" s="60"/>
    </row>
    <row r="895" spans="1:10">
      <c r="A895" s="57"/>
      <c r="B895" s="58"/>
      <c r="C895" s="57"/>
      <c r="D895" s="60"/>
      <c r="E895" s="60"/>
      <c r="F895" s="60"/>
      <c r="G895" s="57"/>
      <c r="H895" s="60"/>
      <c r="I895" s="75"/>
      <c r="J895" s="60"/>
    </row>
    <row r="896" spans="1:10">
      <c r="A896" s="57"/>
      <c r="B896" s="58"/>
      <c r="C896" s="57"/>
      <c r="D896" s="60"/>
      <c r="E896" s="60"/>
      <c r="F896" s="60"/>
      <c r="G896" s="57"/>
      <c r="H896" s="60"/>
      <c r="I896" s="75"/>
      <c r="J896" s="60"/>
    </row>
    <row r="897" spans="1:10">
      <c r="A897" s="57"/>
      <c r="B897" s="58"/>
      <c r="C897" s="57"/>
      <c r="D897" s="60"/>
      <c r="E897" s="60"/>
      <c r="F897" s="60"/>
      <c r="G897" s="57"/>
      <c r="H897" s="60"/>
      <c r="I897" s="75"/>
      <c r="J897" s="60"/>
    </row>
    <row r="898" spans="1:10">
      <c r="A898" s="57"/>
      <c r="B898" s="58"/>
      <c r="C898" s="57"/>
      <c r="D898" s="60"/>
      <c r="E898" s="60"/>
      <c r="F898" s="60"/>
      <c r="G898" s="57"/>
      <c r="H898" s="60"/>
      <c r="I898" s="75"/>
      <c r="J898" s="60"/>
    </row>
    <row r="899" spans="1:10">
      <c r="A899" s="57"/>
      <c r="B899" s="58"/>
      <c r="C899" s="57"/>
      <c r="D899" s="60"/>
      <c r="E899" s="60"/>
      <c r="F899" s="60"/>
      <c r="G899" s="57"/>
      <c r="H899" s="60"/>
      <c r="I899" s="75"/>
      <c r="J899" s="60"/>
    </row>
    <row r="900" spans="1:10">
      <c r="A900" s="57"/>
      <c r="B900" s="58"/>
      <c r="C900" s="57"/>
      <c r="D900" s="60"/>
      <c r="E900" s="60"/>
      <c r="F900" s="60"/>
      <c r="G900" s="57"/>
      <c r="H900" s="60"/>
      <c r="I900" s="75"/>
      <c r="J900" s="60"/>
    </row>
    <row r="901" spans="1:10">
      <c r="A901" s="57"/>
      <c r="B901" s="58"/>
      <c r="C901" s="57"/>
      <c r="D901" s="60"/>
      <c r="E901" s="60"/>
      <c r="F901" s="60"/>
      <c r="G901" s="57"/>
      <c r="H901" s="60"/>
      <c r="I901" s="75"/>
      <c r="J901" s="60"/>
    </row>
    <row r="902" spans="1:10">
      <c r="A902" s="57"/>
      <c r="B902" s="58"/>
      <c r="C902" s="57"/>
      <c r="D902" s="60"/>
      <c r="E902" s="60"/>
      <c r="F902" s="60"/>
      <c r="G902" s="57"/>
      <c r="H902" s="60"/>
      <c r="I902" s="75"/>
      <c r="J902" s="60"/>
    </row>
    <row r="903" spans="1:10">
      <c r="A903" s="57"/>
      <c r="B903" s="58"/>
      <c r="C903" s="57"/>
      <c r="D903" s="60"/>
      <c r="E903" s="60"/>
      <c r="F903" s="60"/>
      <c r="G903" s="57"/>
      <c r="H903" s="60"/>
      <c r="I903" s="75"/>
      <c r="J903" s="60"/>
    </row>
    <row r="904" spans="1:10">
      <c r="A904" s="57"/>
      <c r="B904" s="58"/>
      <c r="C904" s="57"/>
      <c r="D904" s="60"/>
      <c r="E904" s="60"/>
      <c r="F904" s="60"/>
      <c r="G904" s="57"/>
      <c r="H904" s="60"/>
      <c r="I904" s="75"/>
      <c r="J904" s="60"/>
    </row>
    <row r="905" spans="1:10">
      <c r="A905" s="57"/>
      <c r="B905" s="58"/>
      <c r="C905" s="57"/>
      <c r="D905" s="60"/>
      <c r="E905" s="60"/>
      <c r="F905" s="60"/>
      <c r="G905" s="57"/>
      <c r="H905" s="60"/>
      <c r="I905" s="75"/>
      <c r="J905" s="60"/>
    </row>
    <row r="906" spans="1:10">
      <c r="A906" s="57"/>
      <c r="B906" s="58"/>
      <c r="C906" s="57"/>
      <c r="D906" s="60"/>
      <c r="E906" s="60"/>
      <c r="F906" s="60"/>
      <c r="G906" s="57"/>
      <c r="H906" s="60"/>
      <c r="I906" s="75"/>
      <c r="J906" s="60"/>
    </row>
    <row r="907" spans="1:10">
      <c r="A907" s="57"/>
      <c r="B907" s="58"/>
      <c r="C907" s="57"/>
      <c r="D907" s="60"/>
      <c r="E907" s="60"/>
      <c r="F907" s="60"/>
      <c r="G907" s="57"/>
      <c r="H907" s="60"/>
      <c r="I907" s="75"/>
      <c r="J907" s="60"/>
    </row>
    <row r="908" spans="1:10">
      <c r="A908" s="57"/>
      <c r="B908" s="58"/>
      <c r="C908" s="57"/>
      <c r="D908" s="60"/>
      <c r="E908" s="60"/>
      <c r="F908" s="60"/>
      <c r="G908" s="57"/>
      <c r="H908" s="60"/>
      <c r="I908" s="75"/>
      <c r="J908" s="60"/>
    </row>
    <row r="909" spans="1:10">
      <c r="A909" s="57"/>
      <c r="B909" s="58"/>
      <c r="C909" s="57"/>
      <c r="D909" s="60"/>
      <c r="E909" s="60"/>
      <c r="F909" s="60"/>
      <c r="G909" s="57"/>
      <c r="H909" s="60"/>
      <c r="I909" s="75"/>
      <c r="J909" s="60"/>
    </row>
    <row r="910" spans="1:10">
      <c r="A910" s="57"/>
      <c r="B910" s="58"/>
      <c r="C910" s="57"/>
      <c r="D910" s="60"/>
      <c r="E910" s="60"/>
      <c r="F910" s="60"/>
      <c r="G910" s="57"/>
      <c r="H910" s="60"/>
      <c r="I910" s="75"/>
      <c r="J910" s="60"/>
    </row>
    <row r="911" spans="1:10">
      <c r="A911" s="57"/>
      <c r="B911" s="58"/>
      <c r="C911" s="57"/>
      <c r="D911" s="60"/>
      <c r="E911" s="60"/>
      <c r="F911" s="60"/>
      <c r="G911" s="57"/>
      <c r="H911" s="60"/>
      <c r="I911" s="75"/>
      <c r="J911" s="60"/>
    </row>
    <row r="912" spans="1:10">
      <c r="A912" s="57"/>
      <c r="B912" s="58"/>
      <c r="C912" s="57"/>
      <c r="D912" s="60"/>
      <c r="E912" s="60"/>
      <c r="F912" s="60"/>
      <c r="G912" s="57"/>
      <c r="H912" s="60"/>
      <c r="I912" s="75"/>
      <c r="J912" s="60"/>
    </row>
    <row r="913" spans="1:10">
      <c r="A913" s="57"/>
      <c r="B913" s="58"/>
      <c r="C913" s="57"/>
      <c r="D913" s="60"/>
      <c r="E913" s="60"/>
      <c r="F913" s="60"/>
      <c r="G913" s="57"/>
      <c r="H913" s="60"/>
      <c r="I913" s="75"/>
      <c r="J913" s="60"/>
    </row>
    <row r="914" spans="1:10">
      <c r="A914" s="57"/>
      <c r="B914" s="58"/>
      <c r="C914" s="57"/>
      <c r="D914" s="60"/>
      <c r="E914" s="60"/>
      <c r="F914" s="60"/>
      <c r="G914" s="57"/>
      <c r="H914" s="60"/>
      <c r="I914" s="75"/>
      <c r="J914" s="60"/>
    </row>
    <row r="915" spans="1:10">
      <c r="A915" s="57"/>
      <c r="B915" s="58"/>
      <c r="C915" s="57"/>
      <c r="D915" s="60"/>
      <c r="E915" s="60"/>
      <c r="F915" s="60"/>
      <c r="G915" s="57"/>
      <c r="H915" s="60"/>
      <c r="I915" s="75"/>
      <c r="J915" s="60"/>
    </row>
    <row r="916" spans="1:10">
      <c r="A916" s="57"/>
      <c r="B916" s="58"/>
      <c r="C916" s="57"/>
      <c r="D916" s="60"/>
      <c r="E916" s="60"/>
      <c r="F916" s="60"/>
      <c r="G916" s="57"/>
      <c r="H916" s="60"/>
      <c r="I916" s="75"/>
      <c r="J916" s="60"/>
    </row>
    <row r="917" spans="1:10">
      <c r="A917" s="57"/>
      <c r="B917" s="58"/>
      <c r="C917" s="57"/>
      <c r="D917" s="60"/>
      <c r="E917" s="60"/>
      <c r="F917" s="60"/>
      <c r="G917" s="57"/>
      <c r="H917" s="60"/>
      <c r="I917" s="75"/>
      <c r="J917" s="60"/>
    </row>
    <row r="918" spans="1:10">
      <c r="A918" s="57"/>
      <c r="B918" s="58"/>
      <c r="C918" s="57"/>
      <c r="D918" s="60"/>
      <c r="E918" s="60"/>
      <c r="F918" s="60"/>
      <c r="G918" s="57"/>
      <c r="H918" s="60"/>
      <c r="I918" s="75"/>
      <c r="J918" s="60"/>
    </row>
    <row r="919" spans="1:10">
      <c r="A919" s="57"/>
      <c r="B919" s="58"/>
      <c r="C919" s="57"/>
      <c r="D919" s="60"/>
      <c r="E919" s="60"/>
      <c r="F919" s="60"/>
      <c r="G919" s="57"/>
      <c r="H919" s="60"/>
      <c r="I919" s="75"/>
      <c r="J919" s="60"/>
    </row>
    <row r="920" spans="1:10">
      <c r="A920" s="57"/>
      <c r="B920" s="58"/>
      <c r="C920" s="57"/>
      <c r="D920" s="60"/>
      <c r="E920" s="60"/>
      <c r="F920" s="60"/>
      <c r="G920" s="57"/>
      <c r="H920" s="60"/>
      <c r="I920" s="75"/>
      <c r="J920" s="60"/>
    </row>
    <row r="921" spans="1:10">
      <c r="A921" s="57"/>
      <c r="B921" s="58"/>
      <c r="C921" s="57"/>
      <c r="D921" s="60"/>
      <c r="E921" s="60"/>
      <c r="F921" s="60"/>
      <c r="G921" s="57"/>
      <c r="H921" s="60"/>
      <c r="I921" s="75"/>
      <c r="J921" s="60"/>
    </row>
    <row r="922" spans="1:10">
      <c r="A922" s="57"/>
      <c r="B922" s="58"/>
      <c r="C922" s="57"/>
      <c r="D922" s="60"/>
      <c r="E922" s="60"/>
      <c r="F922" s="60"/>
      <c r="G922" s="57"/>
      <c r="H922" s="60"/>
      <c r="I922" s="75"/>
      <c r="J922" s="60"/>
    </row>
    <row r="923" spans="1:10">
      <c r="A923" s="57"/>
      <c r="B923" s="58"/>
      <c r="C923" s="57"/>
      <c r="D923" s="60"/>
      <c r="E923" s="60"/>
      <c r="F923" s="60"/>
      <c r="G923" s="57"/>
      <c r="H923" s="60"/>
      <c r="I923" s="75"/>
      <c r="J923" s="60"/>
    </row>
    <row r="924" spans="1:10">
      <c r="A924" s="57"/>
      <c r="B924" s="58"/>
      <c r="C924" s="57"/>
      <c r="D924" s="60"/>
      <c r="E924" s="60"/>
      <c r="F924" s="60"/>
      <c r="G924" s="57"/>
      <c r="H924" s="60"/>
      <c r="I924" s="75"/>
      <c r="J924" s="60"/>
    </row>
    <row r="925" spans="1:10">
      <c r="A925" s="57"/>
      <c r="B925" s="58"/>
      <c r="C925" s="57"/>
      <c r="D925" s="60"/>
      <c r="E925" s="60"/>
      <c r="F925" s="60"/>
      <c r="G925" s="57"/>
      <c r="H925" s="60"/>
      <c r="I925" s="75"/>
      <c r="J925" s="60"/>
    </row>
    <row r="926" spans="1:10">
      <c r="A926" s="57"/>
      <c r="B926" s="58"/>
      <c r="C926" s="57"/>
      <c r="D926" s="60"/>
      <c r="E926" s="60"/>
      <c r="F926" s="60"/>
      <c r="G926" s="57"/>
      <c r="H926" s="60"/>
      <c r="I926" s="75"/>
      <c r="J926" s="60"/>
    </row>
    <row r="927" spans="1:10">
      <c r="A927" s="57"/>
      <c r="B927" s="58"/>
      <c r="C927" s="57"/>
      <c r="D927" s="60"/>
      <c r="E927" s="60"/>
      <c r="F927" s="60"/>
      <c r="G927" s="57"/>
      <c r="H927" s="60"/>
      <c r="I927" s="75"/>
      <c r="J927" s="60"/>
    </row>
    <row r="928" spans="1:10">
      <c r="A928" s="57"/>
      <c r="B928" s="58"/>
      <c r="C928" s="57"/>
      <c r="D928" s="60"/>
      <c r="E928" s="60"/>
      <c r="F928" s="60"/>
      <c r="G928" s="57"/>
      <c r="H928" s="60"/>
      <c r="I928" s="75"/>
      <c r="J928" s="60"/>
    </row>
    <row r="929" spans="1:10">
      <c r="A929" s="57"/>
      <c r="B929" s="58"/>
      <c r="C929" s="57"/>
      <c r="D929" s="60"/>
      <c r="E929" s="60"/>
      <c r="F929" s="60"/>
      <c r="G929" s="57"/>
      <c r="H929" s="60"/>
      <c r="I929" s="75"/>
      <c r="J929" s="60"/>
    </row>
    <row r="930" spans="1:10">
      <c r="A930" s="57"/>
      <c r="B930" s="58"/>
      <c r="C930" s="57"/>
      <c r="D930" s="60"/>
      <c r="E930" s="60"/>
      <c r="F930" s="60"/>
      <c r="G930" s="57"/>
      <c r="H930" s="60"/>
      <c r="I930" s="75"/>
      <c r="J930" s="60"/>
    </row>
    <row r="931" spans="1:10">
      <c r="A931" s="57"/>
      <c r="B931" s="58"/>
      <c r="C931" s="57"/>
      <c r="D931" s="60"/>
      <c r="E931" s="60"/>
      <c r="F931" s="60"/>
      <c r="G931" s="57"/>
      <c r="H931" s="60"/>
      <c r="I931" s="75"/>
      <c r="J931" s="60"/>
    </row>
    <row r="932" spans="1:10">
      <c r="A932" s="57"/>
      <c r="B932" s="58"/>
      <c r="C932" s="57"/>
      <c r="D932" s="60"/>
      <c r="E932" s="60"/>
      <c r="F932" s="60"/>
      <c r="G932" s="57"/>
      <c r="H932" s="60"/>
      <c r="I932" s="75"/>
      <c r="J932" s="60"/>
    </row>
    <row r="933" spans="1:10">
      <c r="A933" s="57"/>
      <c r="B933" s="58"/>
      <c r="C933" s="57"/>
      <c r="D933" s="60"/>
      <c r="E933" s="60"/>
      <c r="F933" s="60"/>
      <c r="G933" s="57"/>
      <c r="H933" s="60"/>
      <c r="I933" s="75"/>
      <c r="J933" s="60"/>
    </row>
    <row r="934" spans="1:10">
      <c r="A934" s="57"/>
      <c r="B934" s="58"/>
      <c r="C934" s="57"/>
      <c r="D934" s="60"/>
      <c r="E934" s="60"/>
      <c r="F934" s="60"/>
      <c r="G934" s="57"/>
      <c r="H934" s="60"/>
      <c r="I934" s="75"/>
      <c r="J934" s="60"/>
    </row>
    <row r="935" spans="1:10">
      <c r="A935" s="57"/>
      <c r="B935" s="58"/>
      <c r="C935" s="57"/>
      <c r="D935" s="60"/>
      <c r="E935" s="60"/>
      <c r="F935" s="60"/>
      <c r="G935" s="57"/>
      <c r="H935" s="60"/>
      <c r="I935" s="75"/>
      <c r="J935" s="60"/>
    </row>
    <row r="936" spans="1:10">
      <c r="A936" s="57"/>
      <c r="B936" s="58"/>
      <c r="C936" s="57"/>
      <c r="D936" s="60"/>
      <c r="E936" s="60"/>
      <c r="F936" s="60"/>
      <c r="G936" s="57"/>
      <c r="H936" s="60"/>
      <c r="I936" s="75"/>
      <c r="J936" s="60"/>
    </row>
    <row r="937" spans="1:10">
      <c r="A937" s="57"/>
      <c r="B937" s="58"/>
      <c r="C937" s="57"/>
      <c r="D937" s="60"/>
      <c r="E937" s="60"/>
      <c r="F937" s="60"/>
      <c r="G937" s="57"/>
      <c r="H937" s="60"/>
      <c r="I937" s="75"/>
      <c r="J937" s="60"/>
    </row>
    <row r="938" spans="1:10">
      <c r="A938" s="57"/>
      <c r="B938" s="58"/>
      <c r="C938" s="57"/>
      <c r="D938" s="60"/>
      <c r="E938" s="60"/>
      <c r="F938" s="60"/>
      <c r="G938" s="57"/>
      <c r="H938" s="60"/>
      <c r="I938" s="75"/>
      <c r="J938" s="60"/>
    </row>
    <row r="939" spans="1:10">
      <c r="A939" s="57"/>
      <c r="B939" s="58"/>
      <c r="C939" s="57"/>
      <c r="D939" s="60"/>
      <c r="E939" s="60"/>
      <c r="F939" s="60"/>
      <c r="G939" s="57"/>
      <c r="H939" s="60"/>
      <c r="I939" s="75"/>
      <c r="J939" s="60"/>
    </row>
    <row r="940" spans="1:10">
      <c r="A940" s="57"/>
      <c r="B940" s="58"/>
      <c r="C940" s="57"/>
      <c r="D940" s="60"/>
      <c r="E940" s="60"/>
      <c r="F940" s="60"/>
      <c r="G940" s="57"/>
      <c r="H940" s="60"/>
      <c r="I940" s="75"/>
      <c r="J940" s="60"/>
    </row>
    <row r="941" spans="1:10">
      <c r="A941" s="57"/>
      <c r="B941" s="58"/>
      <c r="C941" s="57"/>
      <c r="D941" s="60"/>
      <c r="E941" s="60"/>
      <c r="F941" s="60"/>
      <c r="G941" s="57"/>
      <c r="H941" s="60"/>
      <c r="I941" s="75"/>
      <c r="J941" s="60"/>
    </row>
    <row r="942" spans="1:10">
      <c r="A942" s="57"/>
      <c r="B942" s="58"/>
      <c r="C942" s="57"/>
      <c r="D942" s="60"/>
      <c r="E942" s="60"/>
      <c r="F942" s="60"/>
      <c r="G942" s="57"/>
      <c r="H942" s="60"/>
      <c r="I942" s="75"/>
      <c r="J942" s="60"/>
    </row>
    <row r="943" spans="1:10">
      <c r="A943" s="57"/>
      <c r="B943" s="58"/>
      <c r="C943" s="57"/>
      <c r="D943" s="60"/>
      <c r="E943" s="60"/>
      <c r="F943" s="60"/>
      <c r="G943" s="57"/>
      <c r="H943" s="60"/>
      <c r="I943" s="75"/>
      <c r="J943" s="60"/>
    </row>
    <row r="944" spans="1:10">
      <c r="A944" s="57"/>
      <c r="B944" s="58"/>
      <c r="C944" s="57"/>
      <c r="D944" s="60"/>
      <c r="E944" s="60"/>
      <c r="F944" s="60"/>
      <c r="G944" s="57"/>
      <c r="H944" s="60"/>
      <c r="I944" s="75"/>
      <c r="J944" s="60"/>
    </row>
    <row r="945" spans="1:10">
      <c r="A945" s="57"/>
      <c r="B945" s="58"/>
      <c r="C945" s="57"/>
      <c r="D945" s="60"/>
      <c r="E945" s="60"/>
      <c r="F945" s="60"/>
      <c r="G945" s="57"/>
      <c r="H945" s="60"/>
      <c r="I945" s="75"/>
      <c r="J945" s="60"/>
    </row>
    <row r="946" spans="1:10">
      <c r="A946" s="57"/>
      <c r="B946" s="58"/>
      <c r="C946" s="57"/>
      <c r="D946" s="60"/>
      <c r="E946" s="60"/>
      <c r="F946" s="60"/>
      <c r="G946" s="57"/>
      <c r="H946" s="60"/>
      <c r="I946" s="75"/>
      <c r="J946" s="60"/>
    </row>
    <row r="947" spans="1:10">
      <c r="A947" s="57"/>
      <c r="B947" s="58"/>
      <c r="C947" s="57"/>
      <c r="D947" s="60"/>
      <c r="E947" s="60"/>
      <c r="F947" s="60"/>
      <c r="G947" s="57"/>
      <c r="H947" s="60"/>
      <c r="I947" s="75"/>
      <c r="J947" s="60"/>
    </row>
    <row r="948" spans="1:10">
      <c r="A948" s="57"/>
      <c r="B948" s="58"/>
      <c r="C948" s="57"/>
      <c r="D948" s="60"/>
      <c r="E948" s="60"/>
      <c r="F948" s="60"/>
      <c r="G948" s="57"/>
      <c r="H948" s="60"/>
      <c r="I948" s="75"/>
      <c r="J948" s="60"/>
    </row>
    <row r="949" spans="1:10">
      <c r="A949" s="57"/>
      <c r="B949" s="58"/>
      <c r="C949" s="57"/>
      <c r="D949" s="60"/>
      <c r="E949" s="60"/>
      <c r="F949" s="60"/>
      <c r="G949" s="57"/>
      <c r="H949" s="60"/>
      <c r="I949" s="75"/>
      <c r="J949" s="60"/>
    </row>
    <row r="950" spans="1:10">
      <c r="A950" s="57"/>
      <c r="B950" s="58"/>
      <c r="C950" s="57"/>
      <c r="D950" s="60"/>
      <c r="E950" s="60"/>
      <c r="F950" s="60"/>
      <c r="G950" s="57"/>
      <c r="H950" s="60"/>
      <c r="I950" s="75"/>
      <c r="J950" s="60"/>
    </row>
    <row r="951" spans="1:10">
      <c r="A951" s="57"/>
      <c r="B951" s="58"/>
      <c r="C951" s="57"/>
      <c r="D951" s="60"/>
      <c r="E951" s="60"/>
      <c r="F951" s="60"/>
      <c r="G951" s="57"/>
      <c r="H951" s="60"/>
      <c r="I951" s="75"/>
      <c r="J951" s="60"/>
    </row>
    <row r="952" spans="1:10">
      <c r="A952" s="57"/>
      <c r="B952" s="58"/>
      <c r="C952" s="57"/>
      <c r="D952" s="60"/>
      <c r="E952" s="60"/>
      <c r="F952" s="60"/>
      <c r="G952" s="57"/>
      <c r="H952" s="60"/>
      <c r="I952" s="75"/>
      <c r="J952" s="60"/>
    </row>
    <row r="953" spans="1:10">
      <c r="A953" s="57"/>
      <c r="B953" s="58"/>
      <c r="C953" s="57"/>
      <c r="D953" s="60"/>
      <c r="E953" s="60"/>
      <c r="F953" s="60"/>
      <c r="G953" s="57"/>
      <c r="H953" s="60"/>
      <c r="I953" s="75"/>
      <c r="J953" s="60"/>
    </row>
    <row r="954" spans="1:10">
      <c r="A954" s="57"/>
      <c r="B954" s="58"/>
      <c r="C954" s="57"/>
      <c r="D954" s="60"/>
      <c r="E954" s="60"/>
      <c r="F954" s="60"/>
      <c r="G954" s="57"/>
      <c r="H954" s="60"/>
      <c r="I954" s="75"/>
      <c r="J954" s="60"/>
    </row>
    <row r="955" spans="1:10">
      <c r="A955" s="57"/>
      <c r="B955" s="58"/>
      <c r="C955" s="57"/>
      <c r="D955" s="60"/>
      <c r="E955" s="60"/>
      <c r="F955" s="60"/>
      <c r="G955" s="57"/>
      <c r="H955" s="60"/>
      <c r="I955" s="75"/>
      <c r="J955" s="60"/>
    </row>
    <row r="956" spans="1:10">
      <c r="A956" s="57"/>
      <c r="B956" s="58"/>
      <c r="C956" s="57"/>
      <c r="D956" s="60"/>
      <c r="E956" s="60"/>
      <c r="F956" s="60"/>
      <c r="G956" s="57"/>
      <c r="H956" s="60"/>
      <c r="I956" s="75"/>
      <c r="J956" s="60"/>
    </row>
    <row r="957" spans="1:10">
      <c r="A957" s="57"/>
      <c r="B957" s="58"/>
      <c r="C957" s="57"/>
      <c r="D957" s="60"/>
      <c r="E957" s="60"/>
      <c r="F957" s="60"/>
      <c r="G957" s="57"/>
      <c r="H957" s="60"/>
      <c r="I957" s="75"/>
      <c r="J957" s="60"/>
    </row>
    <row r="958" spans="1:10">
      <c r="A958" s="57"/>
      <c r="B958" s="58"/>
      <c r="C958" s="57"/>
      <c r="D958" s="60"/>
      <c r="E958" s="60"/>
      <c r="F958" s="60"/>
      <c r="G958" s="57"/>
      <c r="H958" s="60"/>
      <c r="I958" s="75"/>
      <c r="J958" s="60"/>
    </row>
    <row r="959" spans="1:10">
      <c r="A959" s="57"/>
      <c r="B959" s="58"/>
      <c r="C959" s="57"/>
      <c r="D959" s="60"/>
      <c r="E959" s="60"/>
      <c r="F959" s="60"/>
      <c r="G959" s="57"/>
      <c r="H959" s="60"/>
      <c r="I959" s="75"/>
      <c r="J959" s="60"/>
    </row>
    <row r="960" spans="1:10">
      <c r="A960" s="57"/>
      <c r="B960" s="58"/>
      <c r="C960" s="57"/>
      <c r="D960" s="60"/>
      <c r="E960" s="60"/>
      <c r="F960" s="60"/>
      <c r="G960" s="57"/>
      <c r="H960" s="60"/>
      <c r="I960" s="75"/>
      <c r="J960" s="60"/>
    </row>
    <row r="961" spans="1:10">
      <c r="A961" s="57"/>
      <c r="B961" s="58"/>
      <c r="C961" s="57"/>
      <c r="D961" s="60"/>
      <c r="E961" s="60"/>
      <c r="F961" s="60"/>
      <c r="G961" s="57"/>
      <c r="H961" s="60"/>
      <c r="I961" s="75"/>
      <c r="J961" s="60"/>
    </row>
    <row r="962" spans="1:10">
      <c r="A962" s="57"/>
      <c r="B962" s="58"/>
      <c r="C962" s="57"/>
      <c r="D962" s="60"/>
      <c r="E962" s="60"/>
      <c r="F962" s="60"/>
      <c r="G962" s="57"/>
      <c r="H962" s="60"/>
      <c r="I962" s="75"/>
      <c r="J962" s="60"/>
    </row>
    <row r="963" spans="1:10">
      <c r="A963" s="57"/>
      <c r="B963" s="58"/>
      <c r="C963" s="57"/>
      <c r="D963" s="60"/>
      <c r="E963" s="60"/>
      <c r="F963" s="60"/>
      <c r="G963" s="57"/>
      <c r="H963" s="60"/>
      <c r="I963" s="75"/>
      <c r="J963" s="60"/>
    </row>
    <row r="964" spans="1:10">
      <c r="A964" s="57"/>
      <c r="B964" s="58"/>
      <c r="C964" s="57"/>
      <c r="D964" s="60"/>
      <c r="E964" s="60"/>
      <c r="F964" s="60"/>
      <c r="G964" s="57"/>
      <c r="H964" s="60"/>
      <c r="I964" s="75"/>
      <c r="J964" s="60"/>
    </row>
    <row r="965" spans="1:10">
      <c r="A965" s="57"/>
      <c r="B965" s="58"/>
      <c r="C965" s="57"/>
      <c r="D965" s="60"/>
      <c r="E965" s="60"/>
      <c r="F965" s="60"/>
      <c r="G965" s="57"/>
      <c r="H965" s="60"/>
      <c r="I965" s="75"/>
      <c r="J965" s="60"/>
    </row>
    <row r="966" spans="1:10">
      <c r="A966" s="57"/>
      <c r="B966" s="58"/>
      <c r="C966" s="57"/>
      <c r="D966" s="60"/>
      <c r="E966" s="60"/>
      <c r="F966" s="60"/>
      <c r="G966" s="57"/>
      <c r="H966" s="60"/>
      <c r="I966" s="75"/>
      <c r="J966" s="60"/>
    </row>
    <row r="967" spans="1:10">
      <c r="A967" s="57"/>
      <c r="B967" s="58"/>
      <c r="C967" s="57"/>
      <c r="D967" s="60"/>
      <c r="E967" s="60"/>
      <c r="F967" s="60"/>
      <c r="G967" s="57"/>
      <c r="H967" s="60"/>
      <c r="I967" s="75"/>
      <c r="J967" s="60"/>
    </row>
    <row r="968" spans="1:10">
      <c r="A968" s="57"/>
      <c r="B968" s="58"/>
      <c r="C968" s="57"/>
      <c r="D968" s="60"/>
      <c r="E968" s="60"/>
      <c r="F968" s="60"/>
      <c r="G968" s="57"/>
      <c r="H968" s="60"/>
      <c r="I968" s="75"/>
      <c r="J968" s="60"/>
    </row>
    <row r="969" spans="1:10">
      <c r="A969" s="57"/>
      <c r="B969" s="58"/>
      <c r="C969" s="57"/>
      <c r="D969" s="60"/>
      <c r="E969" s="60"/>
      <c r="F969" s="60"/>
      <c r="G969" s="57"/>
      <c r="H969" s="60"/>
      <c r="I969" s="75"/>
      <c r="J969" s="60"/>
    </row>
    <row r="970" spans="1:10">
      <c r="A970" s="57"/>
      <c r="B970" s="58"/>
      <c r="C970" s="57"/>
      <c r="D970" s="60"/>
      <c r="E970" s="60"/>
      <c r="F970" s="60"/>
      <c r="G970" s="57"/>
      <c r="H970" s="60"/>
      <c r="I970" s="75"/>
      <c r="J970" s="60"/>
    </row>
    <row r="971" spans="1:10">
      <c r="A971" s="57"/>
      <c r="B971" s="58"/>
      <c r="C971" s="57"/>
      <c r="D971" s="60"/>
      <c r="E971" s="60"/>
      <c r="F971" s="60"/>
      <c r="G971" s="57"/>
      <c r="H971" s="60"/>
      <c r="I971" s="75"/>
      <c r="J971" s="60"/>
    </row>
    <row r="972" spans="1:10">
      <c r="A972" s="57"/>
      <c r="B972" s="58"/>
      <c r="C972" s="57"/>
      <c r="D972" s="60"/>
      <c r="E972" s="60"/>
      <c r="F972" s="60"/>
      <c r="G972" s="57"/>
      <c r="H972" s="60"/>
      <c r="I972" s="75"/>
      <c r="J972" s="60"/>
    </row>
    <row r="973" spans="1:10">
      <c r="A973" s="57"/>
      <c r="B973" s="58"/>
      <c r="C973" s="57"/>
      <c r="D973" s="60"/>
      <c r="E973" s="60"/>
      <c r="F973" s="60"/>
      <c r="G973" s="57"/>
      <c r="H973" s="60"/>
      <c r="I973" s="75"/>
      <c r="J973" s="60"/>
    </row>
    <row r="974" spans="1:10">
      <c r="A974" s="57"/>
      <c r="B974" s="58"/>
      <c r="C974" s="57"/>
      <c r="D974" s="60"/>
      <c r="E974" s="60"/>
      <c r="F974" s="60"/>
      <c r="G974" s="57"/>
      <c r="H974" s="60"/>
      <c r="I974" s="75"/>
      <c r="J974" s="60"/>
    </row>
    <row r="975" spans="1:10">
      <c r="A975" s="57"/>
      <c r="B975" s="58"/>
      <c r="C975" s="57"/>
      <c r="D975" s="60"/>
      <c r="E975" s="60"/>
      <c r="F975" s="60"/>
      <c r="G975" s="57"/>
      <c r="H975" s="60"/>
      <c r="I975" s="75"/>
      <c r="J975" s="60"/>
    </row>
    <row r="976" spans="1:10">
      <c r="A976" s="57"/>
      <c r="B976" s="58"/>
      <c r="C976" s="57"/>
      <c r="D976" s="60"/>
      <c r="E976" s="60"/>
      <c r="F976" s="60"/>
      <c r="G976" s="57"/>
      <c r="H976" s="60"/>
      <c r="I976" s="75"/>
      <c r="J976" s="60"/>
    </row>
    <row r="977" spans="1:10">
      <c r="A977" s="57"/>
      <c r="B977" s="58"/>
      <c r="C977" s="57"/>
      <c r="D977" s="60"/>
      <c r="E977" s="60"/>
      <c r="F977" s="60"/>
      <c r="G977" s="57"/>
      <c r="H977" s="60"/>
      <c r="I977" s="75"/>
      <c r="J977" s="60"/>
    </row>
    <row r="978" spans="1:10">
      <c r="A978" s="57"/>
      <c r="B978" s="58"/>
      <c r="C978" s="57"/>
      <c r="D978" s="60"/>
      <c r="E978" s="60"/>
      <c r="F978" s="60"/>
      <c r="G978" s="57"/>
      <c r="H978" s="60"/>
      <c r="I978" s="75"/>
      <c r="J978" s="60"/>
    </row>
    <row r="979" spans="1:10">
      <c r="A979" s="57"/>
      <c r="B979" s="58"/>
      <c r="C979" s="57"/>
      <c r="D979" s="60"/>
      <c r="E979" s="60"/>
      <c r="F979" s="60"/>
      <c r="G979" s="57"/>
      <c r="H979" s="60"/>
      <c r="I979" s="75"/>
      <c r="J979" s="60"/>
    </row>
    <row r="980" spans="1:10">
      <c r="A980" s="57"/>
      <c r="B980" s="58"/>
      <c r="C980" s="57"/>
      <c r="D980" s="60"/>
      <c r="E980" s="60"/>
      <c r="F980" s="60"/>
      <c r="G980" s="57"/>
      <c r="H980" s="60"/>
      <c r="I980" s="75"/>
      <c r="J980" s="60"/>
    </row>
    <row r="981" spans="1:10">
      <c r="A981" s="57"/>
      <c r="B981" s="58"/>
      <c r="C981" s="57"/>
      <c r="D981" s="60"/>
      <c r="E981" s="60"/>
      <c r="F981" s="60"/>
      <c r="G981" s="57"/>
      <c r="H981" s="60"/>
      <c r="I981" s="75"/>
      <c r="J981" s="60"/>
    </row>
    <row r="982" spans="1:10">
      <c r="A982" s="57"/>
      <c r="B982" s="58"/>
      <c r="C982" s="57"/>
      <c r="D982" s="60"/>
      <c r="E982" s="60"/>
      <c r="F982" s="60"/>
      <c r="G982" s="57"/>
      <c r="H982" s="60"/>
      <c r="I982" s="75"/>
      <c r="J982" s="60"/>
    </row>
    <row r="983" spans="1:10">
      <c r="A983" s="57"/>
      <c r="B983" s="58"/>
      <c r="C983" s="57"/>
      <c r="D983" s="60"/>
      <c r="E983" s="60"/>
      <c r="F983" s="60"/>
      <c r="G983" s="57"/>
      <c r="H983" s="60"/>
      <c r="I983" s="75"/>
      <c r="J983" s="60"/>
    </row>
    <row r="984" spans="1:10">
      <c r="A984" s="57"/>
      <c r="B984" s="58"/>
      <c r="C984" s="57"/>
      <c r="D984" s="60"/>
      <c r="E984" s="60"/>
      <c r="F984" s="60"/>
      <c r="G984" s="57"/>
      <c r="H984" s="60"/>
      <c r="I984" s="75"/>
      <c r="J984" s="60"/>
    </row>
    <row r="985" spans="1:10">
      <c r="A985" s="57"/>
      <c r="B985" s="58"/>
      <c r="C985" s="57"/>
      <c r="D985" s="60"/>
      <c r="E985" s="60"/>
      <c r="F985" s="60"/>
      <c r="G985" s="57"/>
      <c r="H985" s="60"/>
      <c r="I985" s="75"/>
      <c r="J985" s="60"/>
    </row>
    <row r="986" spans="1:10">
      <c r="A986" s="57"/>
      <c r="B986" s="58"/>
      <c r="C986" s="57"/>
      <c r="D986" s="60"/>
      <c r="E986" s="60"/>
      <c r="F986" s="60"/>
      <c r="G986" s="57"/>
      <c r="H986" s="60"/>
      <c r="I986" s="75"/>
      <c r="J986" s="60"/>
    </row>
    <row r="987" spans="1:10">
      <c r="A987" s="57"/>
      <c r="B987" s="58"/>
      <c r="C987" s="57"/>
      <c r="D987" s="60"/>
      <c r="E987" s="60"/>
      <c r="F987" s="60"/>
      <c r="G987" s="57"/>
      <c r="H987" s="60"/>
      <c r="I987" s="75"/>
      <c r="J987" s="60"/>
    </row>
    <row r="988" spans="1:10">
      <c r="A988" s="57"/>
      <c r="B988" s="58"/>
      <c r="C988" s="57"/>
      <c r="D988" s="60"/>
      <c r="E988" s="60"/>
      <c r="F988" s="60"/>
      <c r="G988" s="57"/>
      <c r="H988" s="60"/>
      <c r="I988" s="75"/>
      <c r="J988" s="60"/>
    </row>
    <row r="989" spans="1:10">
      <c r="A989" s="57"/>
      <c r="B989" s="58"/>
      <c r="C989" s="57"/>
      <c r="D989" s="60"/>
      <c r="E989" s="60"/>
      <c r="F989" s="60"/>
      <c r="G989" s="57"/>
      <c r="H989" s="60"/>
      <c r="I989" s="75"/>
      <c r="J989" s="60"/>
    </row>
    <row r="990" spans="1:10">
      <c r="A990" s="57"/>
      <c r="B990" s="58"/>
      <c r="C990" s="57"/>
      <c r="D990" s="60"/>
      <c r="E990" s="60"/>
      <c r="F990" s="60"/>
      <c r="G990" s="57"/>
      <c r="H990" s="60"/>
      <c r="I990" s="75"/>
      <c r="J990" s="60"/>
    </row>
    <row r="991" spans="1:10">
      <c r="A991" s="57"/>
      <c r="B991" s="58"/>
      <c r="C991" s="57"/>
      <c r="D991" s="60"/>
      <c r="E991" s="60"/>
      <c r="F991" s="60"/>
      <c r="G991" s="57"/>
      <c r="H991" s="60"/>
      <c r="I991" s="75"/>
      <c r="J991" s="60"/>
    </row>
    <row r="992" spans="1:10">
      <c r="A992" s="57"/>
      <c r="B992" s="58"/>
      <c r="C992" s="57"/>
      <c r="D992" s="60"/>
      <c r="E992" s="60"/>
      <c r="F992" s="60"/>
      <c r="G992" s="57"/>
      <c r="H992" s="60"/>
      <c r="I992" s="75"/>
      <c r="J992" s="60"/>
    </row>
    <row r="993" spans="1:10">
      <c r="A993" s="57"/>
      <c r="B993" s="58"/>
      <c r="C993" s="57"/>
      <c r="D993" s="60"/>
      <c r="E993" s="60"/>
      <c r="F993" s="60"/>
      <c r="G993" s="57"/>
      <c r="H993" s="60"/>
      <c r="I993" s="75"/>
      <c r="J993" s="60"/>
    </row>
    <row r="994" spans="1:10">
      <c r="A994" s="57"/>
      <c r="B994" s="58"/>
      <c r="C994" s="57"/>
      <c r="D994" s="60"/>
      <c r="E994" s="60"/>
      <c r="F994" s="60"/>
      <c r="G994" s="57"/>
      <c r="H994" s="60"/>
      <c r="I994" s="75"/>
      <c r="J994" s="60"/>
    </row>
    <row r="995" spans="1:10">
      <c r="A995" s="57"/>
      <c r="B995" s="58"/>
      <c r="C995" s="57"/>
      <c r="D995" s="60"/>
      <c r="E995" s="60"/>
      <c r="F995" s="60"/>
      <c r="G995" s="57"/>
      <c r="H995" s="60"/>
      <c r="I995" s="75"/>
      <c r="J995" s="60"/>
    </row>
    <row r="996" spans="1:10">
      <c r="A996" s="57"/>
      <c r="B996" s="58"/>
      <c r="C996" s="57"/>
      <c r="D996" s="60"/>
      <c r="E996" s="60"/>
      <c r="F996" s="60"/>
      <c r="G996" s="57"/>
      <c r="H996" s="60"/>
      <c r="I996" s="75"/>
      <c r="J996" s="60"/>
    </row>
    <row r="997" spans="1:10">
      <c r="A997" s="57"/>
      <c r="B997" s="58"/>
      <c r="C997" s="57"/>
      <c r="D997" s="60"/>
      <c r="E997" s="60"/>
      <c r="F997" s="60"/>
      <c r="G997" s="57"/>
      <c r="H997" s="60"/>
      <c r="I997" s="75"/>
      <c r="J997" s="60"/>
    </row>
    <row r="998" spans="1:10">
      <c r="A998" s="57"/>
      <c r="B998" s="58"/>
      <c r="C998" s="57"/>
      <c r="D998" s="60"/>
      <c r="E998" s="60"/>
      <c r="F998" s="60"/>
      <c r="G998" s="57"/>
      <c r="H998" s="60"/>
      <c r="I998" s="75"/>
      <c r="J998" s="60"/>
    </row>
    <row r="999" spans="1:10">
      <c r="A999" s="57"/>
      <c r="B999" s="58"/>
      <c r="C999" s="57"/>
      <c r="D999" s="60"/>
      <c r="E999" s="60"/>
      <c r="F999" s="60"/>
      <c r="G999" s="57"/>
      <c r="H999" s="60"/>
      <c r="I999" s="75"/>
      <c r="J999" s="60"/>
    </row>
    <row r="1000" spans="1:10">
      <c r="A1000" s="57"/>
      <c r="B1000" s="58"/>
      <c r="C1000" s="57"/>
      <c r="D1000" s="60"/>
      <c r="E1000" s="60"/>
      <c r="F1000" s="60"/>
      <c r="G1000" s="57"/>
      <c r="H1000" s="60"/>
      <c r="I1000" s="75"/>
      <c r="J1000" s="60"/>
    </row>
  </sheetData>
  <sortState ref="A10:J12">
    <sortCondition ref="D10"/>
  </sortState>
  <mergeCells count="2">
    <mergeCell ref="A1:D1"/>
    <mergeCell ref="C6:D7"/>
  </mergeCells>
  <conditionalFormatting sqref="C6:D7">
    <cfRule type="expression" dxfId="4" priority="1">
      <formula>$C$6&lt;&gt;""</formula>
    </cfRule>
  </conditionalFormatting>
  <conditionalFormatting sqref="A9:J9">
    <cfRule type="expression" dxfId="3" priority="2" stopIfTrue="1">
      <formula>MOD(ROW(),2)=0</formula>
    </cfRule>
  </conditionalFormatting>
  <conditionalFormatting sqref="A10:J12">
    <cfRule type="expression" dxfId="0" priority="3" stopIfTrue="1">
      <formula>MOD(ROW(),2)=0</formula>
    </cfRule>
  </conditionalFormatting>
  <dataValidations count="4">
    <dataValidation type="list" allowBlank="1" sqref="B2">
      <formula1>"Dépenses alimentaires,Dépenses bancaires,Dépenses horticoles,Dépenses médicales,Dépenses non alimentaires,Recettes bancaires,Recettes médicales,Recettes numéraires"</formula1>
    </dataValidation>
    <dataValidation type="list" allowBlank="1" sqref="B3">
      <formula1>"Agneau,Ananas,Apéritif,Asperges,Autres dépenses alimentaires,Autres fruits,Avocat légume,Avocats desserts,Bananes desserts,Bananes matin,Betterave rouge,Beurre,Bifteck haché de bœuf,Bifteck haché de cheval,Bifteck haché de veau,Bœuf,Bonbons,Bouchée à la reine,Boudin,Café,Carottes,Cassoulet,Céleri,Cervelas,Champignons,Cheval,Chips,Chocolat,Choucroute,Chou-fleur,Choux de Bruxelles,Clémentines,Coca-cola,Cœur,Concombre,Confiture,Couscous,Crème,Croque-monsieur,Dattes,Dinde,Eau,Endives,Figues,Foie,Frites,Fromage blanc desserts,Fromage blanc matin,Fromage de tête,Fromage râpé,Fromage soir,Fruits au sirop,Fruits de saison,Gâteau de riz,Gâteau de semoule,Gâteaux apéritif,Gâteaux samedi et dimanche,Glaces,Gros sel,Haricots verts,Huile,Jambon,Jambonneau,Lait,Légumes de couscous,Macédoine de légumes,Maïs,Mortadelle,Mousse au chocolat,Œufs,Oranges,Paella,Pain,Pâtes à la sauce tomates,Pâtes au beurre,Pâtes au fromage râpé,Petits pois,Petits pois et jeunes carottes,Petits suisses,Pizza,Poireau,Poisson,Poivre gris,Pomme,Pomme de terre,Porc,Pruneaux,Purée,Quenelles,Quiche lorraine,Radis LMR,Radis LSV,Ratatouille,Raviolis,Riz desserts,Riz légume,Rôti d'agneau,Rôti de bœuf,Rôti de cheval,Rôti de porc,Rôti de veau,Roulade à la pistache,Roulés au fromage,Salade,Salami,Salsifis,Sauce tomates,Saucisses,Saucisson,Sel fin,Sucre,Tapioca,Tête persillée,Tête roulée,Thé,Thon,Tomates,Tomates pelées,Veau,Vinaigre assaisonnement,Yaourts desserts,Yaourts matin"</formula1>
    </dataValidation>
    <dataValidation type="list" allowBlank="1" sqref="B4">
      <formula1>",Annuelle,Bimensuelle,Bimestrielle,Du 01 au 16 inclus de chaque mois,Du 17 au 24 inclus de chaque mois,Du 25 au 31 inclus de chaque mois,Hebdomadaire,Journalière,Mensuelle,Selon les besoins,Selon menu,Semestrielle,Tous les 4 jours,Tous les 4 mois,Trimestrielle,,,,,,,,,,,,,,,,,,,,,,,,,,,,,,,,,,,,,,,,,,,,,,,,,,,,,,,,,,,,,,,,,,,,,,,,,,,,,,,,,,,,,,,,,,,,,,,,,,,,,,,,,,,,,,,,,,,,,,,,,,,,,,,,,,,,,,,,,,,,,,,,,,,,,,,,,,,,,,,,,,,,,,,,,,,,,,,,,,,,,,,,,,,,,,,,,,,,,,,,,,,,,,,,,,,,,,,,,,,,,,,,,,,,,,,,,,,,,,,,,,,,,,,,,,,,,,,,,,,,,,,,,,,,,,,,,,,,,,,,,,,,,,,,,,,,,,,,,,,,,,,,,,,,,,,,,,,,,,,,,,,,,,,,,,,,,,,,,,,,,,,,,,,,,,,,,,,,,,,,,,,,,,,,,,,,,,,,,,,,,,,,,,,,,,,,,,,,,,,,,,,,,,,,,,,,,,,,,,,,,,,,,,,,,"</formula1>
    </dataValidation>
    <dataValidation type="list" allowBlank="1" sqref="B5">
      <formula1>",,1 boîte de 8 cartouches longues noires (Cartouches stylo-plume),1 aller et retour (Billets de train),1 baguette pour 4 jours (Pain),1 boite de 10 stylos à bille encre noire (Stylos à bille encre noire),1 boîte de 100 grammes (50 sachets) ou de 200 grammes (100 sachets). 3 sachets par jour (Thé),1 boîte de 100 grammes (Élastique),1 boîte de 1000 agrafes 28/6 Esquisse Leclerc (Agrafes),1 boîte de 1000 grammes de 336 pierres. 6 pierres par jour (Sucre),1 boîte de 1000 grammes pour dix repas (Bifteck haché de bœuf surgelé),1 boîte de 1000 grammes pour une durée indéterminée (Gros sel),1 boîte de 24 ou 32 portions. 1 Portion par soir (Fromage soir),1 boîte de 30 mètres (en plus ou en moins) (Papier aluminium),1 boîte de 5 résistances (Résistance cigarette électronique SmokeLand),1 boîte de 6 œufs. 3 œufs par repas (Œufs),1 boîte de 750 grammes (Lait en poudre écrémé, Sel fin),1 boîte de 8 quiches lorraines surgelées (Quiches lorraines),1 boîte de trombones à quantité non définie Vallée Bureau (trombones),1 boîte par dimanche midi et jours fériés. (Gâteaux apéritif),1 boîte pour 1 repas,1 boîte pour 2 repas,1 botte ou 1 sachet pour 1 repas (Radis vendredi soir),1 botte ou 1 sachet pour 2 repas (Radis midi retraite),1 bouquet (Fleurs),1 bouteille de 100 centilitres (Huile, Savon noir, Vinaigre assaisonnements),1 bouteille de 100 centilitres (Vinaigre de nettoyage anticalcaire ),1 bouteille de 100 millilitres (Eau de toilette),1 bouteille de 150 centilitres. 50 centilitres par jour (Coca-cola, Eau),1 bouteille de 75 centilitre (Apéritif),1 carnet de 10 billets de tombola (Billets de tombola),1 carnet de 10 tickets (Bus, métro, RER, tous transports),1 carnet de 10 ou 12 timbres (Timbres poste),1 cartouche de 10 paquets Terroirs du Monde de 30 grammes chaque paquet (Tabac pour les cigarettes),1 cornet à 2 boules pendant l'été (Glaces),1 morceau de 400 grammes savon de Marseille Epsil Leclerc (Savons),1 morceau pour cinq repas (Rôti d'agneau, Rôti de bœuf, Rôti de cheval, Rôti de porc, Rôti de veau),1 pack de 10 bobines 1 pli offset 60 grammes57X60X12 (Bobines papier machine à calculer),1 pack de 12 rouleaux (Papier hygiénique),1 pack de 16 pots . 1 pot par matin (Yaourts matin),1 pack de 2 cartouches, 1 noire, 1 couleur, imprimante Canon série 7400 (Cartouches imprimantes),1 pack de 2 loqueteaux,1 pack de 2 morceaux de 400 grammes (en plus ou en moins) savon de Marseille Epsil Leclerc (Savons),1 pack de 2 paires, toutes longueurs (Lacets),1 pack de 2 rouleaux, en plus ou en moins (Scotch),1 pack de 3 éponges, en plus ou en moins (Éponges pour la table, Éponges pour le ménage),1 pack de 3 sachets (Fromage râpé),1 pack de 3 scotch-brite (scotch-brite),1 pack de 3 tablettes (Chocolat),1 pack de 36 étiquettes scolaires (Étiquettes),1 pack de 4 brosses à dents (Brosses à dents),1 pack de 4 pots pour le weekend. 1 pot par repas (Crème, Fromage blanc desserts, Gâteau de riz, Gâteau de semoule, Mousse au chocolat, Riz desserts, Yaourts desserts),1 pack de 4 savonnettes de 100 grammes  chacune Manava Leclerc (Savonnette figure),1 pack de 4 stylos à bille (encres bleue, rouge et verte),1 pack de 5 carnets de 100 feuilles chaque carnet petit format (Feuilles à cigarettes),1 pack de 5 cartouches , 580 (Black), 581 (Bleue, Jaune, Noire, Rouge), imprimante Canon série 700 (Cartouches imprimantes),1 pack de 6 pots. 3 pots pour 1 repas (Petits suisses),1 pack de 8 piles AA (Piles AA),1 pack de 8 piles AAA (Piles AAA),1 pack de 8 pots. 1 pot par matin (Fromage blanc matin),1 paquet de 1 rouleau (Scotch),1 paquet de 100 enveloppes, en plus ou en moins (Enveloppes ordinaires et enveloppes pré-timbrées),1 paquet de 1000 grammes. 5 culières pour 1 repas (Pâtes),1 paquet de 20 cigarettes (Cigarettes déjà roulées),1 paquet pour 2 repas (Bifteck haché de bœuf, Bifteck haché de veau, Boudin, Cervelas, Cœur, Croque-monsieur, Foie, Jambon, Jambonneau, Mortadelle, Pizza, Salami, Saucisses, Tête persillée),1 paquet pour 4 repas (Dattes, Figues, Pruneaux),1 paquet pour 5 repas (Betteraves rouges),1 plaquette de 250 grammes (Beurre : 2 mensuelles maximum),1 pot de 100 grammes Nescafé Espresso (Café),1 pot de 36 grammes à durée indéterminée (Poivre gris),1 pot en verre de 370 grammes (Confiture),Printy 8446 Trodat Office dépôt (Numéroteur),1 sac de 20 litres (terre),1 sachet de 2000 grammes. 1 pomme par repas (Pomme),1 sachet de 30 tranches ou de 32 tranches, 5 tranches par repas (Saucisson),1 sachet de 4 stylos à bille (Stylos à bille encres bleue, rouge et verte),1 sachet pour 2 repas (Chips),1 timbre (Parti communiste, Syndicat C.G.T.),1 tranche pour 1 repas (viandes midi weekend),1 tranche pour 2 repas (Fromage de tête, Tête persillée),1 tube de 180 grammes (Sauce tomates),125 grammes pour 1 repas (Bifteck haché de cheval),2 pour 1 repas (Carottes, Tomates),20 frites pour 1 repas,25 grammes pour 1 repas (Couscous, Purée, Riz légume, Tapioca),3 tranches pour 1 repas (Roulade à la pistache, Tête roulée),Bloc de 100 feuilles en plus ou en moins (Papier à lettres),Boîte de 100 cure-dents (Cure-dents),Flacon de 10 millilitres (Eliquide cigarettes électronique Innokin et SmokeLand, Vernis à ongles),Flacon de 100 centilitres (Produit liquide plancher),Flacon de 133 millilitres (Essence pour briquets Zippo),Flacon de 2,5 litres Xéor Leclerc (Lessive pour le linge),Flacon de 20 millilitres (Corrector liquide),Flacon de 200 centilitres Hyperdou Leclerc (Assouplissant pour le linge),Flacon de 200 millilitres (Déodorant corporel),Flacon de 300 millilitres (Gaz allume-gaz, O'Cédar),Flacon de 400 millilitres (Insecticide, Pétrole Hahn),Flacon de 500 millilitres (Décap'four, Shampooing),Flacon de 6 pierres (Pierres à briquets Zippo),Flacon de 750 grammes (Ajax),Flacon de 750 millilitres (Détartrant W.C., Eau de Javel, Produit liquide vaisselle),Flacon de 950 millilitres, en plus ou en moins (Destop),La paire (Chaussons, Chaussures, Lunettes),La place (Cinéma, Cirque, Théâtre),Pour 2 draps (Lavage des draps),1 printy 4846 trodat (Numéroteur. Office Dépôt),Ramette de 200 feuilles A4 80 grammes (Papier couleur imprimantes),Ramette de 500 feuilles A4 80 grammes (Papier blanc imprimantes),Sans conditionnement,Tube de ? (Colle Super Glue),Tube de 75 millilitres (Cirage, Dentifrice),Unité,Unité : 1 branche pour 1 repas (Céleri),Unité : 1 brin ou 1 pot (muguet),Unité : 1 grand modèle (Bonbons),Unité : 1 par repas (Avocat légume, Avocats desserts, Bananes desserts, Bananes matin, Concombre, Oranges, Poireau, Poisson, Pomme de terre),Unité : 1 pot (Pots à fleurs, Pots à plantes),Unité : 1 pour 2 repas (Chou-fleur),Unité : 1 pour 4 repas (Ananas),Unité : 1 tête pour 1 repas (Salade),Unité : 2 à 4 pour 1 repas (Autres fruits, Clémentines, Fruits de saison),Unité : piles spéciales (Montre, télécommande décodeur Orange, Trabsistor Crown),,,,,,,,,,,,,,,,,,,,,,,,,,,,,,,,,,,,,,,,,,,,,,,,,,,,,,,,,,,,,,,,,,,,,,,,,,,,,,,,,,,,,,,,,,,,,,,,,,,,,,,,,,,,,,,,,,,,,,,,,,,,,,,,,,,,,,,,,,,,,,,,,,,,,,,,,,,,,,,,,,,,,,,,,,,,,,,,,,,,,,,,,,,,,,,,,,,,,,,,,,,,,,,,,,,,,,,,,,,,,,,,,,,,,,,,,,,,,,,,,,,,,,,,,,,,,,,,,,,,,,,,,,,,,,,,,,,,,,,,,,,,,,,,,,,,,,,,,,,,,,,,,,,,,,,,,,,,,,,,,,,,"</formula1>
    </dataValidation>
  </dataValidation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Accueil</vt:lpstr>
      <vt:lpstr>Listes</vt:lpstr>
      <vt:lpstr>BD_articles_budgétaires</vt:lpstr>
      <vt:lpstr>Categories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francis henniaux</dc:creator>
  <cp:lastModifiedBy>Christian</cp:lastModifiedBy>
  <dcterms:created xsi:type="dcterms:W3CDTF">2025-06-06T07:38:21Z</dcterms:created>
  <dcterms:modified xsi:type="dcterms:W3CDTF">2025-06-08T17:18:22Z</dcterms:modified>
</cp:coreProperties>
</file>