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62" yWindow="405" windowWidth="21648" windowHeight="8676"/>
  </bookViews>
  <sheets>
    <sheet name="Accueil" sheetId="1" r:id="rId1"/>
    <sheet name="Listes" sheetId="2" r:id="rId2"/>
    <sheet name="BD articles menus" sheetId="3" r:id="rId3"/>
    <sheet name="BD menus" sheetId="4" r:id="rId4"/>
    <sheet name="Menus midi retraite" sheetId="5" r:id="rId5"/>
    <sheet name="Menus journaliers" sheetId="6" r:id="rId6"/>
    <sheet name="Menus viandes midi weekend" sheetId="7" r:id="rId7"/>
    <sheet name="Quantités desserts" sheetId="8" r:id="rId8"/>
    <sheet name="Quantités légumes" sheetId="9" r:id="rId9"/>
    <sheet name="Quantités viandes" sheetId="10" r:id="rId10"/>
  </sheets>
  <calcPr calcId="145621"/>
</workbook>
</file>

<file path=xl/calcChain.xml><?xml version="1.0" encoding="utf-8"?>
<calcChain xmlns="http://schemas.openxmlformats.org/spreadsheetml/2006/main">
  <c r="O3" i="3" l="1"/>
  <c r="O4" i="3" l="1"/>
  <c r="O5" i="3"/>
  <c r="A4" i="5" l="1"/>
  <c r="A1" i="4" l="1"/>
  <c r="AZ121" i="2" l="1"/>
  <c r="AZ120" i="2"/>
  <c r="AZ119" i="2"/>
  <c r="AZ118" i="2"/>
  <c r="AZ117" i="2"/>
  <c r="AZ116" i="2"/>
  <c r="AZ115" i="2"/>
  <c r="AZ114" i="2"/>
  <c r="AZ113" i="2"/>
  <c r="AZ112" i="2"/>
  <c r="AZ111" i="2"/>
  <c r="AZ110" i="2"/>
  <c r="AZ109" i="2"/>
  <c r="AZ108" i="2"/>
  <c r="AZ107" i="2"/>
  <c r="AZ106" i="2"/>
  <c r="AZ105" i="2"/>
  <c r="AZ104" i="2"/>
  <c r="AZ103" i="2"/>
  <c r="AZ102" i="2"/>
  <c r="AZ101" i="2"/>
  <c r="AZ100" i="2"/>
  <c r="AZ99" i="2"/>
  <c r="AZ98" i="2"/>
  <c r="AZ97" i="2"/>
  <c r="AZ96" i="2"/>
  <c r="AZ95" i="2"/>
  <c r="AZ94" i="2"/>
  <c r="AZ93" i="2"/>
  <c r="AZ92" i="2"/>
  <c r="AZ91" i="2"/>
  <c r="AZ90" i="2"/>
  <c r="AZ89" i="2"/>
  <c r="AZ88" i="2"/>
  <c r="AZ87" i="2"/>
  <c r="AZ86" i="2"/>
  <c r="AZ85" i="2"/>
  <c r="AZ84" i="2"/>
  <c r="AZ83" i="2"/>
  <c r="AZ82" i="2"/>
  <c r="AZ81" i="2"/>
  <c r="AZ80" i="2"/>
  <c r="AZ79" i="2"/>
  <c r="AZ78" i="2"/>
  <c r="AZ77" i="2"/>
  <c r="AZ76" i="2"/>
  <c r="AZ75" i="2"/>
  <c r="AZ74" i="2"/>
  <c r="AZ73" i="2"/>
  <c r="AZ72" i="2"/>
  <c r="AZ71" i="2"/>
  <c r="AZ70" i="2"/>
  <c r="AZ69" i="2"/>
  <c r="AZ68" i="2"/>
  <c r="AZ67" i="2"/>
  <c r="AZ66" i="2"/>
  <c r="AZ65" i="2"/>
  <c r="AZ64" i="2"/>
  <c r="AZ63" i="2"/>
  <c r="AZ62" i="2"/>
  <c r="AZ61" i="2"/>
  <c r="AZ60" i="2"/>
  <c r="AZ59" i="2"/>
  <c r="AZ58" i="2"/>
  <c r="AZ57" i="2"/>
  <c r="AZ56" i="2"/>
  <c r="AZ55" i="2"/>
  <c r="AZ54" i="2"/>
  <c r="AZ53" i="2"/>
  <c r="AZ52" i="2"/>
  <c r="AZ51" i="2"/>
  <c r="AZ50" i="2"/>
  <c r="AZ49" i="2"/>
  <c r="AZ48" i="2"/>
  <c r="AZ47" i="2"/>
  <c r="AZ46" i="2"/>
  <c r="AZ45" i="2"/>
  <c r="AZ44" i="2"/>
  <c r="AZ43" i="2"/>
  <c r="AZ42" i="2"/>
  <c r="AZ41" i="2"/>
  <c r="AZ40" i="2"/>
  <c r="AZ39" i="2"/>
  <c r="AZ38" i="2"/>
  <c r="AZ37" i="2"/>
  <c r="AZ36" i="2"/>
  <c r="AZ35" i="2"/>
  <c r="AZ34" i="2"/>
  <c r="AZ33" i="2"/>
  <c r="AZ32" i="2"/>
  <c r="AZ31" i="2"/>
  <c r="AZ30" i="2"/>
  <c r="AZ29" i="2"/>
  <c r="AZ28" i="2"/>
  <c r="AZ27" i="2"/>
  <c r="AZ26" i="2"/>
  <c r="AZ25" i="2"/>
  <c r="AZ24" i="2"/>
  <c r="AZ23" i="2"/>
  <c r="AZ22" i="2"/>
  <c r="AZ21" i="2"/>
  <c r="AZ20" i="2"/>
  <c r="AZ19" i="2"/>
  <c r="AZ18" i="2"/>
  <c r="AZ17" i="2"/>
  <c r="AZ16" i="2"/>
  <c r="AZ15" i="2"/>
  <c r="AZ14" i="2"/>
  <c r="AZ13" i="2"/>
  <c r="AZ12" i="2"/>
  <c r="AZ11" i="2"/>
  <c r="AZ10" i="2"/>
  <c r="AZ9" i="2"/>
  <c r="AZ8" i="2"/>
  <c r="AZ7" i="2"/>
  <c r="AZ6" i="2"/>
  <c r="AZ5" i="2"/>
  <c r="AZ4" i="2"/>
</calcChain>
</file>

<file path=xl/sharedStrings.xml><?xml version="1.0" encoding="utf-8"?>
<sst xmlns="http://schemas.openxmlformats.org/spreadsheetml/2006/main" count="845" uniqueCount="434">
  <si>
    <t>Save</t>
  </si>
  <si>
    <t>Open</t>
  </si>
  <si>
    <t>Nom nature création</t>
  </si>
  <si>
    <t>Code nature création</t>
  </si>
  <si>
    <t>Nom nature article menu</t>
  </si>
  <si>
    <t>Code nature article menu</t>
  </si>
  <si>
    <t>Quantité pour un repas</t>
  </si>
  <si>
    <t>Quantité pour la journée</t>
  </si>
  <si>
    <t>Date création article menu</t>
  </si>
  <si>
    <t>Numéro création article menu</t>
  </si>
  <si>
    <t>Clé article</t>
  </si>
  <si>
    <t>Nom article menu</t>
  </si>
  <si>
    <t>Code article menu</t>
  </si>
  <si>
    <t>Nom période article menu</t>
  </si>
  <si>
    <t>Code période article menu</t>
  </si>
  <si>
    <t>Nom conditionnement article menu</t>
  </si>
  <si>
    <t>Code conditionnement article menu</t>
  </si>
  <si>
    <t>Création articles menu</t>
  </si>
  <si>
    <t>Création menus midi retraite</t>
  </si>
  <si>
    <t>Création menus journaliers</t>
  </si>
  <si>
    <t>CAM</t>
  </si>
  <si>
    <t>CMMR</t>
  </si>
  <si>
    <t>CMJ</t>
  </si>
  <si>
    <t>CMVMW</t>
  </si>
  <si>
    <t>Dessert midi retraite</t>
  </si>
  <si>
    <t>Dessert soir</t>
  </si>
  <si>
    <t>Desserts weekend</t>
  </si>
  <si>
    <t>Légumes midi retraite</t>
  </si>
  <si>
    <t>Légumes soirs lundi mardi</t>
  </si>
  <si>
    <t>Légumes soirs mercredi jeudi</t>
  </si>
  <si>
    <t>Légumes soirs vendredi</t>
  </si>
  <si>
    <t>Légumes weekend samedi</t>
  </si>
  <si>
    <t>Légumes weekend dimanche</t>
  </si>
  <si>
    <t>Viandes midi retraite</t>
  </si>
  <si>
    <t>Viandes soirs</t>
  </si>
  <si>
    <t>Viandes midi weekend</t>
  </si>
  <si>
    <t>DMR</t>
  </si>
  <si>
    <t>DS</t>
  </si>
  <si>
    <t>DW</t>
  </si>
  <si>
    <t>LMR</t>
  </si>
  <si>
    <t>LSLM</t>
  </si>
  <si>
    <t>LSMJ</t>
  </si>
  <si>
    <t>LSV</t>
  </si>
  <si>
    <t>LWS</t>
  </si>
  <si>
    <t>LWD</t>
  </si>
  <si>
    <t>VMR</t>
  </si>
  <si>
    <t>VS</t>
  </si>
  <si>
    <t>VMW</t>
  </si>
  <si>
    <t>Nom dessert midi retraite</t>
  </si>
  <si>
    <t>Code dessert midi retraite</t>
  </si>
  <si>
    <t>Pomme</t>
  </si>
  <si>
    <t>DMR01</t>
  </si>
  <si>
    <t>Nom dessert soir</t>
  </si>
  <si>
    <t>Code dessert soir</t>
  </si>
  <si>
    <t>DS01</t>
  </si>
  <si>
    <t>Nom desserts weekend</t>
  </si>
  <si>
    <t>Code desserts weekend</t>
  </si>
  <si>
    <t>Ananas</t>
  </si>
  <si>
    <t>Autres fruits</t>
  </si>
  <si>
    <t>Avocats</t>
  </si>
  <si>
    <t>Bananes</t>
  </si>
  <si>
    <t>Clémentines</t>
  </si>
  <si>
    <t>Crème</t>
  </si>
  <si>
    <t>Dattes</t>
  </si>
  <si>
    <t>Figues</t>
  </si>
  <si>
    <t>Fromage blanc</t>
  </si>
  <si>
    <t>Fruits au sirop</t>
  </si>
  <si>
    <t>Fruits de saison</t>
  </si>
  <si>
    <t>Gâteau de riz</t>
  </si>
  <si>
    <t>Gâteau de semoule</t>
  </si>
  <si>
    <t>Gâteaux samedi dimanche</t>
  </si>
  <si>
    <t>Mousse au chocolat</t>
  </si>
  <si>
    <t>Oranges</t>
  </si>
  <si>
    <t>Petits suisses</t>
  </si>
  <si>
    <t>Pruneaux</t>
  </si>
  <si>
    <t>Riz au lait</t>
  </si>
  <si>
    <t>Tapioca</t>
  </si>
  <si>
    <t>Yaourts</t>
  </si>
  <si>
    <t>DW01</t>
  </si>
  <si>
    <t>DW02</t>
  </si>
  <si>
    <t>DW03</t>
  </si>
  <si>
    <t>DW04</t>
  </si>
  <si>
    <t>DW05</t>
  </si>
  <si>
    <t>DW06</t>
  </si>
  <si>
    <t>DW07</t>
  </si>
  <si>
    <t>DW08</t>
  </si>
  <si>
    <t>DW09</t>
  </si>
  <si>
    <t>DW10</t>
  </si>
  <si>
    <t>DW11</t>
  </si>
  <si>
    <t>DW12</t>
  </si>
  <si>
    <t>DW13</t>
  </si>
  <si>
    <t>DW14</t>
  </si>
  <si>
    <t>DW15</t>
  </si>
  <si>
    <t>DW16</t>
  </si>
  <si>
    <t>DW17</t>
  </si>
  <si>
    <t>DW18</t>
  </si>
  <si>
    <t>DW19</t>
  </si>
  <si>
    <t>DW20</t>
  </si>
  <si>
    <t>DW21</t>
  </si>
  <si>
    <t>Asperges</t>
  </si>
  <si>
    <t>Avocat</t>
  </si>
  <si>
    <t>Carottes</t>
  </si>
  <si>
    <t>Céleri</t>
  </si>
  <si>
    <t>Champignons</t>
  </si>
  <si>
    <t>Concombre</t>
  </si>
  <si>
    <t>Couscous</t>
  </si>
  <si>
    <t>Maïs</t>
  </si>
  <si>
    <t>Pâtes à la sauce tomates</t>
  </si>
  <si>
    <t>Pâtes au beurre</t>
  </si>
  <si>
    <t>Poireau</t>
  </si>
  <si>
    <t>Pomme de terre</t>
  </si>
  <si>
    <t>Purée</t>
  </si>
  <si>
    <t>Radis</t>
  </si>
  <si>
    <t>Riz</t>
  </si>
  <si>
    <t>Salade</t>
  </si>
  <si>
    <t>Tomates</t>
  </si>
  <si>
    <t>Nom légumes midi retraite</t>
  </si>
  <si>
    <t>Code légumes midi retraite</t>
  </si>
  <si>
    <t>LMR01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</si>
  <si>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</si>
  <si>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</si>
  <si>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</si>
  <si>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</si>
  <si>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</si>
  <si>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</si>
  <si>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</si>
  <si>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</si>
  <si>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</si>
  <si>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</si>
  <si>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</si>
  <si>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</si>
  <si>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</si>
  <si>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</si>
  <si>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</si>
  <si>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</si>
  <si>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Cassoulet</t>
  </si>
  <si>
    <t>Choucroute</t>
  </si>
  <si>
    <t>Chou-fleur</t>
  </si>
  <si>
    <t>Choux de Bruxelles</t>
  </si>
  <si>
    <t>Endives</t>
  </si>
  <si>
    <t>Haricots verts</t>
  </si>
  <si>
    <t>Paella</t>
  </si>
  <si>
    <t>Quenelles</t>
  </si>
  <si>
    <t>Nom légumes soirs lundi mardi</t>
  </si>
  <si>
    <t>Code légumes soirs lundi mardi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</si>
  <si>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</si>
  <si>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</si>
  <si>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</si>
  <si>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</si>
  <si>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</si>
  <si>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</si>
  <si>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</si>
  <si>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</si>
  <si>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</si>
  <si>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</si>
  <si>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</si>
  <si>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</si>
  <si>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</si>
  <si>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</si>
  <si>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Nom légumes soirs mercredi jeudi</t>
  </si>
  <si>
    <t>Code légumes soirs mercredi jeudi</t>
  </si>
  <si>
    <t>Macédoine de légumes</t>
  </si>
  <si>
    <t>Petits pois</t>
  </si>
  <si>
    <t>Petits pois et jeunes carottes</t>
  </si>
  <si>
    <t>Ratatouille</t>
  </si>
  <si>
    <t>Raviolis</t>
  </si>
  <si>
    <t>Tomates pelées</t>
  </si>
  <si>
    <t>LSMJ01</t>
  </si>
  <si>
    <t>LSMJ02</t>
  </si>
  <si>
    <t>LSMJ03</t>
  </si>
  <si>
    <t>LSMJ04</t>
  </si>
  <si>
    <t>LSMJ05</t>
  </si>
  <si>
    <t>LSMJ06</t>
  </si>
  <si>
    <t>Nom légumes soirs vendredi</t>
  </si>
  <si>
    <t>Code légumes soirs vendredi</t>
  </si>
  <si>
    <t>Betterave rouge</t>
  </si>
  <si>
    <t>Salsifis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</si>
  <si>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</si>
  <si>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</si>
  <si>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</si>
  <si>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</si>
  <si>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</si>
  <si>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</si>
  <si>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</si>
  <si>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</si>
  <si>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</si>
  <si>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</si>
  <si>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</si>
  <si>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Nom légumes weekend samedi</t>
  </si>
  <si>
    <t>Code légumes weekend samedi</t>
  </si>
  <si>
    <t>Pâtes au fromage râpé</t>
  </si>
  <si>
    <t>LWS01</t>
  </si>
  <si>
    <t>LWS02</t>
  </si>
  <si>
    <t>LWS03</t>
  </si>
  <si>
    <t>Nom légumes weekend dimanche</t>
  </si>
  <si>
    <t>Code légumes weekend dimanche</t>
  </si>
  <si>
    <t>Chips</t>
  </si>
  <si>
    <t>Frites</t>
  </si>
  <si>
    <t>LWD01</t>
  </si>
  <si>
    <t>LWD02</t>
  </si>
  <si>
    <t>LWD03</t>
  </si>
  <si>
    <t>LWD04</t>
  </si>
  <si>
    <t>Nom viandes midi retraite</t>
  </si>
  <si>
    <t>Code viandes midi retraite</t>
  </si>
  <si>
    <t>Rôti d'agneau</t>
  </si>
  <si>
    <t>Rôti de bœuf</t>
  </si>
  <si>
    <t>Rôti de cheval</t>
  </si>
  <si>
    <t>Rôti de porc</t>
  </si>
  <si>
    <t>Rôti de veau</t>
  </si>
  <si>
    <t>VMR01</t>
  </si>
  <si>
    <t>VMR02</t>
  </si>
  <si>
    <t>VMR03</t>
  </si>
  <si>
    <t>VMR04</t>
  </si>
  <si>
    <t>VMR05</t>
  </si>
  <si>
    <t>Création menus viandes midi weekend</t>
  </si>
  <si>
    <t>Nom viandes soirs</t>
  </si>
  <si>
    <t>Code viandes soirs</t>
  </si>
  <si>
    <t>Bifteck haché de bœuf</t>
  </si>
  <si>
    <t>Bifteck haché de cheval</t>
  </si>
  <si>
    <t>Bifteck haché de veau</t>
  </si>
  <si>
    <t>Bouchée à la reine</t>
  </si>
  <si>
    <t>Boudin</t>
  </si>
  <si>
    <t>Cervelas</t>
  </si>
  <si>
    <t>Cœur</t>
  </si>
  <si>
    <t>Croque-monsieur</t>
  </si>
  <si>
    <t>Foie</t>
  </si>
  <si>
    <t>Fromage de tête</t>
  </si>
  <si>
    <t>Jambon</t>
  </si>
  <si>
    <t>Jambonneau</t>
  </si>
  <si>
    <t>Mortadelle</t>
  </si>
  <si>
    <t>Œufs</t>
  </si>
  <si>
    <t>Pizza</t>
  </si>
  <si>
    <t>Poisson</t>
  </si>
  <si>
    <t>Quiche lorraine</t>
  </si>
  <si>
    <t>Roulade à la pistache</t>
  </si>
  <si>
    <t>Roulé au fromage</t>
  </si>
  <si>
    <t>Salami</t>
  </si>
  <si>
    <t>Saucisses</t>
  </si>
  <si>
    <t>Saucisson</t>
  </si>
  <si>
    <t>Tête persillée</t>
  </si>
  <si>
    <t>Tête roulée</t>
  </si>
  <si>
    <t>Thon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</si>
  <si>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</si>
  <si>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</si>
  <si>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</si>
  <si>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</si>
  <si>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</si>
  <si>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</si>
  <si>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</si>
  <si>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</si>
  <si>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</si>
  <si>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</si>
  <si>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</si>
  <si>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</si>
  <si>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</si>
  <si>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</si>
  <si>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</si>
  <si>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</si>
  <si>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</si>
  <si>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</si>
  <si>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</si>
  <si>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</si>
  <si>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</si>
  <si>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</si>
  <si>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</si>
  <si>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</si>
  <si>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</si>
  <si>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</si>
  <si>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</si>
  <si>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</si>
  <si>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</si>
  <si>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</si>
  <si>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</si>
  <si>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Nom viandes midi weekend</t>
  </si>
  <si>
    <t>Code viandes midi weekend</t>
  </si>
  <si>
    <t>Agneau</t>
  </si>
  <si>
    <t>Bœuf</t>
  </si>
  <si>
    <t>Cheval</t>
  </si>
  <si>
    <t>Dinde</t>
  </si>
  <si>
    <t>Porc</t>
  </si>
  <si>
    <t>Veau</t>
  </si>
  <si>
    <t>VMW01</t>
  </si>
  <si>
    <t>VMW02</t>
  </si>
  <si>
    <t>VMW03</t>
  </si>
  <si>
    <t>VMW04</t>
  </si>
  <si>
    <t>VMW05</t>
  </si>
  <si>
    <t>VMW06</t>
  </si>
  <si>
    <t>VMW07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</si>
  <si>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</si>
  <si>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</si>
  <si>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</si>
  <si>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</si>
  <si>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</si>
  <si>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</si>
  <si>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</si>
  <si>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</si>
  <si>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</si>
  <si>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</si>
  <si>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</si>
  <si>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</si>
  <si>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</si>
  <si>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</si>
  <si>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</si>
  <si>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</si>
  <si>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</si>
  <si>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</si>
  <si>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</si>
  <si>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</si>
  <si>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</si>
  <si>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</si>
  <si>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</si>
  <si>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</si>
  <si>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Code périodes articles menus</t>
  </si>
  <si>
    <t>Nom périodes articles menus</t>
  </si>
  <si>
    <t>Nom conditionnement articles menus</t>
  </si>
  <si>
    <t>Code conditionnement articles menus</t>
  </si>
  <si>
    <t>1 bocal ou 1 boîte pour 1 repas</t>
  </si>
  <si>
    <t>1 boîte ou 1 pot pour 1 repas</t>
  </si>
  <si>
    <t>1 boîte pour 1 repas</t>
  </si>
  <si>
    <t>1 boîte pour 2 repas</t>
  </si>
  <si>
    <t>1 botte ou 1 sachet pour 1 repas</t>
  </si>
  <si>
    <t>1 botte ou 1 sachet pour 2 repas</t>
  </si>
  <si>
    <t>1 morceau de 400 grammes (Leclerc) pour 3 repas</t>
  </si>
  <si>
    <t>1 morceau de 500 grammes pour 5 repas</t>
  </si>
  <si>
    <t>1 pack de 6 pots. 3 pots pour 1 repas</t>
  </si>
  <si>
    <t>1 paquet pour 1 repas</t>
  </si>
  <si>
    <t>1 paquet pour 2 repas</t>
  </si>
  <si>
    <t>1 paquet pour 2 repas. 1 ou 2 saucisses pour 1 repas</t>
  </si>
  <si>
    <t>1 paquet pour 4 repas</t>
  </si>
  <si>
    <t>1 paquet pour 5 repas (betteraves rouges)</t>
  </si>
  <si>
    <t>1 sachet de 2 kilogrammes. 1 pomme pour 1 repas</t>
  </si>
  <si>
    <t>1 sachet pour 2 repas (Chips)</t>
  </si>
  <si>
    <t>1 sachet pour 4 repas</t>
  </si>
  <si>
    <t>1 tranche pour 1 repas</t>
  </si>
  <si>
    <t>1 tranche pour 2 repas</t>
  </si>
  <si>
    <t>125 grammes pour 1 repas (Bifteck haché de cheval)</t>
  </si>
  <si>
    <t>20 frites pour 1 repas</t>
  </si>
  <si>
    <t>25 grammes pour 1 repas</t>
  </si>
  <si>
    <t>3 tranches pour 1 repas</t>
  </si>
  <si>
    <t>5 cuillères pour 1 repas</t>
  </si>
  <si>
    <t>50 grammes pour 1 repas</t>
  </si>
  <si>
    <t>Unité : 1 branche pour 1 repas</t>
  </si>
  <si>
    <t>Unité : 1 morceau pour 2 repas</t>
  </si>
  <si>
    <t>Unité : 1 pour 1 repas</t>
  </si>
  <si>
    <t>Unité : 1 pour 2 repas</t>
  </si>
  <si>
    <t>Unité : 1 pour 4 repas</t>
  </si>
  <si>
    <t>Unité : 1 tête pour 1 repas</t>
  </si>
  <si>
    <t>Unité : 2 à 4 pour 1 repas</t>
  </si>
  <si>
    <t>Unité : 2 pour 1 repas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</si>
  <si>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</si>
  <si>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</si>
  <si>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</si>
  <si>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</si>
  <si>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</si>
  <si>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</si>
  <si>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</si>
  <si>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</si>
  <si>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</si>
  <si>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</si>
  <si>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</si>
  <si>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</si>
  <si>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</si>
  <si>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</si>
  <si>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</si>
  <si>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</si>
  <si>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</si>
  <si>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</si>
  <si>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</si>
  <si>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</si>
  <si>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</si>
  <si>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</si>
  <si>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</si>
  <si>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</si>
  <si>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</si>
  <si>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</si>
  <si>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</si>
  <si>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</si>
  <si>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</si>
  <si>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</si>
  <si>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</si>
  <si>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CAM32</t>
  </si>
  <si>
    <t>CAM33</t>
  </si>
  <si>
    <t>CAM34</t>
  </si>
  <si>
    <t>CAM35</t>
  </si>
  <si>
    <t>CAM36</t>
  </si>
  <si>
    <t>1 pack de 4 pots pour le weekend. 1 pot pour 1 repas</t>
  </si>
  <si>
    <t>1 boîte de 6 œufs. 3 œufs pour 1 repas</t>
  </si>
  <si>
    <t>1 sachet pour 6 repas. 5 tranches pour 1 repas (Saucisson)</t>
  </si>
  <si>
    <t>Code produit</t>
  </si>
  <si>
    <t>Nom produit</t>
  </si>
  <si>
    <t>Libellé produit</t>
  </si>
  <si>
    <t>Clé produit</t>
  </si>
  <si>
    <t>Nom nature création menu</t>
  </si>
  <si>
    <t>Code nom nature création menu</t>
  </si>
  <si>
    <t>Date menu</t>
  </si>
  <si>
    <t>Date création menu</t>
  </si>
  <si>
    <t>Nom menu légume</t>
  </si>
  <si>
    <t>Code nom menu légume</t>
  </si>
  <si>
    <t>Nom jour menu légume</t>
  </si>
  <si>
    <t>Code nom jour menu légume</t>
  </si>
  <si>
    <t>Nom conditionnement menu légume</t>
  </si>
  <si>
    <t>Code nom conditionnement menu légume</t>
  </si>
  <si>
    <t>Quantité menu légume</t>
  </si>
  <si>
    <t>Nom menu légume deux</t>
  </si>
  <si>
    <t>Code nom menu légume deux</t>
  </si>
  <si>
    <t>Nom jour menu légume deux</t>
  </si>
  <si>
    <t>Code nom jour légume deux</t>
  </si>
  <si>
    <t>Nom conditionnement menu légume deux</t>
  </si>
  <si>
    <t>Code nom conditionnement menu légume deux</t>
  </si>
  <si>
    <t>Quantité menu légume deux</t>
  </si>
  <si>
    <t>Nom menu viande</t>
  </si>
  <si>
    <t>Code nom menu viande</t>
  </si>
  <si>
    <t>Nom jour menu viande</t>
  </si>
  <si>
    <t>Code nom jour menu viande</t>
  </si>
  <si>
    <t>Nom conditionnement menu viande</t>
  </si>
  <si>
    <t>Code nom conditionnement menu viande</t>
  </si>
  <si>
    <t>Nom jour menu viande midi weekend</t>
  </si>
  <si>
    <t>Code jour menu viande midi weekend</t>
  </si>
  <si>
    <t>Nom menu dessert</t>
  </si>
  <si>
    <t>Code nom menu dessert</t>
  </si>
  <si>
    <t>Nom jour menu dessert</t>
  </si>
  <si>
    <t>Code nom jour menu dessert</t>
  </si>
  <si>
    <t>Nom conditionnement menu dessert</t>
  </si>
  <si>
    <t>Code nom conditionnement menu dessert</t>
  </si>
  <si>
    <t>Quantité menu dessert</t>
  </si>
  <si>
    <t>Numéro création menu</t>
  </si>
  <si>
    <t>Nom jour férié</t>
  </si>
  <si>
    <t>Quantité menu viande</t>
  </si>
  <si>
    <t>Nom mois menu</t>
  </si>
  <si>
    <t>Nom menu destination</t>
  </si>
  <si>
    <t>jeudi 17 août 2023</t>
  </si>
  <si>
    <t>DW-01</t>
  </si>
  <si>
    <t>DW-02</t>
  </si>
  <si>
    <t>DW-03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</si>
</sst>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2" borderId="0" xfId="1" applyFont="1" applyFill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0" xfId="1" applyFont="1" applyAlignment="1">
      <alignment vertical="center"/>
    </xf>
    <xf numFmtId="0" fontId="1" fillId="2" borderId="0" xfId="0" applyFont="1" applyFill="1"/>
    <xf numFmtId="0" fontId="1" fillId="2" borderId="1" xfId="0" applyFont="1" applyFill="1" applyBorder="1"/>
    <xf numFmtId="164" fontId="1" fillId="0" borderId="0" xfId="0" applyNumberFormat="1" applyFont="1" applyAlignment="1">
      <alignment horizontal="center"/>
    </xf>
  </cellXfs>
  <cellStyles count="2">
    <cellStyle name="Normal" xfId="0" builtinId="0"/>
    <cellStyle name="Normal 2" xfId="1"/>
  </cellStyles>
  <dxfs count="126">
    <dxf>
      <font>
        <b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</font>
    </dxf>
    <dxf>
      <font>
        <b/>
      </font>
    </dxf>
    <dxf>
      <font>
        <b/>
      </font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52899</xdr:colOff>
      <xdr:row>0</xdr:row>
      <xdr:rowOff>22671</xdr:rowOff>
    </xdr:from>
    <xdr:to>
      <xdr:col>3</xdr:col>
      <xdr:colOff>22671</xdr:colOff>
      <xdr:row>30</xdr:row>
      <xdr:rowOff>15114</xdr:rowOff>
    </xdr:to>
    <xdr:sp macro="" textlink="">
      <xdr:nvSpPr>
        <xdr:cNvPr id="2" name="Rectangle à coins arrondis 1"/>
        <xdr:cNvSpPr/>
      </xdr:nvSpPr>
      <xdr:spPr>
        <a:xfrm>
          <a:off x="52899" y="22671"/>
          <a:ext cx="2327564" cy="4980079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10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travail à faire</a:t>
          </a:r>
          <a:r>
            <a:rPr lang="fr-FR" sz="1100" baseline="0"/>
            <a:t>.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128469</xdr:colOff>
          <xdr:row>3</xdr:row>
          <xdr:rowOff>15114</xdr:rowOff>
        </xdr:from>
        <xdr:to>
          <xdr:col>2</xdr:col>
          <xdr:colOff>166255</xdr:colOff>
          <xdr:row>4</xdr:row>
          <xdr:rowOff>30228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68013</xdr:colOff>
          <xdr:row>7</xdr:row>
          <xdr:rowOff>7557</xdr:rowOff>
        </xdr:from>
        <xdr:to>
          <xdr:col>1</xdr:col>
          <xdr:colOff>460979</xdr:colOff>
          <xdr:row>8</xdr:row>
          <xdr:rowOff>22671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52899</xdr:colOff>
          <xdr:row>9</xdr:row>
          <xdr:rowOff>0</xdr:rowOff>
        </xdr:from>
        <xdr:to>
          <xdr:col>1</xdr:col>
          <xdr:colOff>362737</xdr:colOff>
          <xdr:row>10</xdr:row>
          <xdr:rowOff>15114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52899</xdr:colOff>
          <xdr:row>11</xdr:row>
          <xdr:rowOff>15114</xdr:rowOff>
        </xdr:from>
        <xdr:to>
          <xdr:col>2</xdr:col>
          <xdr:colOff>589448</xdr:colOff>
          <xdr:row>12</xdr:row>
          <xdr:rowOff>30228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120912</xdr:colOff>
          <xdr:row>5</xdr:row>
          <xdr:rowOff>30228</xdr:rowOff>
        </xdr:from>
        <xdr:to>
          <xdr:col>1</xdr:col>
          <xdr:colOff>460979</xdr:colOff>
          <xdr:row>6</xdr:row>
          <xdr:rowOff>45342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90684</xdr:colOff>
          <xdr:row>13</xdr:row>
          <xdr:rowOff>30228</xdr:rowOff>
        </xdr:from>
        <xdr:to>
          <xdr:col>2</xdr:col>
          <xdr:colOff>204040</xdr:colOff>
          <xdr:row>14</xdr:row>
          <xdr:rowOff>45342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75570</xdr:colOff>
          <xdr:row>15</xdr:row>
          <xdr:rowOff>0</xdr:rowOff>
        </xdr:from>
        <xdr:to>
          <xdr:col>2</xdr:col>
          <xdr:colOff>740588</xdr:colOff>
          <xdr:row>16</xdr:row>
          <xdr:rowOff>15114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Menus midi retraite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68013</xdr:colOff>
          <xdr:row>17</xdr:row>
          <xdr:rowOff>7557</xdr:rowOff>
        </xdr:from>
        <xdr:to>
          <xdr:col>2</xdr:col>
          <xdr:colOff>581891</xdr:colOff>
          <xdr:row>18</xdr:row>
          <xdr:rowOff>22671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Menus journaliers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98241</xdr:colOff>
          <xdr:row>19</xdr:row>
          <xdr:rowOff>7557</xdr:rowOff>
        </xdr:from>
        <xdr:to>
          <xdr:col>2</xdr:col>
          <xdr:colOff>1345150</xdr:colOff>
          <xdr:row>20</xdr:row>
          <xdr:rowOff>22671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Menus viandes midi weekend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52899</xdr:colOff>
          <xdr:row>21</xdr:row>
          <xdr:rowOff>37785</xdr:rowOff>
        </xdr:from>
        <xdr:to>
          <xdr:col>2</xdr:col>
          <xdr:colOff>634790</xdr:colOff>
          <xdr:row>22</xdr:row>
          <xdr:rowOff>52899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Quantités desserts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68013</xdr:colOff>
          <xdr:row>23</xdr:row>
          <xdr:rowOff>22671</xdr:rowOff>
        </xdr:from>
        <xdr:to>
          <xdr:col>2</xdr:col>
          <xdr:colOff>642347</xdr:colOff>
          <xdr:row>24</xdr:row>
          <xdr:rowOff>37785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Quantités légumes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90684</xdr:colOff>
          <xdr:row>25</xdr:row>
          <xdr:rowOff>15114</xdr:rowOff>
        </xdr:from>
        <xdr:to>
          <xdr:col>2</xdr:col>
          <xdr:colOff>627233</xdr:colOff>
          <xdr:row>26</xdr:row>
          <xdr:rowOff>30228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Quantités viandes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NatureCréation" displayName="TabNatureCréation" ref="A3:B7" totalsRowShown="0" headerRowDxfId="125" dataDxfId="124">
  <autoFilter ref="A3:B7"/>
  <tableColumns count="2">
    <tableColumn id="1" name="Nom nature création" dataDxfId="123"/>
    <tableColumn id="2" name="Code nature création" dataDxfId="12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NatureArticleMenu" displayName="TabNatureArticleMenu" ref="D3:E15" totalsRowShown="0" headerRowDxfId="121" dataDxfId="120">
  <autoFilter ref="D3:E15"/>
  <tableColumns count="2">
    <tableColumn id="1" name="Nom nature article menu" dataDxfId="119"/>
    <tableColumn id="2" name="Code nature article menu" dataDxfId="11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DessertMidiRetraite" displayName="TabDessertMidiRetraite" ref="G3:H4" totalsRowShown="0" headerRowDxfId="117" dataDxfId="116">
  <autoFilter ref="G3:H4"/>
  <tableColumns count="2">
    <tableColumn id="1" name="Nom dessert midi retraite" dataDxfId="115"/>
    <tableColumn id="2" name="Code dessert midi retraite" dataDxfId="11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DessertSoir" displayName="TabDessertSoir" ref="J3:K4" totalsRowShown="0" headerRowDxfId="113" dataDxfId="112">
  <autoFilter ref="J3:K4"/>
  <tableColumns count="2">
    <tableColumn id="1" name="Nom dessert soir" dataDxfId="111"/>
    <tableColumn id="2" name="Code dessert soir" dataDxfId="11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DessertsWeekend" displayName="TabDessertsWeekend" ref="M3:N24" totalsRowShown="0" headerRowDxfId="109" dataDxfId="108">
  <autoFilter ref="M3:N24"/>
  <tableColumns count="2">
    <tableColumn id="1" name="Nom desserts weekend" dataDxfId="107" dataCellStyle="Normal 2"/>
    <tableColumn id="2" name="Code desserts weekend" dataDxfId="10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LégumesMidiRetraite" displayName="TabLégumesMidiRetraite" ref="P3:Q20" totalsRowShown="0" headerRowDxfId="105" dataDxfId="104">
  <autoFilter ref="P3:Q20"/>
  <tableColumns count="2">
    <tableColumn id="1" name="Nom légumes midi retraite" dataDxfId="103" dataCellStyle="Normal 2"/>
    <tableColumn id="2" name="Code légumes midi retraite" dataDxfId="10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bLégumesSoirsLundiMardi" displayName="TabLégumesSoirsLundiMardi" ref="S3:T17" totalsRowShown="0" headerRowDxfId="101" dataDxfId="100">
  <autoFilter ref="S3:T17"/>
  <tableColumns count="2">
    <tableColumn id="1" name="Nom légumes soirs lundi mardi" dataDxfId="99" dataCellStyle="Normal 2"/>
    <tableColumn id="2" name="Code légumes soirs lundi mardi" dataDxfId="9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9" name="TabLégumesSoirsMercrediJeudi" displayName="TabLégumesSoirsMercrediJeudi" ref="V3:W9" totalsRowShown="0" headerRowDxfId="97" dataDxfId="96">
  <autoFilter ref="V3:W9"/>
  <tableColumns count="2">
    <tableColumn id="1" name="Nom légumes soirs mercredi jeudi" dataDxfId="95" dataCellStyle="Normal 2"/>
    <tableColumn id="2" name="Code légumes soirs mercredi jeudi" dataDxfId="9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0" name="TabLégumesSoirsVendredi" displayName="TabLégumesSoirsVendredi" ref="Y3:Z14" totalsRowShown="0" headerRowDxfId="93" dataDxfId="92">
  <autoFilter ref="Y3:Z14"/>
  <tableColumns count="2">
    <tableColumn id="1" name="Nom légumes soirs vendredi" dataDxfId="91" dataCellStyle="Normal 2"/>
    <tableColumn id="2" name="Code légumes soirs vendredi" dataDxfId="90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1" name="TabLégumesWeekendSamedi" displayName="TabLégumesWeekendSamedi" ref="AB3:AC6" totalsRowShown="0" headerRowDxfId="89" dataDxfId="88">
  <autoFilter ref="AB3:AC6"/>
  <tableColumns count="2">
    <tableColumn id="1" name="Nom légumes weekend samedi" dataDxfId="87"/>
    <tableColumn id="2" name="Code légumes weekend samedi" dataDxfId="8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2" name="TabLégumesWeekendDimanche" displayName="TabLégumesWeekendDimanche" ref="AE3:AF7" totalsRowShown="0" headerRowDxfId="85" dataDxfId="84">
  <autoFilter ref="AE3:AF7"/>
  <tableColumns count="2">
    <tableColumn id="1" name="Nom légumes weekend dimanche" dataDxfId="83"/>
    <tableColumn id="2" name="Code légumes weekend dimanche" dataDxfId="82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3" name="TabViandesMidiRetraite" displayName="TabViandesMidiRetraite" ref="AH3:AI8" totalsRowShown="0" headerRowDxfId="81" dataDxfId="80">
  <autoFilter ref="AH3:AI8"/>
  <tableColumns count="2">
    <tableColumn id="1" name="Nom viandes midi retraite" dataDxfId="79" dataCellStyle="Normal 2"/>
    <tableColumn id="2" name="Code viandes midi retraite" dataDxfId="78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4" name="TabViandesSoirs" displayName="TabViandesSoirs" ref="AK3:AL31" totalsRowShown="0" headerRowDxfId="77" dataDxfId="76">
  <autoFilter ref="AK3:AL31"/>
  <tableColumns count="2">
    <tableColumn id="1" name="Nom viandes soirs" dataDxfId="75" dataCellStyle="Normal 2"/>
    <tableColumn id="2" name="Code viandes soirs" dataDxfId="74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5" name="TabViandesMidiWeekend" displayName="TabViandesMidiWeekend" ref="AN3:AO10" totalsRowShown="0" headerRowDxfId="73" dataDxfId="72">
  <autoFilter ref="AN3:AO10"/>
  <tableColumns count="2">
    <tableColumn id="1" name="Nom viandes midi weekend" dataDxfId="71" dataCellStyle="Normal 2"/>
    <tableColumn id="2" name="Code viandes midi weekend" dataDxfId="70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6" name="TabPériodesArticlesMenus" displayName="TabPériodesArticlesMenus" ref="AQ3:AR15" totalsRowShown="0" headerRowDxfId="69" dataDxfId="68">
  <autoFilter ref="AQ3:AR15"/>
  <tableColumns count="2">
    <tableColumn id="1" name="Nom périodes articles menus" dataDxfId="67" dataCellStyle="Normal 2"/>
    <tableColumn id="2" name="Code périodes articles menus" dataDxfId="66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7" name="TabConditionnementArticlesMenus" displayName="TabConditionnementArticlesMenus" ref="AT3:AU39" totalsRowShown="0" headerRowDxfId="65" dataDxfId="64">
  <autoFilter ref="AT3:AU39"/>
  <tableColumns count="2">
    <tableColumn id="1" name="Nom conditionnement articles menus" dataDxfId="63" dataCellStyle="Normal 2"/>
    <tableColumn id="2" name="Code conditionnement articles menus" dataDxfId="62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18" name="TabProduits" displayName="TabProduits" ref="AW3:AZ121" totalsRowShown="0" headerRowDxfId="61">
  <autoFilter ref="AW3:AZ121"/>
  <tableColumns count="4">
    <tableColumn id="2" name="Code produit" dataDxfId="60"/>
    <tableColumn id="1" name="Nom produit" dataDxfId="59" dataCellStyle="Normal 2"/>
    <tableColumn id="3" name="Libellé produit" dataDxfId="58" dataCellStyle="Normal 2"/>
    <tableColumn id="4" name="Clé produit" dataDxfId="57" dataCellStyle="Normal 2">
      <calculatedColumnFormula>TabProduits[[#This Row],[Nom produit]]&amp;TabProduits[[#This Row],[Libellé produit]]</calculatedColumnFormula>
    </tableColumn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1" name="TabBDArticlesMenus" displayName="TabBDArticlesMenus" ref="A2:O5" totalsRowShown="0" headerRowDxfId="56" dataDxfId="55">
  <autoFilter ref="A2:O5"/>
  <tableColumns count="15">
    <tableColumn id="1" name="Nom nature création" dataDxfId="54"/>
    <tableColumn id="2" name="Code nature création" dataDxfId="53"/>
    <tableColumn id="3" name="Nom nature article menu" dataDxfId="52"/>
    <tableColumn id="4" name="Code nature article menu" dataDxfId="51"/>
    <tableColumn id="5" name="Nom article menu" dataDxfId="50"/>
    <tableColumn id="6" name="Code article menu" dataDxfId="49"/>
    <tableColumn id="7" name="Nom période article menu" dataDxfId="48"/>
    <tableColumn id="8" name="Code période article menu" dataDxfId="47"/>
    <tableColumn id="9" name="Nom conditionnement article menu" dataDxfId="46"/>
    <tableColumn id="10" name="Code conditionnement article menu" dataDxfId="45"/>
    <tableColumn id="11" name="Quantité pour un repas" dataDxfId="44"/>
    <tableColumn id="12" name="Quantité pour la journée" dataDxfId="43"/>
    <tableColumn id="13" name="Date création article menu" dataDxfId="42"/>
    <tableColumn id="14" name="Numéro création article menu" dataDxfId="41"/>
    <tableColumn id="15" name="Clé article" dataDxfId="40">
      <calculatedColumnFormula>TabBDArticlesMenus[[#This Row],[Code nature article menu]]&amp;TabBDArticlesMenus[[#This Row],[Nom article menu]]</calculatedColumnFormula>
    </tableColumn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19" name="TabBDMenus" displayName="TabBDMenus" ref="A3:AL4" insertRow="1" totalsRowShown="0" headerRowDxfId="39" dataDxfId="38">
  <autoFilter ref="A3:AL4"/>
  <tableColumns count="38">
    <tableColumn id="1" name="Nom nature création menu" dataDxfId="37"/>
    <tableColumn id="2" name="Code nom nature création menu" dataDxfId="36"/>
    <tableColumn id="3" name="Date menu" dataDxfId="35"/>
    <tableColumn id="4" name="Date création menu" dataDxfId="34"/>
    <tableColumn id="5" name="Nom menu légume" dataDxfId="33"/>
    <tableColumn id="6" name="Code nom menu légume" dataDxfId="32"/>
    <tableColumn id="7" name="Nom jour menu légume" dataDxfId="31"/>
    <tableColumn id="8" name="Code nom jour menu légume" dataDxfId="30"/>
    <tableColumn id="9" name="Nom conditionnement menu légume" dataDxfId="29"/>
    <tableColumn id="10" name="Code nom conditionnement menu légume" dataDxfId="28"/>
    <tableColumn id="11" name="Nom menu légume deux" dataDxfId="27"/>
    <tableColumn id="12" name="Code nom menu légume deux" dataDxfId="26"/>
    <tableColumn id="13" name="Nom jour menu légume deux" dataDxfId="25"/>
    <tableColumn id="14" name="Code nom jour légume deux" dataDxfId="24"/>
    <tableColumn id="15" name="Nom conditionnement menu légume deux" dataDxfId="23"/>
    <tableColumn id="16" name="Code nom conditionnement menu légume deux" dataDxfId="22"/>
    <tableColumn id="17" name="Quantité menu légume" dataDxfId="21"/>
    <tableColumn id="18" name="Quantité menu légume deux" dataDxfId="20"/>
    <tableColumn id="19" name="Nom menu viande" dataDxfId="19"/>
    <tableColumn id="20" name="Code nom menu viande" dataDxfId="18"/>
    <tableColumn id="21" name="Nom jour menu viande" dataDxfId="17"/>
    <tableColumn id="22" name="Code nom jour menu viande" dataDxfId="16"/>
    <tableColumn id="23" name="Nom conditionnement menu viande" dataDxfId="15"/>
    <tableColumn id="24" name="Code nom conditionnement menu viande" dataDxfId="14"/>
    <tableColumn id="25" name="Nom jour menu viande midi weekend" dataDxfId="13"/>
    <tableColumn id="26" name="Code jour menu viande midi weekend" dataDxfId="12"/>
    <tableColumn id="27" name="Quantité menu viande" dataDxfId="11"/>
    <tableColumn id="28" name="Nom menu dessert" dataDxfId="10"/>
    <tableColumn id="29" name="Code nom menu dessert" dataDxfId="9"/>
    <tableColumn id="30" name="Nom jour menu dessert" dataDxfId="8"/>
    <tableColumn id="31" name="Code nom jour menu dessert" dataDxfId="7"/>
    <tableColumn id="32" name="Nom conditionnement menu dessert" dataDxfId="6"/>
    <tableColumn id="33" name="Code nom conditionnement menu dessert" dataDxfId="5"/>
    <tableColumn id="34" name="Quantité menu dessert" dataDxfId="4"/>
    <tableColumn id="35" name="Numéro création menu" dataDxfId="3"/>
    <tableColumn id="36" name="Nom jour férié" dataDxfId="2"/>
    <tableColumn id="38" name="Nom menu destination" dataDxfId="1"/>
    <tableColumn id="37" name="Nom mois menu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17" Type="http://schemas.openxmlformats.org/officeDocument/2006/relationships/table" Target="../tables/table17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D1:F158"/>
  <sheetViews>
    <sheetView tabSelected="1" workbookViewId="0">
      <selection activeCell="L17" sqref="L17"/>
    </sheetView>
  </sheetViews>
  <sheetFormatPr baseColWidth="10" defaultRowHeight="13.1" x14ac:dyDescent="0.25"/>
  <cols>
    <col min="1" max="2" width="11.5546875" style="1"/>
    <col min="3" max="3" width="24.109375" style="1" customWidth="1"/>
    <col min="4" max="5" width="15.33203125" style="1" bestFit="1" customWidth="1"/>
    <col min="6" max="16384" width="11.5546875" style="1"/>
  </cols>
  <sheetData>
    <row r="1" spans="4:6" x14ac:dyDescent="0.25">
      <c r="D1" s="1" t="s">
        <v>1</v>
      </c>
      <c r="E1" s="1" t="s">
        <v>0</v>
      </c>
      <c r="F1" s="1">
        <v>2023</v>
      </c>
    </row>
    <row r="2" spans="4:6" x14ac:dyDescent="0.25">
      <c r="D2" s="2">
        <v>45104.472812499997</v>
      </c>
      <c r="E2" s="2">
        <v>45104.470902777779</v>
      </c>
    </row>
    <row r="3" spans="4:6" x14ac:dyDescent="0.25">
      <c r="D3" s="2">
        <v>45105.636365740742</v>
      </c>
      <c r="E3" s="2">
        <v>45104.472638888888</v>
      </c>
    </row>
    <row r="4" spans="4:6" x14ac:dyDescent="0.25">
      <c r="D4" s="2">
        <v>45106.445914351854</v>
      </c>
      <c r="E4" s="2">
        <v>45104.473020833335</v>
      </c>
    </row>
    <row r="5" spans="4:6" x14ac:dyDescent="0.25">
      <c r="D5" s="2">
        <v>45106.621840277781</v>
      </c>
      <c r="E5" s="2">
        <v>45104.491574074076</v>
      </c>
    </row>
    <row r="6" spans="4:6" x14ac:dyDescent="0.25">
      <c r="D6" s="2">
        <v>45108.505902777775</v>
      </c>
      <c r="E6" s="2">
        <v>45104.535624999997</v>
      </c>
    </row>
    <row r="7" spans="4:6" x14ac:dyDescent="0.25">
      <c r="D7" s="2">
        <v>45109.461030092592</v>
      </c>
      <c r="E7" s="2">
        <v>45105.680104166669</v>
      </c>
    </row>
    <row r="8" spans="4:6" x14ac:dyDescent="0.25">
      <c r="D8" s="2">
        <v>45109.652557870373</v>
      </c>
      <c r="E8" s="2">
        <v>45106.479421296295</v>
      </c>
    </row>
    <row r="9" spans="4:6" x14ac:dyDescent="0.25">
      <c r="D9" s="2">
        <v>45110.456377314818</v>
      </c>
      <c r="E9" s="2">
        <v>45106.658738425926</v>
      </c>
    </row>
    <row r="10" spans="4:6" x14ac:dyDescent="0.25">
      <c r="D10" s="2">
        <v>45110.761053240742</v>
      </c>
      <c r="E10" s="2">
        <v>45106.687974537039</v>
      </c>
    </row>
    <row r="11" spans="4:6" x14ac:dyDescent="0.25">
      <c r="D11" s="2">
        <v>45111.398298611108</v>
      </c>
      <c r="E11" s="2">
        <v>45108.516689814816</v>
      </c>
    </row>
    <row r="12" spans="4:6" x14ac:dyDescent="0.25">
      <c r="D12" s="2">
        <v>45112.453831018516</v>
      </c>
      <c r="E12" s="2">
        <v>45109.519282407404</v>
      </c>
    </row>
    <row r="13" spans="4:6" x14ac:dyDescent="0.25">
      <c r="D13" s="2">
        <v>45112.607233796298</v>
      </c>
      <c r="E13" s="2">
        <v>45109.668715277781</v>
      </c>
    </row>
    <row r="14" spans="4:6" x14ac:dyDescent="0.25">
      <c r="D14" s="2">
        <v>45112.785879629628</v>
      </c>
      <c r="E14" s="2">
        <v>45109.670613425929</v>
      </c>
    </row>
    <row r="15" spans="4:6" x14ac:dyDescent="0.25">
      <c r="D15" s="2">
        <v>45112.911516203705</v>
      </c>
      <c r="E15" s="2">
        <v>45110.459062499998</v>
      </c>
    </row>
    <row r="16" spans="4:6" x14ac:dyDescent="0.25">
      <c r="D16" s="2">
        <v>45113.464594907404</v>
      </c>
      <c r="E16" s="2">
        <v>45110.906342592592</v>
      </c>
    </row>
    <row r="17" spans="4:5" x14ac:dyDescent="0.25">
      <c r="D17" s="2">
        <v>45113.610381944447</v>
      </c>
      <c r="E17" s="2">
        <v>45111.414097222223</v>
      </c>
    </row>
    <row r="18" spans="4:5" x14ac:dyDescent="0.25">
      <c r="D18" s="2">
        <v>45113.795659722222</v>
      </c>
      <c r="E18" s="2">
        <v>45112.506354166668</v>
      </c>
    </row>
    <row r="19" spans="4:5" x14ac:dyDescent="0.25">
      <c r="D19" s="2">
        <v>45113.882962962962</v>
      </c>
      <c r="E19" s="2">
        <v>45112.670347222222</v>
      </c>
    </row>
    <row r="20" spans="4:5" x14ac:dyDescent="0.25">
      <c r="D20" s="2">
        <v>45114.451342592591</v>
      </c>
      <c r="E20" s="2">
        <v>45112.678877314815</v>
      </c>
    </row>
    <row r="21" spans="4:5" x14ac:dyDescent="0.25">
      <c r="D21" s="2">
        <v>45114.790567129632</v>
      </c>
      <c r="E21" s="2">
        <v>45112.684942129628</v>
      </c>
    </row>
    <row r="22" spans="4:5" x14ac:dyDescent="0.25">
      <c r="D22" s="2">
        <v>45115.663946759261</v>
      </c>
      <c r="E22" s="2">
        <v>45112.798043981478</v>
      </c>
    </row>
    <row r="23" spans="4:5" x14ac:dyDescent="0.25">
      <c r="D23" s="2">
        <v>45115.674988425926</v>
      </c>
      <c r="E23" s="2">
        <v>45112.819953703707</v>
      </c>
    </row>
    <row r="24" spans="4:5" x14ac:dyDescent="0.25">
      <c r="D24" s="2">
        <v>45115.742407407408</v>
      </c>
      <c r="E24" s="2">
        <v>45112.877326388887</v>
      </c>
    </row>
    <row r="25" spans="4:5" x14ac:dyDescent="0.25">
      <c r="D25" s="2">
        <v>45116.478865740741</v>
      </c>
      <c r="E25" s="2">
        <v>45112.882233796299</v>
      </c>
    </row>
    <row r="26" spans="4:5" x14ac:dyDescent="0.25">
      <c r="D26" s="2">
        <v>45116.503703703704</v>
      </c>
      <c r="E26" s="2">
        <v>45112.914502314816</v>
      </c>
    </row>
    <row r="27" spans="4:5" x14ac:dyDescent="0.25">
      <c r="D27" s="2">
        <v>45116.732129629629</v>
      </c>
      <c r="E27" s="2">
        <v>45112.928564814814</v>
      </c>
    </row>
    <row r="28" spans="4:5" x14ac:dyDescent="0.25">
      <c r="D28" s="2">
        <v>45116.762986111113</v>
      </c>
      <c r="E28" s="2">
        <v>45113.56113425926</v>
      </c>
    </row>
    <row r="29" spans="4:5" x14ac:dyDescent="0.25">
      <c r="D29" s="2">
        <v>45117.450219907405</v>
      </c>
      <c r="E29" s="2">
        <v>45113.628333333334</v>
      </c>
    </row>
    <row r="30" spans="4:5" x14ac:dyDescent="0.25">
      <c r="D30" s="2">
        <v>45117.616493055553</v>
      </c>
      <c r="E30" s="2">
        <v>45113.654328703706</v>
      </c>
    </row>
    <row r="31" spans="4:5" x14ac:dyDescent="0.25">
      <c r="D31" s="2">
        <v>45117.88758101852</v>
      </c>
      <c r="E31" s="2">
        <v>45113.660960648151</v>
      </c>
    </row>
    <row r="32" spans="4:5" x14ac:dyDescent="0.25">
      <c r="D32" s="2">
        <v>45120.667604166665</v>
      </c>
      <c r="E32" s="2">
        <v>45113.671342592592</v>
      </c>
    </row>
    <row r="33" spans="4:5" x14ac:dyDescent="0.25">
      <c r="D33" s="2">
        <v>45120.890381944446</v>
      </c>
      <c r="E33" s="2">
        <v>45113.673032407409</v>
      </c>
    </row>
    <row r="34" spans="4:5" x14ac:dyDescent="0.25">
      <c r="D34" s="2">
        <v>45121.46266203704</v>
      </c>
      <c r="E34" s="2">
        <v>45113.805937500001</v>
      </c>
    </row>
    <row r="35" spans="4:5" x14ac:dyDescent="0.25">
      <c r="D35" s="2">
        <v>45121.904340277775</v>
      </c>
      <c r="E35" s="2">
        <v>45113.83017361111</v>
      </c>
    </row>
    <row r="36" spans="4:5" x14ac:dyDescent="0.25">
      <c r="D36" s="2">
        <v>45122.50335648148</v>
      </c>
      <c r="E36" s="2">
        <v>45113.916435185187</v>
      </c>
    </row>
    <row r="37" spans="4:5" x14ac:dyDescent="0.25">
      <c r="D37" s="2">
        <v>45122.771377314813</v>
      </c>
      <c r="E37" s="2">
        <v>45114.459363425929</v>
      </c>
    </row>
    <row r="38" spans="4:5" x14ac:dyDescent="0.25">
      <c r="D38" s="2">
        <v>45123.637233796297</v>
      </c>
      <c r="E38" s="2">
        <v>45114.474606481483</v>
      </c>
    </row>
    <row r="39" spans="4:5" x14ac:dyDescent="0.25">
      <c r="D39" s="2">
        <v>45141.808819444443</v>
      </c>
      <c r="E39" s="2">
        <v>45114.795046296298</v>
      </c>
    </row>
    <row r="40" spans="4:5" x14ac:dyDescent="0.25">
      <c r="D40" s="2">
        <v>45142.390532407408</v>
      </c>
      <c r="E40" s="2">
        <v>45114.903865740744</v>
      </c>
    </row>
    <row r="41" spans="4:5" x14ac:dyDescent="0.25">
      <c r="D41" s="2">
        <v>45142.677997685183</v>
      </c>
      <c r="E41" s="2">
        <v>45114.909583333334</v>
      </c>
    </row>
    <row r="42" spans="4:5" x14ac:dyDescent="0.25">
      <c r="D42" s="2">
        <v>45142.818877314814</v>
      </c>
      <c r="E42" s="2">
        <v>45115.669351851851</v>
      </c>
    </row>
    <row r="43" spans="4:5" x14ac:dyDescent="0.25">
      <c r="D43" s="2">
        <v>45143.729363425926</v>
      </c>
      <c r="E43" s="2">
        <v>45115.68105324074</v>
      </c>
    </row>
    <row r="44" spans="4:5" x14ac:dyDescent="0.25">
      <c r="D44" s="2">
        <v>45143.890810185185</v>
      </c>
      <c r="E44" s="2">
        <v>45115.681666666664</v>
      </c>
    </row>
    <row r="45" spans="4:5" x14ac:dyDescent="0.25">
      <c r="D45" s="2">
        <v>45144.504502314812</v>
      </c>
      <c r="E45" s="2">
        <v>45115.687800925924</v>
      </c>
    </row>
    <row r="46" spans="4:5" x14ac:dyDescent="0.25">
      <c r="D46" s="2">
        <v>45144.622152777774</v>
      </c>
      <c r="E46" s="2">
        <v>45115.914606481485</v>
      </c>
    </row>
    <row r="47" spans="4:5" x14ac:dyDescent="0.25">
      <c r="D47" s="2">
        <v>45144.637071759258</v>
      </c>
      <c r="E47" s="2">
        <v>45116.483599537038</v>
      </c>
    </row>
    <row r="48" spans="4:5" x14ac:dyDescent="0.25">
      <c r="D48" s="2">
        <v>45144.779224537036</v>
      </c>
      <c r="E48" s="2">
        <v>45116.48605324074</v>
      </c>
    </row>
    <row r="49" spans="4:5" x14ac:dyDescent="0.25">
      <c r="D49" s="2">
        <v>45144.839409722219</v>
      </c>
      <c r="E49" s="2">
        <v>45116.501388888886</v>
      </c>
    </row>
    <row r="50" spans="4:5" x14ac:dyDescent="0.25">
      <c r="D50" s="2">
        <v>45145.462430555555</v>
      </c>
      <c r="E50" s="2">
        <v>45116.513761574075</v>
      </c>
    </row>
    <row r="51" spans="4:5" x14ac:dyDescent="0.25">
      <c r="D51" s="2">
        <v>45145.637187499997</v>
      </c>
      <c r="E51" s="2">
        <v>45116.737118055556</v>
      </c>
    </row>
    <row r="52" spans="4:5" x14ac:dyDescent="0.25">
      <c r="D52" s="2">
        <v>45145.787546296298</v>
      </c>
      <c r="E52" s="2">
        <v>45116.745462962965</v>
      </c>
    </row>
    <row r="53" spans="4:5" x14ac:dyDescent="0.25">
      <c r="D53" s="2">
        <v>45146.628946759258</v>
      </c>
      <c r="E53" s="2">
        <v>45116.754942129628</v>
      </c>
    </row>
    <row r="54" spans="4:5" x14ac:dyDescent="0.25">
      <c r="D54" s="2">
        <v>45146.783506944441</v>
      </c>
      <c r="E54" s="2">
        <v>45116.762766203705</v>
      </c>
    </row>
    <row r="55" spans="4:5" x14ac:dyDescent="0.25">
      <c r="D55" s="2">
        <v>45147.615393518521</v>
      </c>
      <c r="E55" s="2">
        <v>45116.764085648145</v>
      </c>
    </row>
    <row r="56" spans="4:5" x14ac:dyDescent="0.25">
      <c r="D56" s="2">
        <v>45147.783645833333</v>
      </c>
      <c r="E56" s="2">
        <v>45116.767604166664</v>
      </c>
    </row>
    <row r="57" spans="4:5" x14ac:dyDescent="0.25">
      <c r="D57" s="2">
        <v>45147.871412037035</v>
      </c>
      <c r="E57" s="2">
        <v>45117.520914351851</v>
      </c>
    </row>
    <row r="58" spans="4:5" x14ac:dyDescent="0.25">
      <c r="D58" s="2">
        <v>45148.511423611111</v>
      </c>
      <c r="E58" s="2">
        <v>45117.621493055558</v>
      </c>
    </row>
    <row r="59" spans="4:5" x14ac:dyDescent="0.25">
      <c r="D59" s="2">
        <v>45148.935057870367</v>
      </c>
      <c r="E59" s="2">
        <v>45117.632094907407</v>
      </c>
    </row>
    <row r="60" spans="4:5" x14ac:dyDescent="0.25">
      <c r="D60" s="2">
        <v>45148.938969907409</v>
      </c>
      <c r="E60" s="2">
        <v>45117.64980324074</v>
      </c>
    </row>
    <row r="61" spans="4:5" x14ac:dyDescent="0.25">
      <c r="D61" s="2">
        <v>45149.453946759262</v>
      </c>
      <c r="E61" s="2">
        <v>45117.680590277778</v>
      </c>
    </row>
    <row r="62" spans="4:5" x14ac:dyDescent="0.25">
      <c r="D62" s="2">
        <v>45149.904618055552</v>
      </c>
      <c r="E62" s="2">
        <v>45117.684490740743</v>
      </c>
    </row>
    <row r="63" spans="4:5" x14ac:dyDescent="0.25">
      <c r="D63" s="2">
        <v>45150.42</v>
      </c>
      <c r="E63" s="2">
        <v>45117.692303240743</v>
      </c>
    </row>
    <row r="64" spans="4:5" x14ac:dyDescent="0.25">
      <c r="D64" s="2">
        <v>45150.541562500002</v>
      </c>
      <c r="E64" s="2">
        <v>45117.909814814811</v>
      </c>
    </row>
    <row r="65" spans="4:5" x14ac:dyDescent="0.25">
      <c r="D65" s="2">
        <v>45151.82613425926</v>
      </c>
      <c r="E65" s="2">
        <v>45117.923472222225</v>
      </c>
    </row>
    <row r="66" spans="4:5" x14ac:dyDescent="0.25">
      <c r="D66" s="2">
        <v>45152.454131944447</v>
      </c>
      <c r="E66" s="2">
        <v>45120.669259259259</v>
      </c>
    </row>
    <row r="67" spans="4:5" x14ac:dyDescent="0.25">
      <c r="D67" s="2">
        <v>45152.630509259259</v>
      </c>
      <c r="E67" s="2">
        <v>45120.676238425927</v>
      </c>
    </row>
    <row r="68" spans="4:5" x14ac:dyDescent="0.25">
      <c r="D68" s="2">
        <v>45152.792002314818</v>
      </c>
      <c r="E68" s="2">
        <v>45120.684583333335</v>
      </c>
    </row>
    <row r="69" spans="4:5" x14ac:dyDescent="0.25">
      <c r="D69" s="2">
        <v>45152.817627314813</v>
      </c>
      <c r="E69" s="2">
        <v>45120.912581018521</v>
      </c>
    </row>
    <row r="70" spans="4:5" x14ac:dyDescent="0.25">
      <c r="D70" s="2">
        <v>45152.878576388888</v>
      </c>
      <c r="E70" s="2">
        <v>45121.487002314818</v>
      </c>
    </row>
    <row r="71" spans="4:5" x14ac:dyDescent="0.25">
      <c r="D71" s="2">
        <v>45153.432858796295</v>
      </c>
      <c r="E71" s="2">
        <v>45121.494780092595</v>
      </c>
    </row>
    <row r="72" spans="4:5" x14ac:dyDescent="0.25">
      <c r="D72" s="2">
        <v>45153.880648148152</v>
      </c>
      <c r="E72" s="2">
        <v>45121.916018518517</v>
      </c>
    </row>
    <row r="73" spans="4:5" x14ac:dyDescent="0.25">
      <c r="D73" s="2">
        <v>45154.431747685187</v>
      </c>
      <c r="E73" s="2">
        <v>45122.528981481482</v>
      </c>
    </row>
    <row r="74" spans="4:5" x14ac:dyDescent="0.25">
      <c r="D74" s="2">
        <v>45154.527662037035</v>
      </c>
      <c r="E74" s="2">
        <v>45122.532881944448</v>
      </c>
    </row>
    <row r="75" spans="4:5" x14ac:dyDescent="0.25">
      <c r="D75" s="2">
        <v>45155.415231481478</v>
      </c>
      <c r="E75" s="2">
        <v>45122.533888888887</v>
      </c>
    </row>
    <row r="76" spans="4:5" x14ac:dyDescent="0.25">
      <c r="D76" s="2">
        <v>45155.49013888889</v>
      </c>
      <c r="E76" s="2">
        <v>45122.787499999999</v>
      </c>
    </row>
    <row r="77" spans="4:5" x14ac:dyDescent="0.25">
      <c r="D77" s="2">
        <v>45155.683125000003</v>
      </c>
      <c r="E77" s="2">
        <v>45122.791886574072</v>
      </c>
    </row>
    <row r="78" spans="4:5" x14ac:dyDescent="0.25">
      <c r="D78" s="2">
        <v>45156.464224537034</v>
      </c>
      <c r="E78" s="2">
        <v>45122.796319444446</v>
      </c>
    </row>
    <row r="79" spans="4:5" x14ac:dyDescent="0.25">
      <c r="D79" s="2">
        <v>45156.642824074072</v>
      </c>
      <c r="E79" s="2">
        <v>45122.802129629628</v>
      </c>
    </row>
    <row r="80" spans="4:5" x14ac:dyDescent="0.25">
      <c r="D80" s="2">
        <v>45156.794953703706</v>
      </c>
      <c r="E80" s="2">
        <v>45122.93136574074</v>
      </c>
    </row>
    <row r="81" spans="5:5" x14ac:dyDescent="0.25">
      <c r="E81" s="2">
        <v>45122.931597222225</v>
      </c>
    </row>
    <row r="82" spans="5:5" x14ac:dyDescent="0.25">
      <c r="E82" s="2">
        <v>45122.945451388892</v>
      </c>
    </row>
    <row r="83" spans="5:5" x14ac:dyDescent="0.25">
      <c r="E83" s="2">
        <v>45123.66375</v>
      </c>
    </row>
    <row r="84" spans="5:5" x14ac:dyDescent="0.25">
      <c r="E84" s="2">
        <v>45141.888437499998</v>
      </c>
    </row>
    <row r="85" spans="5:5" x14ac:dyDescent="0.25">
      <c r="E85" s="2">
        <v>45141.899652777778</v>
      </c>
    </row>
    <row r="86" spans="5:5" x14ac:dyDescent="0.25">
      <c r="E86" s="2">
        <v>45142.397743055553</v>
      </c>
    </row>
    <row r="87" spans="5:5" x14ac:dyDescent="0.25">
      <c r="E87" s="2">
        <v>45142.409791666665</v>
      </c>
    </row>
    <row r="88" spans="5:5" x14ac:dyDescent="0.25">
      <c r="E88" s="2">
        <v>45142.688067129631</v>
      </c>
    </row>
    <row r="89" spans="5:5" x14ac:dyDescent="0.25">
      <c r="E89" s="2">
        <v>45142.698252314818</v>
      </c>
    </row>
    <row r="90" spans="5:5" x14ac:dyDescent="0.25">
      <c r="E90" s="2">
        <v>45142.878923611112</v>
      </c>
    </row>
    <row r="91" spans="5:5" x14ac:dyDescent="0.25">
      <c r="E91" s="2">
        <v>45142.935717592591</v>
      </c>
    </row>
    <row r="92" spans="5:5" x14ac:dyDescent="0.25">
      <c r="E92" s="2">
        <v>45143.742037037038</v>
      </c>
    </row>
    <row r="93" spans="5:5" x14ac:dyDescent="0.25">
      <c r="E93" s="2">
        <v>45143.892581018517</v>
      </c>
    </row>
    <row r="94" spans="5:5" x14ac:dyDescent="0.25">
      <c r="E94" s="2">
        <v>45144.516064814816</v>
      </c>
    </row>
    <row r="95" spans="5:5" x14ac:dyDescent="0.25">
      <c r="E95" s="2">
        <v>45144.629201388889</v>
      </c>
    </row>
    <row r="96" spans="5:5" x14ac:dyDescent="0.25">
      <c r="E96" s="2">
        <v>45144.667060185187</v>
      </c>
    </row>
    <row r="97" spans="5:5" x14ac:dyDescent="0.25">
      <c r="E97" s="2">
        <v>45144.677118055559</v>
      </c>
    </row>
    <row r="98" spans="5:5" x14ac:dyDescent="0.25">
      <c r="E98" s="2">
        <v>45144.810474537036</v>
      </c>
    </row>
    <row r="99" spans="5:5" x14ac:dyDescent="0.25">
      <c r="E99" s="2">
        <v>45144.840381944443</v>
      </c>
    </row>
    <row r="100" spans="5:5" x14ac:dyDescent="0.25">
      <c r="E100" s="2">
        <v>45145.494664351849</v>
      </c>
    </row>
    <row r="101" spans="5:5" x14ac:dyDescent="0.25">
      <c r="E101" s="2">
        <v>45145.510509259257</v>
      </c>
    </row>
    <row r="102" spans="5:5" x14ac:dyDescent="0.25">
      <c r="E102" s="2">
        <v>45145.529953703706</v>
      </c>
    </row>
    <row r="103" spans="5:5" x14ac:dyDescent="0.25">
      <c r="E103" s="2">
        <v>45145.689733796295</v>
      </c>
    </row>
    <row r="104" spans="5:5" x14ac:dyDescent="0.25">
      <c r="E104" s="2">
        <v>45145.82203703704</v>
      </c>
    </row>
    <row r="105" spans="5:5" x14ac:dyDescent="0.25">
      <c r="E105" s="2">
        <v>45145.896620370368</v>
      </c>
    </row>
    <row r="106" spans="5:5" x14ac:dyDescent="0.25">
      <c r="E106" s="2">
        <v>45146.661192129628</v>
      </c>
    </row>
    <row r="107" spans="5:5" x14ac:dyDescent="0.25">
      <c r="E107" s="2">
        <v>45146.689409722225</v>
      </c>
    </row>
    <row r="108" spans="5:5" x14ac:dyDescent="0.25">
      <c r="E108" s="2">
        <v>45146.805185185185</v>
      </c>
    </row>
    <row r="109" spans="5:5" x14ac:dyDescent="0.25">
      <c r="E109" s="2">
        <v>45146.805451388886</v>
      </c>
    </row>
    <row r="110" spans="5:5" x14ac:dyDescent="0.25">
      <c r="E110" s="2">
        <v>45146.821203703701</v>
      </c>
    </row>
    <row r="111" spans="5:5" x14ac:dyDescent="0.25">
      <c r="E111" s="2">
        <v>45146.881099537037</v>
      </c>
    </row>
    <row r="112" spans="5:5" x14ac:dyDescent="0.25">
      <c r="E112" s="2">
        <v>45146.886296296296</v>
      </c>
    </row>
    <row r="113" spans="5:5" x14ac:dyDescent="0.25">
      <c r="E113" s="2">
        <v>45146.8984837963</v>
      </c>
    </row>
    <row r="114" spans="5:5" x14ac:dyDescent="0.25">
      <c r="E114" s="2">
        <v>45147.634363425925</v>
      </c>
    </row>
    <row r="115" spans="5:5" x14ac:dyDescent="0.25">
      <c r="E115" s="2">
        <v>45147.691527777781</v>
      </c>
    </row>
    <row r="116" spans="5:5" x14ac:dyDescent="0.25">
      <c r="E116" s="2">
        <v>45147.805532407408</v>
      </c>
    </row>
    <row r="117" spans="5:5" x14ac:dyDescent="0.25">
      <c r="E117" s="2">
        <v>45147.891296296293</v>
      </c>
    </row>
    <row r="118" spans="5:5" x14ac:dyDescent="0.25">
      <c r="E118" s="2">
        <v>45147.894629629627</v>
      </c>
    </row>
    <row r="119" spans="5:5" x14ac:dyDescent="0.25">
      <c r="E119" s="2">
        <v>45147.898344907408</v>
      </c>
    </row>
    <row r="120" spans="5:5" x14ac:dyDescent="0.25">
      <c r="E120" s="2">
        <v>45148.517280092594</v>
      </c>
    </row>
    <row r="121" spans="5:5" x14ac:dyDescent="0.25">
      <c r="E121" s="2">
        <v>45148.540370370371</v>
      </c>
    </row>
    <row r="122" spans="5:5" x14ac:dyDescent="0.25">
      <c r="E122" s="2">
        <v>45148.938726851855</v>
      </c>
    </row>
    <row r="123" spans="5:5" x14ac:dyDescent="0.25">
      <c r="E123" s="2">
        <v>45148.939687500002</v>
      </c>
    </row>
    <row r="124" spans="5:5" x14ac:dyDescent="0.25">
      <c r="E124" s="2">
        <v>45149.503194444442</v>
      </c>
    </row>
    <row r="125" spans="5:5" x14ac:dyDescent="0.25">
      <c r="E125" s="2">
        <v>45149.516377314816</v>
      </c>
    </row>
    <row r="126" spans="5:5" x14ac:dyDescent="0.25">
      <c r="E126" s="2">
        <v>45149.933981481481</v>
      </c>
    </row>
    <row r="127" spans="5:5" x14ac:dyDescent="0.25">
      <c r="E127" s="2">
        <v>45150.425000000003</v>
      </c>
    </row>
    <row r="128" spans="5:5" x14ac:dyDescent="0.25">
      <c r="E128" s="2">
        <v>45150.462268518517</v>
      </c>
    </row>
    <row r="129" spans="5:5" x14ac:dyDescent="0.25">
      <c r="E129" s="2">
        <v>45150.552384259259</v>
      </c>
    </row>
    <row r="130" spans="5:5" x14ac:dyDescent="0.25">
      <c r="E130" s="2">
        <v>45151.914386574077</v>
      </c>
    </row>
    <row r="131" spans="5:5" x14ac:dyDescent="0.25">
      <c r="E131" s="2">
        <v>45152.504328703704</v>
      </c>
    </row>
    <row r="132" spans="5:5" x14ac:dyDescent="0.25">
      <c r="E132" s="2">
        <v>45152.516701388886</v>
      </c>
    </row>
    <row r="133" spans="5:5" x14ac:dyDescent="0.25">
      <c r="E133" s="2">
        <v>45152.642488425925</v>
      </c>
    </row>
    <row r="134" spans="5:5" x14ac:dyDescent="0.25">
      <c r="E134" s="2">
        <v>45152.668738425928</v>
      </c>
    </row>
    <row r="135" spans="5:5" x14ac:dyDescent="0.25">
      <c r="E135" s="2">
        <v>45152.681712962964</v>
      </c>
    </row>
    <row r="136" spans="5:5" x14ac:dyDescent="0.25">
      <c r="E136" s="2">
        <v>45152.803194444445</v>
      </c>
    </row>
    <row r="137" spans="5:5" x14ac:dyDescent="0.25">
      <c r="E137" s="2">
        <v>45152.826793981483</v>
      </c>
    </row>
    <row r="138" spans="5:5" x14ac:dyDescent="0.25">
      <c r="E138" s="2">
        <v>45152.931585648148</v>
      </c>
    </row>
    <row r="139" spans="5:5" x14ac:dyDescent="0.25">
      <c r="E139" s="2">
        <v>45153.46570601852</v>
      </c>
    </row>
    <row r="140" spans="5:5" x14ac:dyDescent="0.25">
      <c r="E140" s="2">
        <v>45153.887337962966</v>
      </c>
    </row>
    <row r="141" spans="5:5" x14ac:dyDescent="0.25">
      <c r="E141" s="2">
        <v>45153.897557870368</v>
      </c>
    </row>
    <row r="142" spans="5:5" x14ac:dyDescent="0.25">
      <c r="E142" s="2">
        <v>45153.899988425925</v>
      </c>
    </row>
    <row r="143" spans="5:5" x14ac:dyDescent="0.25">
      <c r="E143" s="2">
        <v>45153.905868055554</v>
      </c>
    </row>
    <row r="144" spans="5:5" x14ac:dyDescent="0.25">
      <c r="E144" s="2">
        <v>45153.912627314814</v>
      </c>
    </row>
    <row r="145" spans="5:5" x14ac:dyDescent="0.25">
      <c r="E145" s="2">
        <v>45154.491493055553</v>
      </c>
    </row>
    <row r="146" spans="5:5" x14ac:dyDescent="0.25">
      <c r="E146" s="2">
        <v>45154.523379629631</v>
      </c>
    </row>
    <row r="147" spans="5:5" x14ac:dyDescent="0.25">
      <c r="E147" s="2">
        <v>45154.534837962965</v>
      </c>
    </row>
    <row r="148" spans="5:5" x14ac:dyDescent="0.25">
      <c r="E148" s="2">
        <v>45154.539467592593</v>
      </c>
    </row>
    <row r="149" spans="5:5" x14ac:dyDescent="0.25">
      <c r="E149" s="2">
        <v>45155.422314814816</v>
      </c>
    </row>
    <row r="150" spans="5:5" x14ac:dyDescent="0.25">
      <c r="E150" s="2">
        <v>45155.492951388886</v>
      </c>
    </row>
    <row r="151" spans="5:5" x14ac:dyDescent="0.25">
      <c r="E151" s="2">
        <v>45155.517291666663</v>
      </c>
    </row>
    <row r="152" spans="5:5" x14ac:dyDescent="0.25">
      <c r="E152" s="2">
        <v>45155.683657407404</v>
      </c>
    </row>
    <row r="153" spans="5:5" x14ac:dyDescent="0.25">
      <c r="E153" s="2">
        <v>45156.477662037039</v>
      </c>
    </row>
    <row r="154" spans="5:5" x14ac:dyDescent="0.25">
      <c r="E154" s="2">
        <v>45156.478472222225</v>
      </c>
    </row>
    <row r="155" spans="5:5" x14ac:dyDescent="0.25">
      <c r="E155" s="2">
        <v>45156.670138888891</v>
      </c>
    </row>
    <row r="156" spans="5:5" x14ac:dyDescent="0.25">
      <c r="E156" s="2">
        <v>45156.670266203706</v>
      </c>
    </row>
    <row r="157" spans="5:5" x14ac:dyDescent="0.25">
      <c r="E157" s="2">
        <v>45156.670694444445</v>
      </c>
    </row>
    <row r="158" spans="5:5" x14ac:dyDescent="0.25">
      <c r="E158" s="2">
        <v>45156.794988425929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CréationArticlesMenus">
                <anchor moveWithCells="1" sizeWithCells="1">
                  <from>
                    <xdr:col>0</xdr:col>
                    <xdr:colOff>128469</xdr:colOff>
                    <xdr:row>3</xdr:row>
                    <xdr:rowOff>15114</xdr:rowOff>
                  </from>
                  <to>
                    <xdr:col>2</xdr:col>
                    <xdr:colOff>166255</xdr:colOff>
                    <xdr:row>4</xdr:row>
                    <xdr:rowOff>30228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MasquerFeuilles">
                <anchor moveWithCells="1" sizeWithCells="1">
                  <from>
                    <xdr:col>0</xdr:col>
                    <xdr:colOff>68013</xdr:colOff>
                    <xdr:row>7</xdr:row>
                    <xdr:rowOff>7557</xdr:rowOff>
                  </from>
                  <to>
                    <xdr:col>1</xdr:col>
                    <xdr:colOff>460979</xdr:colOff>
                    <xdr:row>8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AfficherFeuilles">
                <anchor moveWithCells="1" sizeWithCells="1">
                  <from>
                    <xdr:col>0</xdr:col>
                    <xdr:colOff>52899</xdr:colOff>
                    <xdr:row>9</xdr:row>
                    <xdr:rowOff>0</xdr:rowOff>
                  </from>
                  <to>
                    <xdr:col>1</xdr:col>
                    <xdr:colOff>362737</xdr:colOff>
                    <xdr:row>10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FeuilleBDArticlesMenus">
                <anchor moveWithCells="1" sizeWithCells="1">
                  <from>
                    <xdr:col>0</xdr:col>
                    <xdr:colOff>52899</xdr:colOff>
                    <xdr:row>11</xdr:row>
                    <xdr:rowOff>15114</xdr:rowOff>
                  </from>
                  <to>
                    <xdr:col>2</xdr:col>
                    <xdr:colOff>589448</xdr:colOff>
                    <xdr:row>12</xdr:row>
                    <xdr:rowOff>30228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autoFill="0" autoPict="0" macro="[0]!CréationMenus">
                <anchor moveWithCells="1" sizeWithCells="1">
                  <from>
                    <xdr:col>0</xdr:col>
                    <xdr:colOff>120912</xdr:colOff>
                    <xdr:row>5</xdr:row>
                    <xdr:rowOff>30228</xdr:rowOff>
                  </from>
                  <to>
                    <xdr:col>1</xdr:col>
                    <xdr:colOff>460979</xdr:colOff>
                    <xdr:row>6</xdr:row>
                    <xdr:rowOff>45342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autoFill="0" autoPict="0" macro="[0]!AfficherFeuilleBDMenus">
                <anchor moveWithCells="1" sizeWithCells="1">
                  <from>
                    <xdr:col>0</xdr:col>
                    <xdr:colOff>90684</xdr:colOff>
                    <xdr:row>13</xdr:row>
                    <xdr:rowOff>30228</xdr:rowOff>
                  </from>
                  <to>
                    <xdr:col>2</xdr:col>
                    <xdr:colOff>204040</xdr:colOff>
                    <xdr:row>14</xdr:row>
                    <xdr:rowOff>45342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autoFill="0" autoPict="0" macro="[0]!AfficherFeuilleMenusMidiRetraite">
                <anchor moveWithCells="1" sizeWithCells="1">
                  <from>
                    <xdr:col>0</xdr:col>
                    <xdr:colOff>75570</xdr:colOff>
                    <xdr:row>15</xdr:row>
                    <xdr:rowOff>0</xdr:rowOff>
                  </from>
                  <to>
                    <xdr:col>2</xdr:col>
                    <xdr:colOff>740588</xdr:colOff>
                    <xdr:row>16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autoFill="0" autoPict="0" macro="[0]!AfficherFeuilleMenusJournaliers">
                <anchor moveWithCells="1" sizeWithCells="1">
                  <from>
                    <xdr:col>0</xdr:col>
                    <xdr:colOff>68013</xdr:colOff>
                    <xdr:row>17</xdr:row>
                    <xdr:rowOff>7557</xdr:rowOff>
                  </from>
                  <to>
                    <xdr:col>2</xdr:col>
                    <xdr:colOff>581891</xdr:colOff>
                    <xdr:row>18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autoFill="0" autoPict="0" macro="[0]!AfficherFeuilleMenusViandesMidiWeekend">
                <anchor moveWithCells="1" sizeWithCells="1">
                  <from>
                    <xdr:col>0</xdr:col>
                    <xdr:colOff>98241</xdr:colOff>
                    <xdr:row>19</xdr:row>
                    <xdr:rowOff>7557</xdr:rowOff>
                  </from>
                  <to>
                    <xdr:col>2</xdr:col>
                    <xdr:colOff>1345150</xdr:colOff>
                    <xdr:row>20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defaultSize="0" autoFill="0" autoPict="0" macro="[0]!AfficherFeuilleQuantitésDesserts">
                <anchor moveWithCells="1" sizeWithCells="1">
                  <from>
                    <xdr:col>0</xdr:col>
                    <xdr:colOff>52899</xdr:colOff>
                    <xdr:row>21</xdr:row>
                    <xdr:rowOff>37785</xdr:rowOff>
                  </from>
                  <to>
                    <xdr:col>2</xdr:col>
                    <xdr:colOff>634790</xdr:colOff>
                    <xdr:row>22</xdr:row>
                    <xdr:rowOff>52899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defaultSize="0" autoFill="0" autoPict="0" macro="[0]!AfficherFeuilleQuantitésLégumes">
                <anchor moveWithCells="1" sizeWithCells="1">
                  <from>
                    <xdr:col>0</xdr:col>
                    <xdr:colOff>68013</xdr:colOff>
                    <xdr:row>23</xdr:row>
                    <xdr:rowOff>22671</xdr:rowOff>
                  </from>
                  <to>
                    <xdr:col>2</xdr:col>
                    <xdr:colOff>642347</xdr:colOff>
                    <xdr:row>24</xdr:row>
                    <xdr:rowOff>37785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Button 12">
              <controlPr defaultSize="0" autoFill="0" autoPict="0" macro="[0]!AfficherFeuilleQuantitésViandes">
                <anchor moveWithCells="1" sizeWithCells="1">
                  <from>
                    <xdr:col>0</xdr:col>
                    <xdr:colOff>90684</xdr:colOff>
                    <xdr:row>25</xdr:row>
                    <xdr:rowOff>15114</xdr:rowOff>
                  </from>
                  <to>
                    <xdr:col>2</xdr:col>
                    <xdr:colOff>627233</xdr:colOff>
                    <xdr:row>26</xdr:row>
                    <xdr:rowOff>30228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3:AZ121"/>
  <sheetViews>
    <sheetView workbookViewId="0">
      <selection activeCell="A3" sqref="A3"/>
    </sheetView>
  </sheetViews>
  <sheetFormatPr baseColWidth="10" defaultRowHeight="13.1" x14ac:dyDescent="0.25"/>
  <cols>
    <col min="1" max="1" width="34.77734375" style="1" bestFit="1" customWidth="1"/>
    <col min="2" max="2" width="21.77734375" style="1" bestFit="1" customWidth="1"/>
    <col min="3" max="3" width="11.5546875" style="1"/>
    <col min="4" max="4" width="27" style="1" bestFit="1" customWidth="1"/>
    <col min="5" max="5" width="25.44140625" style="1" bestFit="1" customWidth="1"/>
    <col min="6" max="6" width="11.5546875" style="1"/>
    <col min="7" max="7" width="25.5546875" style="1" bestFit="1" customWidth="1"/>
    <col min="8" max="8" width="26.109375" style="1" bestFit="1" customWidth="1"/>
    <col min="9" max="9" width="11.5546875" style="1"/>
    <col min="10" max="10" width="18.33203125" style="1" bestFit="1" customWidth="1"/>
    <col min="11" max="11" width="18.88671875" style="1" bestFit="1" customWidth="1"/>
    <col min="12" max="12" width="11.5546875" style="1"/>
    <col min="13" max="13" width="24" style="1" bestFit="1" customWidth="1"/>
    <col min="14" max="14" width="24.33203125" style="1" bestFit="1" customWidth="1"/>
    <col min="15" max="15" width="11.5546875" style="1"/>
    <col min="16" max="16" width="26.21875" style="1" bestFit="1" customWidth="1"/>
    <col min="17" max="17" width="26.77734375" style="1" bestFit="1" customWidth="1"/>
    <col min="18" max="18" width="11.5546875" style="1"/>
    <col min="19" max="19" width="30.44140625" style="1" bestFit="1" customWidth="1"/>
    <col min="20" max="20" width="31" style="1" bestFit="1" customWidth="1"/>
    <col min="21" max="21" width="11.5546875" style="1"/>
    <col min="22" max="22" width="33.109375" style="1" bestFit="1" customWidth="1"/>
    <col min="23" max="23" width="33.77734375" style="1" bestFit="1" customWidth="1"/>
    <col min="24" max="24" width="11.5546875" style="1"/>
    <col min="25" max="25" width="28.21875" style="1" bestFit="1" customWidth="1"/>
    <col min="26" max="26" width="28.88671875" style="1" bestFit="1" customWidth="1"/>
    <col min="27" max="27" width="11.5546875" style="1"/>
    <col min="28" max="28" width="30.21875" style="1" bestFit="1" customWidth="1"/>
    <col min="29" max="29" width="30.77734375" style="1" bestFit="1" customWidth="1"/>
    <col min="30" max="30" width="11.5546875" style="1"/>
    <col min="31" max="31" width="32.44140625" style="1" bestFit="1" customWidth="1"/>
    <col min="32" max="32" width="33" style="1" bestFit="1" customWidth="1"/>
    <col min="33" max="33" width="11.5546875" style="1"/>
    <col min="34" max="34" width="25.6640625" style="1" bestFit="1" customWidth="1"/>
    <col min="35" max="35" width="26.21875" style="1" bestFit="1" customWidth="1"/>
    <col min="36" max="36" width="11.5546875" style="1"/>
    <col min="37" max="37" width="21.77734375" style="1" bestFit="1" customWidth="1"/>
    <col min="38" max="38" width="20" style="1" bestFit="1" customWidth="1"/>
    <col min="39" max="39" width="11.5546875" style="1"/>
    <col min="40" max="40" width="27" style="1" bestFit="1" customWidth="1"/>
    <col min="41" max="41" width="27.5546875" style="1" bestFit="1" customWidth="1"/>
    <col min="42" max="42" width="11.5546875" style="1"/>
    <col min="43" max="43" width="31" style="1" bestFit="1" customWidth="1"/>
    <col min="44" max="44" width="29.44140625" style="1" bestFit="1" customWidth="1"/>
    <col min="45" max="45" width="11.5546875" style="1"/>
    <col min="46" max="46" width="53.77734375" style="1" bestFit="1" customWidth="1"/>
    <col min="47" max="47" width="36.5546875" style="1" bestFit="1" customWidth="1"/>
    <col min="48" max="48" width="11.5546875" style="1"/>
    <col min="49" max="49" width="14.6640625" style="1" bestFit="1" customWidth="1"/>
    <col min="50" max="50" width="26.77734375" style="1" bestFit="1" customWidth="1"/>
    <col min="51" max="51" width="27" style="1" bestFit="1" customWidth="1"/>
    <col min="52" max="52" width="53" style="1" bestFit="1" customWidth="1"/>
    <col min="53" max="16384" width="11.5546875" style="1"/>
  </cols>
  <sheetData>
    <row r="3" spans="1:52" x14ac:dyDescent="0.25">
      <c r="A3" s="1" t="s">
        <v>2</v>
      </c>
      <c r="B3" s="1" t="s">
        <v>3</v>
      </c>
      <c r="D3" s="1" t="s">
        <v>4</v>
      </c>
      <c r="E3" s="1" t="s">
        <v>5</v>
      </c>
      <c r="G3" s="1" t="s">
        <v>48</v>
      </c>
      <c r="H3" s="1" t="s">
        <v>49</v>
      </c>
      <c r="J3" s="1" t="s">
        <v>52</v>
      </c>
      <c r="K3" s="1" t="s">
        <v>53</v>
      </c>
      <c r="M3" s="1" t="s">
        <v>55</v>
      </c>
      <c r="N3" s="1" t="s">
        <v>56</v>
      </c>
      <c r="P3" s="1" t="s">
        <v>116</v>
      </c>
      <c r="Q3" s="1" t="s">
        <v>117</v>
      </c>
      <c r="S3" s="1" t="s">
        <v>143</v>
      </c>
      <c r="T3" s="1" t="s">
        <v>144</v>
      </c>
      <c r="V3" s="1" t="s">
        <v>159</v>
      </c>
      <c r="W3" s="1" t="s">
        <v>160</v>
      </c>
      <c r="Y3" s="1" t="s">
        <v>173</v>
      </c>
      <c r="Z3" s="1" t="s">
        <v>174</v>
      </c>
      <c r="AB3" s="1" t="s">
        <v>188</v>
      </c>
      <c r="AC3" s="1" t="s">
        <v>189</v>
      </c>
      <c r="AE3" s="1" t="s">
        <v>194</v>
      </c>
      <c r="AF3" s="1" t="s">
        <v>195</v>
      </c>
      <c r="AH3" s="1" t="s">
        <v>202</v>
      </c>
      <c r="AI3" s="1" t="s">
        <v>203</v>
      </c>
      <c r="AK3" s="1" t="s">
        <v>215</v>
      </c>
      <c r="AL3" s="1" t="s">
        <v>216</v>
      </c>
      <c r="AN3" s="1" t="s">
        <v>273</v>
      </c>
      <c r="AO3" s="1" t="s">
        <v>274</v>
      </c>
      <c r="AQ3" s="1" t="s">
        <v>313</v>
      </c>
      <c r="AR3" s="1" t="s">
        <v>312</v>
      </c>
      <c r="AT3" s="1" t="s">
        <v>314</v>
      </c>
      <c r="AU3" s="1" t="s">
        <v>315</v>
      </c>
      <c r="AW3" s="1" t="s">
        <v>388</v>
      </c>
      <c r="AX3" s="1" t="s">
        <v>389</v>
      </c>
      <c r="AY3" s="1" t="s">
        <v>390</v>
      </c>
      <c r="AZ3" s="1" t="s">
        <v>391</v>
      </c>
    </row>
    <row r="4" spans="1:52" x14ac:dyDescent="0.25">
      <c r="A4" s="1" t="s">
        <v>17</v>
      </c>
      <c r="B4" s="1" t="s">
        <v>20</v>
      </c>
      <c r="D4" s="1" t="s">
        <v>24</v>
      </c>
      <c r="E4" s="1" t="s">
        <v>36</v>
      </c>
      <c r="G4" s="1" t="s">
        <v>50</v>
      </c>
      <c r="H4" s="1" t="s">
        <v>51</v>
      </c>
      <c r="J4" s="1" t="s">
        <v>50</v>
      </c>
      <c r="K4" s="1" t="s">
        <v>54</v>
      </c>
      <c r="M4" s="3" t="s">
        <v>57</v>
      </c>
      <c r="N4" s="1" t="s">
        <v>78</v>
      </c>
      <c r="P4" s="3" t="s">
        <v>99</v>
      </c>
      <c r="Q4" s="1" t="s">
        <v>118</v>
      </c>
      <c r="S4" s="4" t="s">
        <v>135</v>
      </c>
      <c r="T4" s="1" t="s">
        <v>145</v>
      </c>
      <c r="V4" s="4" t="s">
        <v>161</v>
      </c>
      <c r="W4" s="1" t="s">
        <v>167</v>
      </c>
      <c r="Y4" s="4" t="s">
        <v>99</v>
      </c>
      <c r="Z4" s="1" t="s">
        <v>177</v>
      </c>
      <c r="AB4" s="1" t="s">
        <v>107</v>
      </c>
      <c r="AC4" s="1" t="s">
        <v>191</v>
      </c>
      <c r="AE4" s="1" t="s">
        <v>99</v>
      </c>
      <c r="AF4" s="1" t="s">
        <v>198</v>
      </c>
      <c r="AH4" s="5" t="s">
        <v>204</v>
      </c>
      <c r="AI4" s="1" t="s">
        <v>209</v>
      </c>
      <c r="AK4" s="5" t="s">
        <v>217</v>
      </c>
      <c r="AL4" s="1" t="s">
        <v>245</v>
      </c>
      <c r="AN4" s="5" t="s">
        <v>275</v>
      </c>
      <c r="AO4" s="1" t="s">
        <v>281</v>
      </c>
      <c r="AQ4" s="5" t="s">
        <v>288</v>
      </c>
      <c r="AR4" s="1" t="s">
        <v>300</v>
      </c>
      <c r="AT4" s="5" t="s">
        <v>316</v>
      </c>
      <c r="AU4" s="1" t="s">
        <v>349</v>
      </c>
      <c r="AW4" s="1" t="s">
        <v>51</v>
      </c>
      <c r="AX4" s="1" t="s">
        <v>50</v>
      </c>
      <c r="AY4" s="6" t="s">
        <v>24</v>
      </c>
      <c r="AZ4" s="3" t="str">
        <f>TabProduits[[#This Row],[Nom produit]]&amp;TabProduits[[#This Row],[Libellé produit]]</f>
        <v>PommeDessert midi retraite</v>
      </c>
    </row>
    <row r="5" spans="1:52" x14ac:dyDescent="0.25">
      <c r="A5" s="1" t="s">
        <v>18</v>
      </c>
      <c r="B5" s="1" t="s">
        <v>21</v>
      </c>
      <c r="D5" s="1" t="s">
        <v>25</v>
      </c>
      <c r="E5" s="1" t="s">
        <v>37</v>
      </c>
      <c r="M5" s="3" t="s">
        <v>58</v>
      </c>
      <c r="N5" s="1" t="s">
        <v>79</v>
      </c>
      <c r="P5" s="3" t="s">
        <v>100</v>
      </c>
      <c r="Q5" s="1" t="s">
        <v>119</v>
      </c>
      <c r="S5" s="4" t="s">
        <v>136</v>
      </c>
      <c r="T5" s="1" t="s">
        <v>146</v>
      </c>
      <c r="V5" s="4" t="s">
        <v>162</v>
      </c>
      <c r="W5" s="1" t="s">
        <v>168</v>
      </c>
      <c r="Y5" s="4" t="s">
        <v>100</v>
      </c>
      <c r="Z5" s="1" t="s">
        <v>178</v>
      </c>
      <c r="AB5" s="1" t="s">
        <v>108</v>
      </c>
      <c r="AC5" s="1" t="s">
        <v>192</v>
      </c>
      <c r="AE5" s="1" t="s">
        <v>196</v>
      </c>
      <c r="AF5" s="1" t="s">
        <v>199</v>
      </c>
      <c r="AH5" s="5" t="s">
        <v>205</v>
      </c>
      <c r="AI5" s="1" t="s">
        <v>210</v>
      </c>
      <c r="AK5" s="5" t="s">
        <v>218</v>
      </c>
      <c r="AL5" s="1" t="s">
        <v>246</v>
      </c>
      <c r="AN5" s="5" t="s">
        <v>276</v>
      </c>
      <c r="AO5" s="1" t="s">
        <v>282</v>
      </c>
      <c r="AQ5" s="5" t="s">
        <v>289</v>
      </c>
      <c r="AR5" s="1" t="s">
        <v>301</v>
      </c>
      <c r="AT5" s="5" t="s">
        <v>386</v>
      </c>
      <c r="AU5" s="1" t="s">
        <v>350</v>
      </c>
      <c r="AW5" s="1" t="s">
        <v>54</v>
      </c>
      <c r="AX5" s="1" t="s">
        <v>50</v>
      </c>
      <c r="AY5" s="7" t="s">
        <v>25</v>
      </c>
      <c r="AZ5" s="3" t="str">
        <f>TabProduits[[#This Row],[Nom produit]]&amp;TabProduits[[#This Row],[Libellé produit]]</f>
        <v>PommeDessert soir</v>
      </c>
    </row>
    <row r="6" spans="1:52" x14ac:dyDescent="0.25">
      <c r="A6" s="1" t="s">
        <v>19</v>
      </c>
      <c r="B6" s="1" t="s">
        <v>22</v>
      </c>
      <c r="D6" s="1" t="s">
        <v>26</v>
      </c>
      <c r="E6" s="1" t="s">
        <v>38</v>
      </c>
      <c r="M6" s="3" t="s">
        <v>59</v>
      </c>
      <c r="N6" s="1" t="s">
        <v>80</v>
      </c>
      <c r="P6" s="3" t="s">
        <v>101</v>
      </c>
      <c r="Q6" s="1" t="s">
        <v>120</v>
      </c>
      <c r="S6" s="4" t="s">
        <v>137</v>
      </c>
      <c r="T6" s="1" t="s">
        <v>147</v>
      </c>
      <c r="V6" s="4" t="s">
        <v>163</v>
      </c>
      <c r="W6" s="1" t="s">
        <v>169</v>
      </c>
      <c r="Y6" s="4" t="s">
        <v>175</v>
      </c>
      <c r="Z6" s="1" t="s">
        <v>179</v>
      </c>
      <c r="AB6" s="1" t="s">
        <v>190</v>
      </c>
      <c r="AC6" s="1" t="s">
        <v>193</v>
      </c>
      <c r="AE6" s="1" t="s">
        <v>197</v>
      </c>
      <c r="AF6" s="1" t="s">
        <v>200</v>
      </c>
      <c r="AH6" s="5" t="s">
        <v>206</v>
      </c>
      <c r="AI6" s="1" t="s">
        <v>211</v>
      </c>
      <c r="AK6" s="5" t="s">
        <v>219</v>
      </c>
      <c r="AL6" s="1" t="s">
        <v>247</v>
      </c>
      <c r="AN6" s="5" t="s">
        <v>277</v>
      </c>
      <c r="AO6" s="1" t="s">
        <v>283</v>
      </c>
      <c r="AQ6" s="5" t="s">
        <v>290</v>
      </c>
      <c r="AR6" s="1" t="s">
        <v>302</v>
      </c>
      <c r="AT6" s="5" t="s">
        <v>317</v>
      </c>
      <c r="AU6" s="1" t="s">
        <v>351</v>
      </c>
      <c r="AW6" s="3" t="s">
        <v>78</v>
      </c>
      <c r="AX6" s="3" t="s">
        <v>57</v>
      </c>
      <c r="AY6" s="6" t="s">
        <v>26</v>
      </c>
      <c r="AZ6" s="3" t="str">
        <f>TabProduits[[#This Row],[Nom produit]]&amp;TabProduits[[#This Row],[Libellé produit]]</f>
        <v>AnanasDesserts weekend</v>
      </c>
    </row>
    <row r="7" spans="1:52" x14ac:dyDescent="0.25">
      <c r="A7" s="1" t="s">
        <v>214</v>
      </c>
      <c r="B7" s="1" t="s">
        <v>23</v>
      </c>
      <c r="D7" s="1" t="s">
        <v>27</v>
      </c>
      <c r="E7" s="1" t="s">
        <v>39</v>
      </c>
      <c r="M7" s="3" t="s">
        <v>60</v>
      </c>
      <c r="N7" s="1" t="s">
        <v>81</v>
      </c>
      <c r="P7" s="3" t="s">
        <v>102</v>
      </c>
      <c r="Q7" s="1" t="s">
        <v>121</v>
      </c>
      <c r="S7" s="4" t="s">
        <v>138</v>
      </c>
      <c r="T7" s="1" t="s">
        <v>148</v>
      </c>
      <c r="V7" s="4" t="s">
        <v>164</v>
      </c>
      <c r="W7" s="1" t="s">
        <v>170</v>
      </c>
      <c r="Y7" s="4" t="s">
        <v>101</v>
      </c>
      <c r="Z7" s="1" t="s">
        <v>180</v>
      </c>
      <c r="AE7" s="1" t="s">
        <v>140</v>
      </c>
      <c r="AF7" s="1" t="s">
        <v>201</v>
      </c>
      <c r="AH7" s="5" t="s">
        <v>207</v>
      </c>
      <c r="AI7" s="1" t="s">
        <v>212</v>
      </c>
      <c r="AK7" s="5" t="s">
        <v>220</v>
      </c>
      <c r="AL7" s="1" t="s">
        <v>248</v>
      </c>
      <c r="AN7" s="5" t="s">
        <v>278</v>
      </c>
      <c r="AO7" s="1" t="s">
        <v>284</v>
      </c>
      <c r="AQ7" s="5" t="s">
        <v>291</v>
      </c>
      <c r="AR7" s="1" t="s">
        <v>303</v>
      </c>
      <c r="AT7" s="5" t="s">
        <v>318</v>
      </c>
      <c r="AU7" s="1" t="s">
        <v>352</v>
      </c>
      <c r="AW7" s="3" t="s">
        <v>79</v>
      </c>
      <c r="AX7" s="3" t="s">
        <v>58</v>
      </c>
      <c r="AY7" s="6" t="s">
        <v>26</v>
      </c>
      <c r="AZ7" s="3" t="str">
        <f>TabProduits[[#This Row],[Nom produit]]&amp;TabProduits[[#This Row],[Libellé produit]]</f>
        <v>Autres fruitsDesserts weekend</v>
      </c>
    </row>
    <row r="8" spans="1:52" x14ac:dyDescent="0.25">
      <c r="D8" s="1" t="s">
        <v>28</v>
      </c>
      <c r="E8" s="1" t="s">
        <v>40</v>
      </c>
      <c r="M8" s="3" t="s">
        <v>61</v>
      </c>
      <c r="N8" s="1" t="s">
        <v>82</v>
      </c>
      <c r="P8" s="3" t="s">
        <v>103</v>
      </c>
      <c r="Q8" s="1" t="s">
        <v>122</v>
      </c>
      <c r="S8" s="5" t="s">
        <v>105</v>
      </c>
      <c r="T8" s="1" t="s">
        <v>149</v>
      </c>
      <c r="V8" s="4" t="s">
        <v>165</v>
      </c>
      <c r="W8" s="1" t="s">
        <v>171</v>
      </c>
      <c r="Y8" s="4" t="s">
        <v>102</v>
      </c>
      <c r="Z8" s="1" t="s">
        <v>181</v>
      </c>
      <c r="AH8" s="5" t="s">
        <v>208</v>
      </c>
      <c r="AI8" s="1" t="s">
        <v>213</v>
      </c>
      <c r="AK8" s="5" t="s">
        <v>221</v>
      </c>
      <c r="AL8" s="1" t="s">
        <v>249</v>
      </c>
      <c r="AN8" s="5" t="s">
        <v>232</v>
      </c>
      <c r="AO8" s="1" t="s">
        <v>285</v>
      </c>
      <c r="AQ8" s="5" t="s">
        <v>292</v>
      </c>
      <c r="AR8" s="1" t="s">
        <v>304</v>
      </c>
      <c r="AT8" s="5" t="s">
        <v>319</v>
      </c>
      <c r="AU8" s="1" t="s">
        <v>353</v>
      </c>
      <c r="AW8" s="3" t="s">
        <v>80</v>
      </c>
      <c r="AX8" s="3" t="s">
        <v>59</v>
      </c>
      <c r="AY8" s="6" t="s">
        <v>26</v>
      </c>
      <c r="AZ8" s="3" t="str">
        <f>TabProduits[[#This Row],[Nom produit]]&amp;TabProduits[[#This Row],[Libellé produit]]</f>
        <v>AvocatsDesserts weekend</v>
      </c>
    </row>
    <row r="9" spans="1:52" x14ac:dyDescent="0.25">
      <c r="D9" s="1" t="s">
        <v>29</v>
      </c>
      <c r="E9" s="1" t="s">
        <v>41</v>
      </c>
      <c r="M9" s="3" t="s">
        <v>62</v>
      </c>
      <c r="N9" s="1" t="s">
        <v>83</v>
      </c>
      <c r="P9" s="3" t="s">
        <v>104</v>
      </c>
      <c r="Q9" s="1" t="s">
        <v>123</v>
      </c>
      <c r="S9" s="5" t="s">
        <v>139</v>
      </c>
      <c r="T9" s="1" t="s">
        <v>150</v>
      </c>
      <c r="V9" s="5" t="s">
        <v>166</v>
      </c>
      <c r="W9" s="1" t="s">
        <v>172</v>
      </c>
      <c r="Y9" s="4" t="s">
        <v>103</v>
      </c>
      <c r="Z9" s="1" t="s">
        <v>182</v>
      </c>
      <c r="AK9" s="5" t="s">
        <v>222</v>
      </c>
      <c r="AL9" s="1" t="s">
        <v>250</v>
      </c>
      <c r="AN9" s="5" t="s">
        <v>279</v>
      </c>
      <c r="AO9" s="1" t="s">
        <v>286</v>
      </c>
      <c r="AQ9" s="5" t="s">
        <v>293</v>
      </c>
      <c r="AR9" s="1" t="s">
        <v>305</v>
      </c>
      <c r="AT9" s="5" t="s">
        <v>320</v>
      </c>
      <c r="AU9" s="1" t="s">
        <v>354</v>
      </c>
      <c r="AW9" s="3" t="s">
        <v>81</v>
      </c>
      <c r="AX9" s="3" t="s">
        <v>60</v>
      </c>
      <c r="AY9" s="6" t="s">
        <v>26</v>
      </c>
      <c r="AZ9" s="3" t="str">
        <f>TabProduits[[#This Row],[Nom produit]]&amp;TabProduits[[#This Row],[Libellé produit]]</f>
        <v>BananesDesserts weekend</v>
      </c>
    </row>
    <row r="10" spans="1:52" x14ac:dyDescent="0.25">
      <c r="D10" s="1" t="s">
        <v>30</v>
      </c>
      <c r="E10" s="1" t="s">
        <v>42</v>
      </c>
      <c r="M10" s="3" t="s">
        <v>63</v>
      </c>
      <c r="N10" s="1" t="s">
        <v>84</v>
      </c>
      <c r="P10" s="3" t="s">
        <v>105</v>
      </c>
      <c r="Q10" s="1" t="s">
        <v>124</v>
      </c>
      <c r="S10" s="5" t="s">
        <v>140</v>
      </c>
      <c r="T10" s="1" t="s">
        <v>151</v>
      </c>
      <c r="Y10" s="4" t="s">
        <v>104</v>
      </c>
      <c r="Z10" s="1" t="s">
        <v>183</v>
      </c>
      <c r="AK10" s="5" t="s">
        <v>223</v>
      </c>
      <c r="AL10" s="1" t="s">
        <v>251</v>
      </c>
      <c r="AN10" s="5" t="s">
        <v>280</v>
      </c>
      <c r="AO10" s="1" t="s">
        <v>287</v>
      </c>
      <c r="AQ10" s="5" t="s">
        <v>294</v>
      </c>
      <c r="AR10" s="1" t="s">
        <v>306</v>
      </c>
      <c r="AT10" s="5" t="s">
        <v>321</v>
      </c>
      <c r="AU10" s="1" t="s">
        <v>355</v>
      </c>
      <c r="AW10" s="3" t="s">
        <v>82</v>
      </c>
      <c r="AX10" s="3" t="s">
        <v>61</v>
      </c>
      <c r="AY10" s="6" t="s">
        <v>26</v>
      </c>
      <c r="AZ10" s="3" t="str">
        <f>TabProduits[[#This Row],[Nom produit]]&amp;TabProduits[[#This Row],[Libellé produit]]</f>
        <v>ClémentinesDesserts weekend</v>
      </c>
    </row>
    <row r="11" spans="1:52" x14ac:dyDescent="0.25">
      <c r="D11" s="1" t="s">
        <v>31</v>
      </c>
      <c r="E11" s="1" t="s">
        <v>43</v>
      </c>
      <c r="M11" s="3" t="s">
        <v>64</v>
      </c>
      <c r="N11" s="1" t="s">
        <v>85</v>
      </c>
      <c r="P11" s="3" t="s">
        <v>106</v>
      </c>
      <c r="Q11" s="1" t="s">
        <v>125</v>
      </c>
      <c r="S11" s="5" t="s">
        <v>106</v>
      </c>
      <c r="T11" s="1" t="s">
        <v>152</v>
      </c>
      <c r="Y11" s="5" t="s">
        <v>112</v>
      </c>
      <c r="Z11" s="1" t="s">
        <v>184</v>
      </c>
      <c r="AK11" s="5" t="s">
        <v>224</v>
      </c>
      <c r="AL11" s="1" t="s">
        <v>252</v>
      </c>
      <c r="AQ11" s="5" t="s">
        <v>295</v>
      </c>
      <c r="AR11" s="1" t="s">
        <v>307</v>
      </c>
      <c r="AT11" s="5" t="s">
        <v>322</v>
      </c>
      <c r="AU11" s="1" t="s">
        <v>356</v>
      </c>
      <c r="AW11" s="3" t="s">
        <v>83</v>
      </c>
      <c r="AX11" s="3" t="s">
        <v>62</v>
      </c>
      <c r="AY11" s="6" t="s">
        <v>26</v>
      </c>
      <c r="AZ11" s="3" t="str">
        <f>TabProduits[[#This Row],[Nom produit]]&amp;TabProduits[[#This Row],[Libellé produit]]</f>
        <v>CrèmeDesserts weekend</v>
      </c>
    </row>
    <row r="12" spans="1:52" x14ac:dyDescent="0.25">
      <c r="D12" s="1" t="s">
        <v>32</v>
      </c>
      <c r="E12" s="1" t="s">
        <v>44</v>
      </c>
      <c r="M12" s="3" t="s">
        <v>65</v>
      </c>
      <c r="N12" s="1" t="s">
        <v>86</v>
      </c>
      <c r="P12" s="3" t="s">
        <v>107</v>
      </c>
      <c r="Q12" s="1" t="s">
        <v>126</v>
      </c>
      <c r="S12" s="5" t="s">
        <v>141</v>
      </c>
      <c r="T12" s="1" t="s">
        <v>153</v>
      </c>
      <c r="Y12" s="5" t="s">
        <v>114</v>
      </c>
      <c r="Z12" s="1" t="s">
        <v>185</v>
      </c>
      <c r="AK12" s="5" t="s">
        <v>225</v>
      </c>
      <c r="AL12" s="1" t="s">
        <v>253</v>
      </c>
      <c r="AQ12" s="5" t="s">
        <v>296</v>
      </c>
      <c r="AR12" s="1" t="s">
        <v>308</v>
      </c>
      <c r="AT12" s="5" t="s">
        <v>323</v>
      </c>
      <c r="AU12" s="1" t="s">
        <v>357</v>
      </c>
      <c r="AW12" s="3" t="s">
        <v>84</v>
      </c>
      <c r="AX12" s="3" t="s">
        <v>63</v>
      </c>
      <c r="AY12" s="6" t="s">
        <v>26</v>
      </c>
      <c r="AZ12" s="3" t="str">
        <f>TabProduits[[#This Row],[Nom produit]]&amp;TabProduits[[#This Row],[Libellé produit]]</f>
        <v>DattesDesserts weekend</v>
      </c>
    </row>
    <row r="13" spans="1:52" x14ac:dyDescent="0.25">
      <c r="D13" s="1" t="s">
        <v>33</v>
      </c>
      <c r="E13" s="1" t="s">
        <v>45</v>
      </c>
      <c r="M13" s="3" t="s">
        <v>66</v>
      </c>
      <c r="N13" s="1" t="s">
        <v>87</v>
      </c>
      <c r="P13" s="3" t="s">
        <v>108</v>
      </c>
      <c r="Q13" s="1" t="s">
        <v>127</v>
      </c>
      <c r="S13" s="5" t="s">
        <v>109</v>
      </c>
      <c r="T13" s="1" t="s">
        <v>154</v>
      </c>
      <c r="Y13" s="5" t="s">
        <v>176</v>
      </c>
      <c r="Z13" s="1" t="s">
        <v>186</v>
      </c>
      <c r="AK13" s="5" t="s">
        <v>226</v>
      </c>
      <c r="AL13" s="1" t="s">
        <v>254</v>
      </c>
      <c r="AQ13" s="5" t="s">
        <v>297</v>
      </c>
      <c r="AR13" s="1" t="s">
        <v>309</v>
      </c>
      <c r="AT13" s="5" t="s">
        <v>385</v>
      </c>
      <c r="AU13" s="1" t="s">
        <v>358</v>
      </c>
      <c r="AW13" s="3" t="s">
        <v>85</v>
      </c>
      <c r="AX13" s="3" t="s">
        <v>64</v>
      </c>
      <c r="AY13" s="6" t="s">
        <v>26</v>
      </c>
      <c r="AZ13" s="3" t="str">
        <f>TabProduits[[#This Row],[Nom produit]]&amp;TabProduits[[#This Row],[Libellé produit]]</f>
        <v>FiguesDesserts weekend</v>
      </c>
    </row>
    <row r="14" spans="1:52" x14ac:dyDescent="0.25">
      <c r="D14" s="1" t="s">
        <v>34</v>
      </c>
      <c r="E14" s="1" t="s">
        <v>46</v>
      </c>
      <c r="M14" s="3" t="s">
        <v>67</v>
      </c>
      <c r="N14" s="1" t="s">
        <v>88</v>
      </c>
      <c r="P14" s="3" t="s">
        <v>109</v>
      </c>
      <c r="Q14" s="1" t="s">
        <v>128</v>
      </c>
      <c r="S14" s="5" t="s">
        <v>110</v>
      </c>
      <c r="T14" s="1" t="s">
        <v>155</v>
      </c>
      <c r="Y14" s="5" t="s">
        <v>115</v>
      </c>
      <c r="Z14" s="1" t="s">
        <v>187</v>
      </c>
      <c r="AK14" s="5" t="s">
        <v>227</v>
      </c>
      <c r="AL14" s="1" t="s">
        <v>255</v>
      </c>
      <c r="AQ14" s="5" t="s">
        <v>298</v>
      </c>
      <c r="AR14" s="1" t="s">
        <v>310</v>
      </c>
      <c r="AT14" s="5" t="s">
        <v>324</v>
      </c>
      <c r="AU14" s="1" t="s">
        <v>359</v>
      </c>
      <c r="AW14" s="3" t="s">
        <v>86</v>
      </c>
      <c r="AX14" s="3" t="s">
        <v>65</v>
      </c>
      <c r="AY14" s="6" t="s">
        <v>26</v>
      </c>
      <c r="AZ14" s="3" t="str">
        <f>TabProduits[[#This Row],[Nom produit]]&amp;TabProduits[[#This Row],[Libellé produit]]</f>
        <v>Fromage blancDesserts weekend</v>
      </c>
    </row>
    <row r="15" spans="1:52" x14ac:dyDescent="0.25">
      <c r="D15" s="1" t="s">
        <v>35</v>
      </c>
      <c r="E15" s="1" t="s">
        <v>47</v>
      </c>
      <c r="M15" s="3" t="s">
        <v>68</v>
      </c>
      <c r="N15" s="1" t="s">
        <v>89</v>
      </c>
      <c r="P15" s="3" t="s">
        <v>110</v>
      </c>
      <c r="Q15" s="1" t="s">
        <v>129</v>
      </c>
      <c r="S15" s="5" t="s">
        <v>111</v>
      </c>
      <c r="T15" s="1" t="s">
        <v>156</v>
      </c>
      <c r="AK15" s="5" t="s">
        <v>228</v>
      </c>
      <c r="AL15" s="1" t="s">
        <v>256</v>
      </c>
      <c r="AQ15" s="5" t="s">
        <v>299</v>
      </c>
      <c r="AR15" s="1" t="s">
        <v>311</v>
      </c>
      <c r="AT15" s="5" t="s">
        <v>325</v>
      </c>
      <c r="AU15" s="1" t="s">
        <v>360</v>
      </c>
      <c r="AW15" s="3" t="s">
        <v>87</v>
      </c>
      <c r="AX15" s="3" t="s">
        <v>66</v>
      </c>
      <c r="AY15" s="6" t="s">
        <v>26</v>
      </c>
      <c r="AZ15" s="3" t="str">
        <f>TabProduits[[#This Row],[Nom produit]]&amp;TabProduits[[#This Row],[Libellé produit]]</f>
        <v>Fruits au siropDesserts weekend</v>
      </c>
    </row>
    <row r="16" spans="1:52" x14ac:dyDescent="0.25">
      <c r="M16" s="3" t="s">
        <v>69</v>
      </c>
      <c r="N16" s="1" t="s">
        <v>90</v>
      </c>
      <c r="P16" s="3" t="s">
        <v>111</v>
      </c>
      <c r="Q16" s="1" t="s">
        <v>130</v>
      </c>
      <c r="S16" s="5" t="s">
        <v>142</v>
      </c>
      <c r="T16" s="1" t="s">
        <v>157</v>
      </c>
      <c r="AK16" s="5" t="s">
        <v>229</v>
      </c>
      <c r="AL16" s="1" t="s">
        <v>257</v>
      </c>
      <c r="AT16" s="5" t="s">
        <v>326</v>
      </c>
      <c r="AU16" s="1" t="s">
        <v>361</v>
      </c>
      <c r="AW16" s="3" t="s">
        <v>88</v>
      </c>
      <c r="AX16" s="3" t="s">
        <v>67</v>
      </c>
      <c r="AY16" s="6" t="s">
        <v>26</v>
      </c>
      <c r="AZ16" s="3" t="str">
        <f>TabProduits[[#This Row],[Nom produit]]&amp;TabProduits[[#This Row],[Libellé produit]]</f>
        <v>Fruits de saisonDesserts weekend</v>
      </c>
    </row>
    <row r="17" spans="13:52" x14ac:dyDescent="0.25">
      <c r="M17" s="3" t="s">
        <v>70</v>
      </c>
      <c r="N17" s="1" t="s">
        <v>91</v>
      </c>
      <c r="P17" s="3" t="s">
        <v>112</v>
      </c>
      <c r="Q17" s="1" t="s">
        <v>131</v>
      </c>
      <c r="S17" s="5" t="s">
        <v>113</v>
      </c>
      <c r="T17" s="1" t="s">
        <v>158</v>
      </c>
      <c r="AK17" s="5" t="s">
        <v>230</v>
      </c>
      <c r="AL17" s="1" t="s">
        <v>258</v>
      </c>
      <c r="AT17" s="5" t="s">
        <v>327</v>
      </c>
      <c r="AU17" s="1" t="s">
        <v>362</v>
      </c>
      <c r="AW17" s="3" t="s">
        <v>89</v>
      </c>
      <c r="AX17" s="3" t="s">
        <v>68</v>
      </c>
      <c r="AY17" s="6" t="s">
        <v>26</v>
      </c>
      <c r="AZ17" s="3" t="str">
        <f>TabProduits[[#This Row],[Nom produit]]&amp;TabProduits[[#This Row],[Libellé produit]]</f>
        <v>Gâteau de rizDesserts weekend</v>
      </c>
    </row>
    <row r="18" spans="13:52" x14ac:dyDescent="0.25">
      <c r="M18" s="3" t="s">
        <v>71</v>
      </c>
      <c r="N18" s="1" t="s">
        <v>92</v>
      </c>
      <c r="P18" s="3" t="s">
        <v>113</v>
      </c>
      <c r="Q18" s="1" t="s">
        <v>132</v>
      </c>
      <c r="AK18" s="5" t="s">
        <v>231</v>
      </c>
      <c r="AL18" s="1" t="s">
        <v>259</v>
      </c>
      <c r="AT18" s="5" t="s">
        <v>328</v>
      </c>
      <c r="AU18" s="1" t="s">
        <v>363</v>
      </c>
      <c r="AW18" s="3" t="s">
        <v>90</v>
      </c>
      <c r="AX18" s="3" t="s">
        <v>69</v>
      </c>
      <c r="AY18" s="6" t="s">
        <v>26</v>
      </c>
      <c r="AZ18" s="3" t="str">
        <f>TabProduits[[#This Row],[Nom produit]]&amp;TabProduits[[#This Row],[Libellé produit]]</f>
        <v>Gâteau de semouleDesserts weekend</v>
      </c>
    </row>
    <row r="19" spans="13:52" x14ac:dyDescent="0.25">
      <c r="M19" s="3" t="s">
        <v>72</v>
      </c>
      <c r="N19" s="1" t="s">
        <v>93</v>
      </c>
      <c r="P19" s="3" t="s">
        <v>114</v>
      </c>
      <c r="Q19" s="1" t="s">
        <v>133</v>
      </c>
      <c r="AK19" s="5" t="s">
        <v>232</v>
      </c>
      <c r="AL19" s="1" t="s">
        <v>260</v>
      </c>
      <c r="AT19" s="5" t="s">
        <v>329</v>
      </c>
      <c r="AU19" s="1" t="s">
        <v>364</v>
      </c>
      <c r="AW19" s="3" t="s">
        <v>91</v>
      </c>
      <c r="AX19" s="3" t="s">
        <v>70</v>
      </c>
      <c r="AY19" s="6" t="s">
        <v>26</v>
      </c>
      <c r="AZ19" s="3" t="str">
        <f>TabProduits[[#This Row],[Nom produit]]&amp;TabProduits[[#This Row],[Libellé produit]]</f>
        <v>Gâteaux samedi dimancheDesserts weekend</v>
      </c>
    </row>
    <row r="20" spans="13:52" x14ac:dyDescent="0.25">
      <c r="M20" s="3" t="s">
        <v>73</v>
      </c>
      <c r="N20" s="1" t="s">
        <v>94</v>
      </c>
      <c r="P20" s="3" t="s">
        <v>115</v>
      </c>
      <c r="Q20" s="1" t="s">
        <v>134</v>
      </c>
      <c r="AK20" s="5" t="s">
        <v>233</v>
      </c>
      <c r="AL20" s="1" t="s">
        <v>261</v>
      </c>
      <c r="AT20" s="5" t="s">
        <v>330</v>
      </c>
      <c r="AU20" s="1" t="s">
        <v>365</v>
      </c>
      <c r="AW20" s="3" t="s">
        <v>92</v>
      </c>
      <c r="AX20" s="3" t="s">
        <v>71</v>
      </c>
      <c r="AY20" s="6" t="s">
        <v>26</v>
      </c>
      <c r="AZ20" s="3" t="str">
        <f>TabProduits[[#This Row],[Nom produit]]&amp;TabProduits[[#This Row],[Libellé produit]]</f>
        <v>Mousse au chocolatDesserts weekend</v>
      </c>
    </row>
    <row r="21" spans="13:52" x14ac:dyDescent="0.25">
      <c r="M21" s="3" t="s">
        <v>74</v>
      </c>
      <c r="N21" s="1" t="s">
        <v>95</v>
      </c>
      <c r="AK21" s="5" t="s">
        <v>234</v>
      </c>
      <c r="AL21" s="1" t="s">
        <v>262</v>
      </c>
      <c r="AT21" s="5" t="s">
        <v>331</v>
      </c>
      <c r="AU21" s="1" t="s">
        <v>366</v>
      </c>
      <c r="AW21" s="3" t="s">
        <v>93</v>
      </c>
      <c r="AX21" s="3" t="s">
        <v>72</v>
      </c>
      <c r="AY21" s="6" t="s">
        <v>26</v>
      </c>
      <c r="AZ21" s="3" t="str">
        <f>TabProduits[[#This Row],[Nom produit]]&amp;TabProduits[[#This Row],[Libellé produit]]</f>
        <v>OrangesDesserts weekend</v>
      </c>
    </row>
    <row r="22" spans="13:52" x14ac:dyDescent="0.25">
      <c r="M22" s="3" t="s">
        <v>75</v>
      </c>
      <c r="N22" s="1" t="s">
        <v>96</v>
      </c>
      <c r="AK22" s="5" t="s">
        <v>235</v>
      </c>
      <c r="AL22" s="1" t="s">
        <v>263</v>
      </c>
      <c r="AT22" s="5" t="s">
        <v>332</v>
      </c>
      <c r="AU22" s="1" t="s">
        <v>367</v>
      </c>
      <c r="AW22" s="3" t="s">
        <v>94</v>
      </c>
      <c r="AX22" s="3" t="s">
        <v>73</v>
      </c>
      <c r="AY22" s="6" t="s">
        <v>26</v>
      </c>
      <c r="AZ22" s="3" t="str">
        <f>TabProduits[[#This Row],[Nom produit]]&amp;TabProduits[[#This Row],[Libellé produit]]</f>
        <v>Petits suissesDesserts weekend</v>
      </c>
    </row>
    <row r="23" spans="13:52" x14ac:dyDescent="0.25">
      <c r="M23" s="3" t="s">
        <v>76</v>
      </c>
      <c r="N23" s="1" t="s">
        <v>97</v>
      </c>
      <c r="AK23" s="5" t="s">
        <v>236</v>
      </c>
      <c r="AL23" s="1" t="s">
        <v>264</v>
      </c>
      <c r="AT23" s="4" t="s">
        <v>387</v>
      </c>
      <c r="AU23" s="1" t="s">
        <v>368</v>
      </c>
      <c r="AW23" s="3" t="s">
        <v>95</v>
      </c>
      <c r="AX23" s="3" t="s">
        <v>74</v>
      </c>
      <c r="AY23" s="6" t="s">
        <v>26</v>
      </c>
      <c r="AZ23" s="3" t="str">
        <f>TabProduits[[#This Row],[Nom produit]]&amp;TabProduits[[#This Row],[Libellé produit]]</f>
        <v>PruneauxDesserts weekend</v>
      </c>
    </row>
    <row r="24" spans="13:52" x14ac:dyDescent="0.25">
      <c r="M24" s="3" t="s">
        <v>77</v>
      </c>
      <c r="N24" s="1" t="s">
        <v>98</v>
      </c>
      <c r="AK24" s="5" t="s">
        <v>237</v>
      </c>
      <c r="AL24" s="1" t="s">
        <v>265</v>
      </c>
      <c r="AT24" s="5" t="s">
        <v>333</v>
      </c>
      <c r="AU24" s="1" t="s">
        <v>369</v>
      </c>
      <c r="AW24" s="3" t="s">
        <v>96</v>
      </c>
      <c r="AX24" s="3" t="s">
        <v>75</v>
      </c>
      <c r="AY24" s="6" t="s">
        <v>26</v>
      </c>
      <c r="AZ24" s="3" t="str">
        <f>TabProduits[[#This Row],[Nom produit]]&amp;TabProduits[[#This Row],[Libellé produit]]</f>
        <v>Riz au laitDesserts weekend</v>
      </c>
    </row>
    <row r="25" spans="13:52" x14ac:dyDescent="0.25">
      <c r="AK25" s="5" t="s">
        <v>238</v>
      </c>
      <c r="AL25" s="1" t="s">
        <v>266</v>
      </c>
      <c r="AT25" s="5" t="s">
        <v>334</v>
      </c>
      <c r="AU25" s="1" t="s">
        <v>370</v>
      </c>
      <c r="AW25" s="3" t="s">
        <v>97</v>
      </c>
      <c r="AX25" s="3" t="s">
        <v>76</v>
      </c>
      <c r="AY25" s="6" t="s">
        <v>26</v>
      </c>
      <c r="AZ25" s="3" t="str">
        <f>TabProduits[[#This Row],[Nom produit]]&amp;TabProduits[[#This Row],[Libellé produit]]</f>
        <v>TapiocaDesserts weekend</v>
      </c>
    </row>
    <row r="26" spans="13:52" x14ac:dyDescent="0.25">
      <c r="AK26" s="5" t="s">
        <v>239</v>
      </c>
      <c r="AL26" s="1" t="s">
        <v>267</v>
      </c>
      <c r="AT26" s="4" t="s">
        <v>335</v>
      </c>
      <c r="AU26" s="1" t="s">
        <v>371</v>
      </c>
      <c r="AW26" s="3" t="s">
        <v>98</v>
      </c>
      <c r="AX26" s="3" t="s">
        <v>77</v>
      </c>
      <c r="AY26" s="6" t="s">
        <v>26</v>
      </c>
      <c r="AZ26" s="3" t="str">
        <f>TabProduits[[#This Row],[Nom produit]]&amp;TabProduits[[#This Row],[Libellé produit]]</f>
        <v>YaourtsDesserts weekend</v>
      </c>
    </row>
    <row r="27" spans="13:52" x14ac:dyDescent="0.25">
      <c r="AK27" s="5" t="s">
        <v>240</v>
      </c>
      <c r="AL27" s="1" t="s">
        <v>268</v>
      </c>
      <c r="AT27" s="5" t="s">
        <v>336</v>
      </c>
      <c r="AU27" s="1" t="s">
        <v>372</v>
      </c>
      <c r="AW27" s="6" t="s">
        <v>118</v>
      </c>
      <c r="AX27" s="3" t="s">
        <v>99</v>
      </c>
      <c r="AY27" s="6" t="s">
        <v>27</v>
      </c>
      <c r="AZ27" s="3" t="str">
        <f>TabProduits[[#This Row],[Nom produit]]&amp;TabProduits[[#This Row],[Libellé produit]]</f>
        <v>AspergesLégumes midi retraite</v>
      </c>
    </row>
    <row r="28" spans="13:52" x14ac:dyDescent="0.25">
      <c r="AK28" s="5" t="s">
        <v>241</v>
      </c>
      <c r="AL28" s="1" t="s">
        <v>269</v>
      </c>
      <c r="AT28" s="5" t="s">
        <v>337</v>
      </c>
      <c r="AU28" s="1" t="s">
        <v>373</v>
      </c>
      <c r="AW28" s="6" t="s">
        <v>119</v>
      </c>
      <c r="AX28" s="3" t="s">
        <v>100</v>
      </c>
      <c r="AY28" s="6" t="s">
        <v>27</v>
      </c>
      <c r="AZ28" s="3" t="str">
        <f>TabProduits[[#This Row],[Nom produit]]&amp;TabProduits[[#This Row],[Libellé produit]]</f>
        <v>AvocatLégumes midi retraite</v>
      </c>
    </row>
    <row r="29" spans="13:52" x14ac:dyDescent="0.25">
      <c r="AK29" s="5" t="s">
        <v>242</v>
      </c>
      <c r="AL29" s="1" t="s">
        <v>270</v>
      </c>
      <c r="AT29" s="5" t="s">
        <v>338</v>
      </c>
      <c r="AU29" s="1" t="s">
        <v>374</v>
      </c>
      <c r="AW29" s="6" t="s">
        <v>120</v>
      </c>
      <c r="AX29" s="3" t="s">
        <v>101</v>
      </c>
      <c r="AY29" s="6" t="s">
        <v>27</v>
      </c>
      <c r="AZ29" s="3" t="str">
        <f>TabProduits[[#This Row],[Nom produit]]&amp;TabProduits[[#This Row],[Libellé produit]]</f>
        <v>CarottesLégumes midi retraite</v>
      </c>
    </row>
    <row r="30" spans="13:52" x14ac:dyDescent="0.25">
      <c r="AK30" s="5" t="s">
        <v>243</v>
      </c>
      <c r="AL30" s="1" t="s">
        <v>271</v>
      </c>
      <c r="AT30" s="5" t="s">
        <v>339</v>
      </c>
      <c r="AU30" s="1" t="s">
        <v>375</v>
      </c>
      <c r="AW30" s="6" t="s">
        <v>121</v>
      </c>
      <c r="AX30" s="3" t="s">
        <v>102</v>
      </c>
      <c r="AY30" s="6" t="s">
        <v>27</v>
      </c>
      <c r="AZ30" s="3" t="str">
        <f>TabProduits[[#This Row],[Nom produit]]&amp;TabProduits[[#This Row],[Libellé produit]]</f>
        <v>CéleriLégumes midi retraite</v>
      </c>
    </row>
    <row r="31" spans="13:52" x14ac:dyDescent="0.25">
      <c r="AK31" s="5" t="s">
        <v>244</v>
      </c>
      <c r="AL31" s="1" t="s">
        <v>272</v>
      </c>
      <c r="AT31" s="5" t="s">
        <v>340</v>
      </c>
      <c r="AU31" s="1" t="s">
        <v>376</v>
      </c>
      <c r="AW31" s="6" t="s">
        <v>122</v>
      </c>
      <c r="AX31" s="3" t="s">
        <v>103</v>
      </c>
      <c r="AY31" s="6" t="s">
        <v>27</v>
      </c>
      <c r="AZ31" s="3" t="str">
        <f>TabProduits[[#This Row],[Nom produit]]&amp;TabProduits[[#This Row],[Libellé produit]]</f>
        <v>ChampignonsLégumes midi retraite</v>
      </c>
    </row>
    <row r="32" spans="13:52" x14ac:dyDescent="0.25">
      <c r="AT32" s="5" t="s">
        <v>341</v>
      </c>
      <c r="AU32" s="1" t="s">
        <v>377</v>
      </c>
      <c r="AW32" s="6" t="s">
        <v>123</v>
      </c>
      <c r="AX32" s="3" t="s">
        <v>104</v>
      </c>
      <c r="AY32" s="6" t="s">
        <v>27</v>
      </c>
      <c r="AZ32" s="3" t="str">
        <f>TabProduits[[#This Row],[Nom produit]]&amp;TabProduits[[#This Row],[Libellé produit]]</f>
        <v>ConcombreLégumes midi retraite</v>
      </c>
    </row>
    <row r="33" spans="46:52" x14ac:dyDescent="0.25">
      <c r="AT33" s="5" t="s">
        <v>342</v>
      </c>
      <c r="AU33" s="1" t="s">
        <v>378</v>
      </c>
      <c r="AW33" s="6" t="s">
        <v>124</v>
      </c>
      <c r="AX33" s="3" t="s">
        <v>105</v>
      </c>
      <c r="AY33" s="6" t="s">
        <v>27</v>
      </c>
      <c r="AZ33" s="3" t="str">
        <f>TabProduits[[#This Row],[Nom produit]]&amp;TabProduits[[#This Row],[Libellé produit]]</f>
        <v>CouscousLégumes midi retraite</v>
      </c>
    </row>
    <row r="34" spans="46:52" x14ac:dyDescent="0.25">
      <c r="AT34" s="5" t="s">
        <v>343</v>
      </c>
      <c r="AU34" s="1" t="s">
        <v>379</v>
      </c>
      <c r="AW34" s="6" t="s">
        <v>125</v>
      </c>
      <c r="AX34" s="3" t="s">
        <v>106</v>
      </c>
      <c r="AY34" s="6" t="s">
        <v>27</v>
      </c>
      <c r="AZ34" s="3" t="str">
        <f>TabProduits[[#This Row],[Nom produit]]&amp;TabProduits[[#This Row],[Libellé produit]]</f>
        <v>MaïsLégumes midi retraite</v>
      </c>
    </row>
    <row r="35" spans="46:52" x14ac:dyDescent="0.25">
      <c r="AT35" s="5" t="s">
        <v>344</v>
      </c>
      <c r="AU35" s="1" t="s">
        <v>380</v>
      </c>
      <c r="AW35" s="6" t="s">
        <v>126</v>
      </c>
      <c r="AX35" s="3" t="s">
        <v>107</v>
      </c>
      <c r="AY35" s="6" t="s">
        <v>27</v>
      </c>
      <c r="AZ35" s="3" t="str">
        <f>TabProduits[[#This Row],[Nom produit]]&amp;TabProduits[[#This Row],[Libellé produit]]</f>
        <v>Pâtes à la sauce tomatesLégumes midi retraite</v>
      </c>
    </row>
    <row r="36" spans="46:52" x14ac:dyDescent="0.25">
      <c r="AT36" s="5" t="s">
        <v>345</v>
      </c>
      <c r="AU36" s="1" t="s">
        <v>381</v>
      </c>
      <c r="AW36" s="6" t="s">
        <v>127</v>
      </c>
      <c r="AX36" s="3" t="s">
        <v>108</v>
      </c>
      <c r="AY36" s="6" t="s">
        <v>27</v>
      </c>
      <c r="AZ36" s="3" t="str">
        <f>TabProduits[[#This Row],[Nom produit]]&amp;TabProduits[[#This Row],[Libellé produit]]</f>
        <v>Pâtes au beurreLégumes midi retraite</v>
      </c>
    </row>
    <row r="37" spans="46:52" x14ac:dyDescent="0.25">
      <c r="AT37" s="5" t="s">
        <v>346</v>
      </c>
      <c r="AU37" s="1" t="s">
        <v>382</v>
      </c>
      <c r="AW37" s="6" t="s">
        <v>128</v>
      </c>
      <c r="AX37" s="3" t="s">
        <v>109</v>
      </c>
      <c r="AY37" s="6" t="s">
        <v>27</v>
      </c>
      <c r="AZ37" s="3" t="str">
        <f>TabProduits[[#This Row],[Nom produit]]&amp;TabProduits[[#This Row],[Libellé produit]]</f>
        <v>PoireauLégumes midi retraite</v>
      </c>
    </row>
    <row r="38" spans="46:52" x14ac:dyDescent="0.25">
      <c r="AT38" s="5" t="s">
        <v>347</v>
      </c>
      <c r="AU38" s="1" t="s">
        <v>383</v>
      </c>
      <c r="AW38" s="6" t="s">
        <v>129</v>
      </c>
      <c r="AX38" s="3" t="s">
        <v>110</v>
      </c>
      <c r="AY38" s="6" t="s">
        <v>27</v>
      </c>
      <c r="AZ38" s="3" t="str">
        <f>TabProduits[[#This Row],[Nom produit]]&amp;TabProduits[[#This Row],[Libellé produit]]</f>
        <v>Pomme de terreLégumes midi retraite</v>
      </c>
    </row>
    <row r="39" spans="46:52" x14ac:dyDescent="0.25">
      <c r="AT39" s="5" t="s">
        <v>348</v>
      </c>
      <c r="AU39" s="1" t="s">
        <v>384</v>
      </c>
      <c r="AW39" s="6" t="s">
        <v>130</v>
      </c>
      <c r="AX39" s="3" t="s">
        <v>111</v>
      </c>
      <c r="AY39" s="6" t="s">
        <v>27</v>
      </c>
      <c r="AZ39" s="3" t="str">
        <f>TabProduits[[#This Row],[Nom produit]]&amp;TabProduits[[#This Row],[Libellé produit]]</f>
        <v>PuréeLégumes midi retraite</v>
      </c>
    </row>
    <row r="40" spans="46:52" x14ac:dyDescent="0.25">
      <c r="AW40" s="6" t="s">
        <v>131</v>
      </c>
      <c r="AX40" s="3" t="s">
        <v>112</v>
      </c>
      <c r="AY40" s="6" t="s">
        <v>27</v>
      </c>
      <c r="AZ40" s="3" t="str">
        <f>TabProduits[[#This Row],[Nom produit]]&amp;TabProduits[[#This Row],[Libellé produit]]</f>
        <v>RadisLégumes midi retraite</v>
      </c>
    </row>
    <row r="41" spans="46:52" x14ac:dyDescent="0.25">
      <c r="AW41" s="6" t="s">
        <v>132</v>
      </c>
      <c r="AX41" s="3" t="s">
        <v>113</v>
      </c>
      <c r="AY41" s="6" t="s">
        <v>27</v>
      </c>
      <c r="AZ41" s="3" t="str">
        <f>TabProduits[[#This Row],[Nom produit]]&amp;TabProduits[[#This Row],[Libellé produit]]</f>
        <v>RizLégumes midi retraite</v>
      </c>
    </row>
    <row r="42" spans="46:52" x14ac:dyDescent="0.25">
      <c r="AW42" s="6" t="s">
        <v>133</v>
      </c>
      <c r="AX42" s="3" t="s">
        <v>114</v>
      </c>
      <c r="AY42" s="6" t="s">
        <v>27</v>
      </c>
      <c r="AZ42" s="3" t="str">
        <f>TabProduits[[#This Row],[Nom produit]]&amp;TabProduits[[#This Row],[Libellé produit]]</f>
        <v>SaladeLégumes midi retraite</v>
      </c>
    </row>
    <row r="43" spans="46:52" x14ac:dyDescent="0.25">
      <c r="AW43" s="6" t="s">
        <v>134</v>
      </c>
      <c r="AX43" s="3" t="s">
        <v>115</v>
      </c>
      <c r="AY43" s="6" t="s">
        <v>27</v>
      </c>
      <c r="AZ43" s="3" t="str">
        <f>TabProduits[[#This Row],[Nom produit]]&amp;TabProduits[[#This Row],[Libellé produit]]</f>
        <v>TomatesLégumes midi retraite</v>
      </c>
    </row>
    <row r="44" spans="46:52" x14ac:dyDescent="0.25">
      <c r="AW44" s="1" t="s">
        <v>145</v>
      </c>
      <c r="AX44" s="5" t="s">
        <v>135</v>
      </c>
      <c r="AY44" s="6" t="s">
        <v>28</v>
      </c>
      <c r="AZ44" s="3" t="str">
        <f>TabProduits[[#This Row],[Nom produit]]&amp;TabProduits[[#This Row],[Libellé produit]]</f>
        <v>CassouletLégumes soirs lundi mardi</v>
      </c>
    </row>
    <row r="45" spans="46:52" x14ac:dyDescent="0.25">
      <c r="AW45" s="1" t="s">
        <v>146</v>
      </c>
      <c r="AX45" s="5" t="s">
        <v>136</v>
      </c>
      <c r="AY45" s="6" t="s">
        <v>28</v>
      </c>
      <c r="AZ45" s="3" t="str">
        <f>TabProduits[[#This Row],[Nom produit]]&amp;TabProduits[[#This Row],[Libellé produit]]</f>
        <v>ChoucrouteLégumes soirs lundi mardi</v>
      </c>
    </row>
    <row r="46" spans="46:52" x14ac:dyDescent="0.25">
      <c r="AW46" s="1" t="s">
        <v>147</v>
      </c>
      <c r="AX46" s="5" t="s">
        <v>137</v>
      </c>
      <c r="AY46" s="6" t="s">
        <v>28</v>
      </c>
      <c r="AZ46" s="3" t="str">
        <f>TabProduits[[#This Row],[Nom produit]]&amp;TabProduits[[#This Row],[Libellé produit]]</f>
        <v>Chou-fleurLégumes soirs lundi mardi</v>
      </c>
    </row>
    <row r="47" spans="46:52" x14ac:dyDescent="0.25">
      <c r="AW47" s="1" t="s">
        <v>148</v>
      </c>
      <c r="AX47" s="5" t="s">
        <v>138</v>
      </c>
      <c r="AY47" s="6" t="s">
        <v>28</v>
      </c>
      <c r="AZ47" s="3" t="str">
        <f>TabProduits[[#This Row],[Nom produit]]&amp;TabProduits[[#This Row],[Libellé produit]]</f>
        <v>Choux de BruxellesLégumes soirs lundi mardi</v>
      </c>
    </row>
    <row r="48" spans="46:52" x14ac:dyDescent="0.25">
      <c r="AW48" s="1" t="s">
        <v>149</v>
      </c>
      <c r="AX48" s="5" t="s">
        <v>105</v>
      </c>
      <c r="AY48" s="6" t="s">
        <v>28</v>
      </c>
      <c r="AZ48" s="3" t="str">
        <f>TabProduits[[#This Row],[Nom produit]]&amp;TabProduits[[#This Row],[Libellé produit]]</f>
        <v>CouscousLégumes soirs lundi mardi</v>
      </c>
    </row>
    <row r="49" spans="49:52" x14ac:dyDescent="0.25">
      <c r="AW49" s="1" t="s">
        <v>150</v>
      </c>
      <c r="AX49" s="5" t="s">
        <v>139</v>
      </c>
      <c r="AY49" s="6" t="s">
        <v>28</v>
      </c>
      <c r="AZ49" s="3" t="str">
        <f>TabProduits[[#This Row],[Nom produit]]&amp;TabProduits[[#This Row],[Libellé produit]]</f>
        <v>EndivesLégumes soirs lundi mardi</v>
      </c>
    </row>
    <row r="50" spans="49:52" x14ac:dyDescent="0.25">
      <c r="AW50" s="1" t="s">
        <v>151</v>
      </c>
      <c r="AX50" s="5" t="s">
        <v>140</v>
      </c>
      <c r="AY50" s="6" t="s">
        <v>28</v>
      </c>
      <c r="AZ50" s="3" t="str">
        <f>TabProduits[[#This Row],[Nom produit]]&amp;TabProduits[[#This Row],[Libellé produit]]</f>
        <v>Haricots vertsLégumes soirs lundi mardi</v>
      </c>
    </row>
    <row r="51" spans="49:52" x14ac:dyDescent="0.25">
      <c r="AW51" s="1" t="s">
        <v>152</v>
      </c>
      <c r="AX51" s="5" t="s">
        <v>106</v>
      </c>
      <c r="AY51" s="6" t="s">
        <v>28</v>
      </c>
      <c r="AZ51" s="3" t="str">
        <f>TabProduits[[#This Row],[Nom produit]]&amp;TabProduits[[#This Row],[Libellé produit]]</f>
        <v>MaïsLégumes soirs lundi mardi</v>
      </c>
    </row>
    <row r="52" spans="49:52" x14ac:dyDescent="0.25">
      <c r="AW52" s="1" t="s">
        <v>153</v>
      </c>
      <c r="AX52" s="5" t="s">
        <v>141</v>
      </c>
      <c r="AY52" s="6" t="s">
        <v>28</v>
      </c>
      <c r="AZ52" s="3" t="str">
        <f>TabProduits[[#This Row],[Nom produit]]&amp;TabProduits[[#This Row],[Libellé produit]]</f>
        <v>PaellaLégumes soirs lundi mardi</v>
      </c>
    </row>
    <row r="53" spans="49:52" x14ac:dyDescent="0.25">
      <c r="AW53" s="1" t="s">
        <v>154</v>
      </c>
      <c r="AX53" s="5" t="s">
        <v>109</v>
      </c>
      <c r="AY53" s="6" t="s">
        <v>28</v>
      </c>
      <c r="AZ53" s="3" t="str">
        <f>TabProduits[[#This Row],[Nom produit]]&amp;TabProduits[[#This Row],[Libellé produit]]</f>
        <v>PoireauLégumes soirs lundi mardi</v>
      </c>
    </row>
    <row r="54" spans="49:52" x14ac:dyDescent="0.25">
      <c r="AW54" s="1" t="s">
        <v>155</v>
      </c>
      <c r="AX54" s="5" t="s">
        <v>110</v>
      </c>
      <c r="AY54" s="6" t="s">
        <v>28</v>
      </c>
      <c r="AZ54" s="3" t="str">
        <f>TabProduits[[#This Row],[Nom produit]]&amp;TabProduits[[#This Row],[Libellé produit]]</f>
        <v>Pomme de terreLégumes soirs lundi mardi</v>
      </c>
    </row>
    <row r="55" spans="49:52" x14ac:dyDescent="0.25">
      <c r="AW55" s="1" t="s">
        <v>156</v>
      </c>
      <c r="AX55" s="5" t="s">
        <v>111</v>
      </c>
      <c r="AY55" s="6" t="s">
        <v>28</v>
      </c>
      <c r="AZ55" s="3" t="str">
        <f>TabProduits[[#This Row],[Nom produit]]&amp;TabProduits[[#This Row],[Libellé produit]]</f>
        <v>PuréeLégumes soirs lundi mardi</v>
      </c>
    </row>
    <row r="56" spans="49:52" x14ac:dyDescent="0.25">
      <c r="AW56" s="1" t="s">
        <v>157</v>
      </c>
      <c r="AX56" s="5" t="s">
        <v>142</v>
      </c>
      <c r="AY56" s="6" t="s">
        <v>28</v>
      </c>
      <c r="AZ56" s="3" t="str">
        <f>TabProduits[[#This Row],[Nom produit]]&amp;TabProduits[[#This Row],[Libellé produit]]</f>
        <v>QuenellesLégumes soirs lundi mardi</v>
      </c>
    </row>
    <row r="57" spans="49:52" x14ac:dyDescent="0.25">
      <c r="AW57" s="1" t="s">
        <v>158</v>
      </c>
      <c r="AX57" s="5" t="s">
        <v>113</v>
      </c>
      <c r="AY57" s="6" t="s">
        <v>28</v>
      </c>
      <c r="AZ57" s="3" t="str">
        <f>TabProduits[[#This Row],[Nom produit]]&amp;TabProduits[[#This Row],[Libellé produit]]</f>
        <v>RizLégumes soirs lundi mardi</v>
      </c>
    </row>
    <row r="58" spans="49:52" x14ac:dyDescent="0.25">
      <c r="AW58" s="1" t="s">
        <v>167</v>
      </c>
      <c r="AX58" s="5" t="s">
        <v>161</v>
      </c>
      <c r="AY58" s="6" t="s">
        <v>29</v>
      </c>
      <c r="AZ58" s="3" t="str">
        <f>TabProduits[[#This Row],[Nom produit]]&amp;TabProduits[[#This Row],[Libellé produit]]</f>
        <v>Macédoine de légumesLégumes soirs mercredi jeudi</v>
      </c>
    </row>
    <row r="59" spans="49:52" x14ac:dyDescent="0.25">
      <c r="AW59" s="1" t="s">
        <v>168</v>
      </c>
      <c r="AX59" s="5" t="s">
        <v>162</v>
      </c>
      <c r="AY59" s="6" t="s">
        <v>29</v>
      </c>
      <c r="AZ59" s="3" t="str">
        <f>TabProduits[[#This Row],[Nom produit]]&amp;TabProduits[[#This Row],[Libellé produit]]</f>
        <v>Petits poisLégumes soirs mercredi jeudi</v>
      </c>
    </row>
    <row r="60" spans="49:52" x14ac:dyDescent="0.25">
      <c r="AW60" s="1" t="s">
        <v>169</v>
      </c>
      <c r="AX60" s="5" t="s">
        <v>163</v>
      </c>
      <c r="AY60" s="6" t="s">
        <v>29</v>
      </c>
      <c r="AZ60" s="3" t="str">
        <f>TabProduits[[#This Row],[Nom produit]]&amp;TabProduits[[#This Row],[Libellé produit]]</f>
        <v>Petits pois et jeunes carottesLégumes soirs mercredi jeudi</v>
      </c>
    </row>
    <row r="61" spans="49:52" x14ac:dyDescent="0.25">
      <c r="AW61" s="1" t="s">
        <v>170</v>
      </c>
      <c r="AX61" s="5" t="s">
        <v>164</v>
      </c>
      <c r="AY61" s="6" t="s">
        <v>29</v>
      </c>
      <c r="AZ61" s="3" t="str">
        <f>TabProduits[[#This Row],[Nom produit]]&amp;TabProduits[[#This Row],[Libellé produit]]</f>
        <v>RatatouilleLégumes soirs mercredi jeudi</v>
      </c>
    </row>
    <row r="62" spans="49:52" x14ac:dyDescent="0.25">
      <c r="AW62" s="1" t="s">
        <v>171</v>
      </c>
      <c r="AX62" s="5" t="s">
        <v>165</v>
      </c>
      <c r="AY62" s="6" t="s">
        <v>29</v>
      </c>
      <c r="AZ62" s="3" t="str">
        <f>TabProduits[[#This Row],[Nom produit]]&amp;TabProduits[[#This Row],[Libellé produit]]</f>
        <v>RaviolisLégumes soirs mercredi jeudi</v>
      </c>
    </row>
    <row r="63" spans="49:52" x14ac:dyDescent="0.25">
      <c r="AW63" s="1" t="s">
        <v>172</v>
      </c>
      <c r="AX63" s="5" t="s">
        <v>166</v>
      </c>
      <c r="AY63" s="6" t="s">
        <v>29</v>
      </c>
      <c r="AZ63" s="3" t="str">
        <f>TabProduits[[#This Row],[Nom produit]]&amp;TabProduits[[#This Row],[Libellé produit]]</f>
        <v>Tomates peléesLégumes soirs mercredi jeudi</v>
      </c>
    </row>
    <row r="64" spans="49:52" x14ac:dyDescent="0.25">
      <c r="AW64" s="1" t="s">
        <v>177</v>
      </c>
      <c r="AX64" s="5" t="s">
        <v>99</v>
      </c>
      <c r="AY64" s="6" t="s">
        <v>30</v>
      </c>
      <c r="AZ64" s="3" t="str">
        <f>TabProduits[[#This Row],[Nom produit]]&amp;TabProduits[[#This Row],[Libellé produit]]</f>
        <v>AspergesLégumes soirs vendredi</v>
      </c>
    </row>
    <row r="65" spans="49:52" x14ac:dyDescent="0.25">
      <c r="AW65" s="1" t="s">
        <v>178</v>
      </c>
      <c r="AX65" s="5" t="s">
        <v>100</v>
      </c>
      <c r="AY65" s="6" t="s">
        <v>30</v>
      </c>
      <c r="AZ65" s="3" t="str">
        <f>TabProduits[[#This Row],[Nom produit]]&amp;TabProduits[[#This Row],[Libellé produit]]</f>
        <v>AvocatLégumes soirs vendredi</v>
      </c>
    </row>
    <row r="66" spans="49:52" x14ac:dyDescent="0.25">
      <c r="AW66" s="1" t="s">
        <v>179</v>
      </c>
      <c r="AX66" s="5" t="s">
        <v>175</v>
      </c>
      <c r="AY66" s="6" t="s">
        <v>30</v>
      </c>
      <c r="AZ66" s="3" t="str">
        <f>TabProduits[[#This Row],[Nom produit]]&amp;TabProduits[[#This Row],[Libellé produit]]</f>
        <v>Betterave rougeLégumes soirs vendredi</v>
      </c>
    </row>
    <row r="67" spans="49:52" x14ac:dyDescent="0.25">
      <c r="AW67" s="1" t="s">
        <v>180</v>
      </c>
      <c r="AX67" s="5" t="s">
        <v>101</v>
      </c>
      <c r="AY67" s="6" t="s">
        <v>30</v>
      </c>
      <c r="AZ67" s="3" t="str">
        <f>TabProduits[[#This Row],[Nom produit]]&amp;TabProduits[[#This Row],[Libellé produit]]</f>
        <v>CarottesLégumes soirs vendredi</v>
      </c>
    </row>
    <row r="68" spans="49:52" x14ac:dyDescent="0.25">
      <c r="AW68" s="1" t="s">
        <v>181</v>
      </c>
      <c r="AX68" s="5" t="s">
        <v>102</v>
      </c>
      <c r="AY68" s="6" t="s">
        <v>30</v>
      </c>
      <c r="AZ68" s="3" t="str">
        <f>TabProduits[[#This Row],[Nom produit]]&amp;TabProduits[[#This Row],[Libellé produit]]</f>
        <v>CéleriLégumes soirs vendredi</v>
      </c>
    </row>
    <row r="69" spans="49:52" x14ac:dyDescent="0.25">
      <c r="AW69" s="1" t="s">
        <v>182</v>
      </c>
      <c r="AX69" s="5" t="s">
        <v>103</v>
      </c>
      <c r="AY69" s="6" t="s">
        <v>30</v>
      </c>
      <c r="AZ69" s="3" t="str">
        <f>TabProduits[[#This Row],[Nom produit]]&amp;TabProduits[[#This Row],[Libellé produit]]</f>
        <v>ChampignonsLégumes soirs vendredi</v>
      </c>
    </row>
    <row r="70" spans="49:52" x14ac:dyDescent="0.25">
      <c r="AW70" s="1" t="s">
        <v>183</v>
      </c>
      <c r="AX70" s="5" t="s">
        <v>104</v>
      </c>
      <c r="AY70" s="6" t="s">
        <v>30</v>
      </c>
      <c r="AZ70" s="3" t="str">
        <f>TabProduits[[#This Row],[Nom produit]]&amp;TabProduits[[#This Row],[Libellé produit]]</f>
        <v>ConcombreLégumes soirs vendredi</v>
      </c>
    </row>
    <row r="71" spans="49:52" x14ac:dyDescent="0.25">
      <c r="AW71" s="1" t="s">
        <v>184</v>
      </c>
      <c r="AX71" s="5" t="s">
        <v>112</v>
      </c>
      <c r="AY71" s="6" t="s">
        <v>30</v>
      </c>
      <c r="AZ71" s="3" t="str">
        <f>TabProduits[[#This Row],[Nom produit]]&amp;TabProduits[[#This Row],[Libellé produit]]</f>
        <v>RadisLégumes soirs vendredi</v>
      </c>
    </row>
    <row r="72" spans="49:52" x14ac:dyDescent="0.25">
      <c r="AW72" s="1" t="s">
        <v>185</v>
      </c>
      <c r="AX72" s="5" t="s">
        <v>114</v>
      </c>
      <c r="AY72" s="6" t="s">
        <v>30</v>
      </c>
      <c r="AZ72" s="3" t="str">
        <f>TabProduits[[#This Row],[Nom produit]]&amp;TabProduits[[#This Row],[Libellé produit]]</f>
        <v>SaladeLégumes soirs vendredi</v>
      </c>
    </row>
    <row r="73" spans="49:52" x14ac:dyDescent="0.25">
      <c r="AW73" s="1" t="s">
        <v>186</v>
      </c>
      <c r="AX73" s="5" t="s">
        <v>176</v>
      </c>
      <c r="AY73" s="6" t="s">
        <v>30</v>
      </c>
      <c r="AZ73" s="3" t="str">
        <f>TabProduits[[#This Row],[Nom produit]]&amp;TabProduits[[#This Row],[Libellé produit]]</f>
        <v>SalsifisLégumes soirs vendredi</v>
      </c>
    </row>
    <row r="74" spans="49:52" x14ac:dyDescent="0.25">
      <c r="AW74" s="1" t="s">
        <v>187</v>
      </c>
      <c r="AX74" s="5" t="s">
        <v>115</v>
      </c>
      <c r="AY74" s="6" t="s">
        <v>30</v>
      </c>
      <c r="AZ74" s="3" t="str">
        <f>TabProduits[[#This Row],[Nom produit]]&amp;TabProduits[[#This Row],[Libellé produit]]</f>
        <v>TomatesLégumes soirs vendredi</v>
      </c>
    </row>
    <row r="75" spans="49:52" x14ac:dyDescent="0.25">
      <c r="AW75" s="1" t="s">
        <v>191</v>
      </c>
      <c r="AX75" s="1" t="s">
        <v>107</v>
      </c>
      <c r="AY75" s="6" t="s">
        <v>31</v>
      </c>
      <c r="AZ75" s="3" t="str">
        <f>TabProduits[[#This Row],[Nom produit]]&amp;TabProduits[[#This Row],[Libellé produit]]</f>
        <v>Pâtes à la sauce tomatesLégumes weekend samedi</v>
      </c>
    </row>
    <row r="76" spans="49:52" x14ac:dyDescent="0.25">
      <c r="AW76" s="1" t="s">
        <v>192</v>
      </c>
      <c r="AX76" s="1" t="s">
        <v>108</v>
      </c>
      <c r="AY76" s="6" t="s">
        <v>31</v>
      </c>
      <c r="AZ76" s="3" t="str">
        <f>TabProduits[[#This Row],[Nom produit]]&amp;TabProduits[[#This Row],[Libellé produit]]</f>
        <v>Pâtes au beurreLégumes weekend samedi</v>
      </c>
    </row>
    <row r="77" spans="49:52" x14ac:dyDescent="0.25">
      <c r="AW77" s="1" t="s">
        <v>193</v>
      </c>
      <c r="AX77" s="1" t="s">
        <v>190</v>
      </c>
      <c r="AY77" s="6" t="s">
        <v>31</v>
      </c>
      <c r="AZ77" s="3" t="str">
        <f>TabProduits[[#This Row],[Nom produit]]&amp;TabProduits[[#This Row],[Libellé produit]]</f>
        <v>Pâtes au fromage râpéLégumes weekend samedi</v>
      </c>
    </row>
    <row r="78" spans="49:52" x14ac:dyDescent="0.25">
      <c r="AW78" s="1" t="s">
        <v>198</v>
      </c>
      <c r="AX78" s="1" t="s">
        <v>99</v>
      </c>
      <c r="AY78" s="6" t="s">
        <v>32</v>
      </c>
      <c r="AZ78" s="3" t="str">
        <f>TabProduits[[#This Row],[Nom produit]]&amp;TabProduits[[#This Row],[Libellé produit]]</f>
        <v>AspergesLégumes weekend dimanche</v>
      </c>
    </row>
    <row r="79" spans="49:52" x14ac:dyDescent="0.25">
      <c r="AW79" s="1" t="s">
        <v>199</v>
      </c>
      <c r="AX79" s="1" t="s">
        <v>196</v>
      </c>
      <c r="AY79" s="6" t="s">
        <v>32</v>
      </c>
      <c r="AZ79" s="3" t="str">
        <f>TabProduits[[#This Row],[Nom produit]]&amp;TabProduits[[#This Row],[Libellé produit]]</f>
        <v>ChipsLégumes weekend dimanche</v>
      </c>
    </row>
    <row r="80" spans="49:52" x14ac:dyDescent="0.25">
      <c r="AW80" s="1" t="s">
        <v>200</v>
      </c>
      <c r="AX80" s="1" t="s">
        <v>197</v>
      </c>
      <c r="AY80" s="6" t="s">
        <v>32</v>
      </c>
      <c r="AZ80" s="3" t="str">
        <f>TabProduits[[#This Row],[Nom produit]]&amp;TabProduits[[#This Row],[Libellé produit]]</f>
        <v>FritesLégumes weekend dimanche</v>
      </c>
    </row>
    <row r="81" spans="49:52" x14ac:dyDescent="0.25">
      <c r="AW81" s="1" t="s">
        <v>201</v>
      </c>
      <c r="AX81" s="1" t="s">
        <v>140</v>
      </c>
      <c r="AY81" s="6" t="s">
        <v>32</v>
      </c>
      <c r="AZ81" s="3" t="str">
        <f>TabProduits[[#This Row],[Nom produit]]&amp;TabProduits[[#This Row],[Libellé produit]]</f>
        <v>Haricots vertsLégumes weekend dimanche</v>
      </c>
    </row>
    <row r="82" spans="49:52" x14ac:dyDescent="0.25">
      <c r="AW82" s="1" t="s">
        <v>209</v>
      </c>
      <c r="AX82" s="5" t="s">
        <v>204</v>
      </c>
      <c r="AY82" s="6" t="s">
        <v>33</v>
      </c>
      <c r="AZ82" s="3" t="str">
        <f>TabProduits[[#This Row],[Nom produit]]&amp;TabProduits[[#This Row],[Libellé produit]]</f>
        <v>Rôti d'agneauViandes midi retraite</v>
      </c>
    </row>
    <row r="83" spans="49:52" x14ac:dyDescent="0.25">
      <c r="AW83" s="1" t="s">
        <v>210</v>
      </c>
      <c r="AX83" s="5" t="s">
        <v>205</v>
      </c>
      <c r="AY83" s="6" t="s">
        <v>33</v>
      </c>
      <c r="AZ83" s="3" t="str">
        <f>TabProduits[[#This Row],[Nom produit]]&amp;TabProduits[[#This Row],[Libellé produit]]</f>
        <v>Rôti de bœufViandes midi retraite</v>
      </c>
    </row>
    <row r="84" spans="49:52" x14ac:dyDescent="0.25">
      <c r="AW84" s="1" t="s">
        <v>211</v>
      </c>
      <c r="AX84" s="5" t="s">
        <v>206</v>
      </c>
      <c r="AY84" s="6" t="s">
        <v>33</v>
      </c>
      <c r="AZ84" s="3" t="str">
        <f>TabProduits[[#This Row],[Nom produit]]&amp;TabProduits[[#This Row],[Libellé produit]]</f>
        <v>Rôti de chevalViandes midi retraite</v>
      </c>
    </row>
    <row r="85" spans="49:52" x14ac:dyDescent="0.25">
      <c r="AW85" s="1" t="s">
        <v>212</v>
      </c>
      <c r="AX85" s="5" t="s">
        <v>207</v>
      </c>
      <c r="AY85" s="6" t="s">
        <v>33</v>
      </c>
      <c r="AZ85" s="3" t="str">
        <f>TabProduits[[#This Row],[Nom produit]]&amp;TabProduits[[#This Row],[Libellé produit]]</f>
        <v>Rôti de porcViandes midi retraite</v>
      </c>
    </row>
    <row r="86" spans="49:52" x14ac:dyDescent="0.25">
      <c r="AW86" s="1" t="s">
        <v>213</v>
      </c>
      <c r="AX86" s="5" t="s">
        <v>208</v>
      </c>
      <c r="AY86" s="6" t="s">
        <v>33</v>
      </c>
      <c r="AZ86" s="3" t="str">
        <f>TabProduits[[#This Row],[Nom produit]]&amp;TabProduits[[#This Row],[Libellé produit]]</f>
        <v>Rôti de veauViandes midi retraite</v>
      </c>
    </row>
    <row r="87" spans="49:52" x14ac:dyDescent="0.25">
      <c r="AW87" s="1" t="s">
        <v>281</v>
      </c>
      <c r="AX87" s="5" t="s">
        <v>275</v>
      </c>
      <c r="AY87" s="6" t="s">
        <v>35</v>
      </c>
      <c r="AZ87" s="3" t="str">
        <f>TabProduits[[#This Row],[Nom produit]]&amp;TabProduits[[#This Row],[Libellé produit]]</f>
        <v>AgneauViandes midi weekend</v>
      </c>
    </row>
    <row r="88" spans="49:52" x14ac:dyDescent="0.25">
      <c r="AW88" s="1" t="s">
        <v>282</v>
      </c>
      <c r="AX88" s="5" t="s">
        <v>276</v>
      </c>
      <c r="AY88" s="6" t="s">
        <v>35</v>
      </c>
      <c r="AZ88" s="3" t="str">
        <f>TabProduits[[#This Row],[Nom produit]]&amp;TabProduits[[#This Row],[Libellé produit]]</f>
        <v>BœufViandes midi weekend</v>
      </c>
    </row>
    <row r="89" spans="49:52" x14ac:dyDescent="0.25">
      <c r="AW89" s="1" t="s">
        <v>283</v>
      </c>
      <c r="AX89" s="5" t="s">
        <v>277</v>
      </c>
      <c r="AY89" s="6" t="s">
        <v>35</v>
      </c>
      <c r="AZ89" s="3" t="str">
        <f>TabProduits[[#This Row],[Nom produit]]&amp;TabProduits[[#This Row],[Libellé produit]]</f>
        <v>ChevalViandes midi weekend</v>
      </c>
    </row>
    <row r="90" spans="49:52" x14ac:dyDescent="0.25">
      <c r="AW90" s="1" t="s">
        <v>284</v>
      </c>
      <c r="AX90" s="5" t="s">
        <v>278</v>
      </c>
      <c r="AY90" s="6" t="s">
        <v>35</v>
      </c>
      <c r="AZ90" s="3" t="str">
        <f>TabProduits[[#This Row],[Nom produit]]&amp;TabProduits[[#This Row],[Libellé produit]]</f>
        <v>DindeViandes midi weekend</v>
      </c>
    </row>
    <row r="91" spans="49:52" x14ac:dyDescent="0.25">
      <c r="AW91" s="1" t="s">
        <v>285</v>
      </c>
      <c r="AX91" s="5" t="s">
        <v>232</v>
      </c>
      <c r="AY91" s="6" t="s">
        <v>35</v>
      </c>
      <c r="AZ91" s="3" t="str">
        <f>TabProduits[[#This Row],[Nom produit]]&amp;TabProduits[[#This Row],[Libellé produit]]</f>
        <v>PoissonViandes midi weekend</v>
      </c>
    </row>
    <row r="92" spans="49:52" x14ac:dyDescent="0.25">
      <c r="AW92" s="1" t="s">
        <v>286</v>
      </c>
      <c r="AX92" s="5" t="s">
        <v>279</v>
      </c>
      <c r="AY92" s="6" t="s">
        <v>35</v>
      </c>
      <c r="AZ92" s="3" t="str">
        <f>TabProduits[[#This Row],[Nom produit]]&amp;TabProduits[[#This Row],[Libellé produit]]</f>
        <v>PorcViandes midi weekend</v>
      </c>
    </row>
    <row r="93" spans="49:52" x14ac:dyDescent="0.25">
      <c r="AW93" s="1" t="s">
        <v>287</v>
      </c>
      <c r="AX93" s="5" t="s">
        <v>280</v>
      </c>
      <c r="AY93" s="6" t="s">
        <v>35</v>
      </c>
      <c r="AZ93" s="3" t="str">
        <f>TabProduits[[#This Row],[Nom produit]]&amp;TabProduits[[#This Row],[Libellé produit]]</f>
        <v>VeauViandes midi weekend</v>
      </c>
    </row>
    <row r="94" spans="49:52" x14ac:dyDescent="0.25">
      <c r="AW94" s="1" t="s">
        <v>245</v>
      </c>
      <c r="AX94" s="5" t="s">
        <v>217</v>
      </c>
      <c r="AY94" s="6" t="s">
        <v>34</v>
      </c>
      <c r="AZ94" s="3" t="str">
        <f>TabProduits[[#This Row],[Nom produit]]&amp;TabProduits[[#This Row],[Libellé produit]]</f>
        <v>Bifteck haché de bœufViandes soirs</v>
      </c>
    </row>
    <row r="95" spans="49:52" x14ac:dyDescent="0.25">
      <c r="AW95" s="1" t="s">
        <v>246</v>
      </c>
      <c r="AX95" s="5" t="s">
        <v>218</v>
      </c>
      <c r="AY95" s="6" t="s">
        <v>34</v>
      </c>
      <c r="AZ95" s="3" t="str">
        <f>TabProduits[[#This Row],[Nom produit]]&amp;TabProduits[[#This Row],[Libellé produit]]</f>
        <v>Bifteck haché de chevalViandes soirs</v>
      </c>
    </row>
    <row r="96" spans="49:52" x14ac:dyDescent="0.25">
      <c r="AW96" s="1" t="s">
        <v>247</v>
      </c>
      <c r="AX96" s="5" t="s">
        <v>219</v>
      </c>
      <c r="AY96" s="6" t="s">
        <v>34</v>
      </c>
      <c r="AZ96" s="3" t="str">
        <f>TabProduits[[#This Row],[Nom produit]]&amp;TabProduits[[#This Row],[Libellé produit]]</f>
        <v>Bifteck haché de veauViandes soirs</v>
      </c>
    </row>
    <row r="97" spans="49:52" x14ac:dyDescent="0.25">
      <c r="AW97" s="1" t="s">
        <v>248</v>
      </c>
      <c r="AX97" s="5" t="s">
        <v>220</v>
      </c>
      <c r="AY97" s="6" t="s">
        <v>34</v>
      </c>
      <c r="AZ97" s="3" t="str">
        <f>TabProduits[[#This Row],[Nom produit]]&amp;TabProduits[[#This Row],[Libellé produit]]</f>
        <v>Bouchée à la reineViandes soirs</v>
      </c>
    </row>
    <row r="98" spans="49:52" x14ac:dyDescent="0.25">
      <c r="AW98" s="1" t="s">
        <v>249</v>
      </c>
      <c r="AX98" s="5" t="s">
        <v>221</v>
      </c>
      <c r="AY98" s="6" t="s">
        <v>34</v>
      </c>
      <c r="AZ98" s="3" t="str">
        <f>TabProduits[[#This Row],[Nom produit]]&amp;TabProduits[[#This Row],[Libellé produit]]</f>
        <v>BoudinViandes soirs</v>
      </c>
    </row>
    <row r="99" spans="49:52" x14ac:dyDescent="0.25">
      <c r="AW99" s="1" t="s">
        <v>250</v>
      </c>
      <c r="AX99" s="5" t="s">
        <v>222</v>
      </c>
      <c r="AY99" s="6" t="s">
        <v>34</v>
      </c>
      <c r="AZ99" s="3" t="str">
        <f>TabProduits[[#This Row],[Nom produit]]&amp;TabProduits[[#This Row],[Libellé produit]]</f>
        <v>CervelasViandes soirs</v>
      </c>
    </row>
    <row r="100" spans="49:52" x14ac:dyDescent="0.25">
      <c r="AW100" s="1" t="s">
        <v>251</v>
      </c>
      <c r="AX100" s="5" t="s">
        <v>223</v>
      </c>
      <c r="AY100" s="6" t="s">
        <v>34</v>
      </c>
      <c r="AZ100" s="3" t="str">
        <f>TabProduits[[#This Row],[Nom produit]]&amp;TabProduits[[#This Row],[Libellé produit]]</f>
        <v>CœurViandes soirs</v>
      </c>
    </row>
    <row r="101" spans="49:52" x14ac:dyDescent="0.25">
      <c r="AW101" s="1" t="s">
        <v>252</v>
      </c>
      <c r="AX101" s="5" t="s">
        <v>224</v>
      </c>
      <c r="AY101" s="6" t="s">
        <v>34</v>
      </c>
      <c r="AZ101" s="3" t="str">
        <f>TabProduits[[#This Row],[Nom produit]]&amp;TabProduits[[#This Row],[Libellé produit]]</f>
        <v>Croque-monsieurViandes soirs</v>
      </c>
    </row>
    <row r="102" spans="49:52" x14ac:dyDescent="0.25">
      <c r="AW102" s="1" t="s">
        <v>253</v>
      </c>
      <c r="AX102" s="5" t="s">
        <v>225</v>
      </c>
      <c r="AY102" s="6" t="s">
        <v>34</v>
      </c>
      <c r="AZ102" s="3" t="str">
        <f>TabProduits[[#This Row],[Nom produit]]&amp;TabProduits[[#This Row],[Libellé produit]]</f>
        <v>FoieViandes soirs</v>
      </c>
    </row>
    <row r="103" spans="49:52" x14ac:dyDescent="0.25">
      <c r="AW103" s="1" t="s">
        <v>254</v>
      </c>
      <c r="AX103" s="5" t="s">
        <v>226</v>
      </c>
      <c r="AY103" s="6" t="s">
        <v>34</v>
      </c>
      <c r="AZ103" s="3" t="str">
        <f>TabProduits[[#This Row],[Nom produit]]&amp;TabProduits[[#This Row],[Libellé produit]]</f>
        <v>Fromage de têteViandes soirs</v>
      </c>
    </row>
    <row r="104" spans="49:52" x14ac:dyDescent="0.25">
      <c r="AW104" s="1" t="s">
        <v>255</v>
      </c>
      <c r="AX104" s="5" t="s">
        <v>227</v>
      </c>
      <c r="AY104" s="6" t="s">
        <v>34</v>
      </c>
      <c r="AZ104" s="3" t="str">
        <f>TabProduits[[#This Row],[Nom produit]]&amp;TabProduits[[#This Row],[Libellé produit]]</f>
        <v>JambonViandes soirs</v>
      </c>
    </row>
    <row r="105" spans="49:52" x14ac:dyDescent="0.25">
      <c r="AW105" s="1" t="s">
        <v>256</v>
      </c>
      <c r="AX105" s="5" t="s">
        <v>228</v>
      </c>
      <c r="AY105" s="6" t="s">
        <v>34</v>
      </c>
      <c r="AZ105" s="3" t="str">
        <f>TabProduits[[#This Row],[Nom produit]]&amp;TabProduits[[#This Row],[Libellé produit]]</f>
        <v>JambonneauViandes soirs</v>
      </c>
    </row>
    <row r="106" spans="49:52" x14ac:dyDescent="0.25">
      <c r="AW106" s="1" t="s">
        <v>257</v>
      </c>
      <c r="AX106" s="5" t="s">
        <v>229</v>
      </c>
      <c r="AY106" s="6" t="s">
        <v>34</v>
      </c>
      <c r="AZ106" s="3" t="str">
        <f>TabProduits[[#This Row],[Nom produit]]&amp;TabProduits[[#This Row],[Libellé produit]]</f>
        <v>MortadelleViandes soirs</v>
      </c>
    </row>
    <row r="107" spans="49:52" x14ac:dyDescent="0.25">
      <c r="AW107" s="1" t="s">
        <v>258</v>
      </c>
      <c r="AX107" s="5" t="s">
        <v>230</v>
      </c>
      <c r="AY107" s="6" t="s">
        <v>34</v>
      </c>
      <c r="AZ107" s="3" t="str">
        <f>TabProduits[[#This Row],[Nom produit]]&amp;TabProduits[[#This Row],[Libellé produit]]</f>
        <v>ŒufsViandes soirs</v>
      </c>
    </row>
    <row r="108" spans="49:52" x14ac:dyDescent="0.25">
      <c r="AW108" s="1" t="s">
        <v>259</v>
      </c>
      <c r="AX108" s="5" t="s">
        <v>231</v>
      </c>
      <c r="AY108" s="6" t="s">
        <v>34</v>
      </c>
      <c r="AZ108" s="3" t="str">
        <f>TabProduits[[#This Row],[Nom produit]]&amp;TabProduits[[#This Row],[Libellé produit]]</f>
        <v>PizzaViandes soirs</v>
      </c>
    </row>
    <row r="109" spans="49:52" x14ac:dyDescent="0.25">
      <c r="AW109" s="1" t="s">
        <v>260</v>
      </c>
      <c r="AX109" s="5" t="s">
        <v>232</v>
      </c>
      <c r="AY109" s="6" t="s">
        <v>34</v>
      </c>
      <c r="AZ109" s="3" t="str">
        <f>TabProduits[[#This Row],[Nom produit]]&amp;TabProduits[[#This Row],[Libellé produit]]</f>
        <v>PoissonViandes soirs</v>
      </c>
    </row>
    <row r="110" spans="49:52" x14ac:dyDescent="0.25">
      <c r="AW110" s="1" t="s">
        <v>261</v>
      </c>
      <c r="AX110" s="5" t="s">
        <v>233</v>
      </c>
      <c r="AY110" s="6" t="s">
        <v>34</v>
      </c>
      <c r="AZ110" s="3" t="str">
        <f>TabProduits[[#This Row],[Nom produit]]&amp;TabProduits[[#This Row],[Libellé produit]]</f>
        <v>Quiche lorraineViandes soirs</v>
      </c>
    </row>
    <row r="111" spans="49:52" x14ac:dyDescent="0.25">
      <c r="AW111" s="1" t="s">
        <v>262</v>
      </c>
      <c r="AX111" s="5" t="s">
        <v>234</v>
      </c>
      <c r="AY111" s="6" t="s">
        <v>34</v>
      </c>
      <c r="AZ111" s="3" t="str">
        <f>TabProduits[[#This Row],[Nom produit]]&amp;TabProduits[[#This Row],[Libellé produit]]</f>
        <v>Roulade à la pistacheViandes soirs</v>
      </c>
    </row>
    <row r="112" spans="49:52" x14ac:dyDescent="0.25">
      <c r="AW112" s="1" t="s">
        <v>263</v>
      </c>
      <c r="AX112" s="5" t="s">
        <v>235</v>
      </c>
      <c r="AY112" s="6" t="s">
        <v>34</v>
      </c>
      <c r="AZ112" s="3" t="str">
        <f>TabProduits[[#This Row],[Nom produit]]&amp;TabProduits[[#This Row],[Libellé produit]]</f>
        <v>Roulé au fromageViandes soirs</v>
      </c>
    </row>
    <row r="113" spans="49:52" x14ac:dyDescent="0.25">
      <c r="AW113" s="1" t="s">
        <v>264</v>
      </c>
      <c r="AX113" s="5" t="s">
        <v>236</v>
      </c>
      <c r="AY113" s="6" t="s">
        <v>34</v>
      </c>
      <c r="AZ113" s="3" t="str">
        <f>TabProduits[[#This Row],[Nom produit]]&amp;TabProduits[[#This Row],[Libellé produit]]</f>
        <v>SalamiViandes soirs</v>
      </c>
    </row>
    <row r="114" spans="49:52" x14ac:dyDescent="0.25">
      <c r="AW114" s="1" t="s">
        <v>265</v>
      </c>
      <c r="AX114" s="5" t="s">
        <v>237</v>
      </c>
      <c r="AY114" s="6" t="s">
        <v>34</v>
      </c>
      <c r="AZ114" s="3" t="str">
        <f>TabProduits[[#This Row],[Nom produit]]&amp;TabProduits[[#This Row],[Libellé produit]]</f>
        <v>SaucissesViandes soirs</v>
      </c>
    </row>
    <row r="115" spans="49:52" x14ac:dyDescent="0.25">
      <c r="AW115" s="1" t="s">
        <v>266</v>
      </c>
      <c r="AX115" s="5" t="s">
        <v>238</v>
      </c>
      <c r="AY115" s="6" t="s">
        <v>34</v>
      </c>
      <c r="AZ115" s="3" t="str">
        <f>TabProduits[[#This Row],[Nom produit]]&amp;TabProduits[[#This Row],[Libellé produit]]</f>
        <v>SaucissonViandes soirs</v>
      </c>
    </row>
    <row r="116" spans="49:52" x14ac:dyDescent="0.25">
      <c r="AW116" s="1" t="s">
        <v>267</v>
      </c>
      <c r="AX116" s="5" t="s">
        <v>239</v>
      </c>
      <c r="AY116" s="6" t="s">
        <v>34</v>
      </c>
      <c r="AZ116" s="3" t="str">
        <f>TabProduits[[#This Row],[Nom produit]]&amp;TabProduits[[#This Row],[Libellé produit]]</f>
        <v>Tête persilléeViandes soirs</v>
      </c>
    </row>
    <row r="117" spans="49:52" x14ac:dyDescent="0.25">
      <c r="AW117" s="1" t="s">
        <v>268</v>
      </c>
      <c r="AX117" s="5" t="s">
        <v>240</v>
      </c>
      <c r="AY117" s="6" t="s">
        <v>34</v>
      </c>
      <c r="AZ117" s="3" t="str">
        <f>TabProduits[[#This Row],[Nom produit]]&amp;TabProduits[[#This Row],[Libellé produit]]</f>
        <v>Tête rouléeViandes soirs</v>
      </c>
    </row>
    <row r="118" spans="49:52" x14ac:dyDescent="0.25">
      <c r="AW118" s="1" t="s">
        <v>269</v>
      </c>
      <c r="AX118" s="5" t="s">
        <v>241</v>
      </c>
      <c r="AY118" s="6" t="s">
        <v>34</v>
      </c>
      <c r="AZ118" s="3" t="str">
        <f>TabProduits[[#This Row],[Nom produit]]&amp;TabProduits[[#This Row],[Libellé produit]]</f>
        <v>ThonViandes soirs</v>
      </c>
    </row>
    <row r="119" spans="49:52" x14ac:dyDescent="0.25">
      <c r="AW119" s="1" t="s">
        <v>270</v>
      </c>
      <c r="AX119" s="5" t="s">
        <v>242</v>
      </c>
      <c r="AY119" s="6" t="s">
        <v>34</v>
      </c>
      <c r="AZ119" s="3" t="str">
        <f>TabProduits[[#This Row],[Nom produit]]&amp;TabProduits[[#This Row],[Libellé produit]]</f>
        <v>Viande cassouletViandes soirs</v>
      </c>
    </row>
    <row r="120" spans="49:52" x14ac:dyDescent="0.25">
      <c r="AW120" s="1" t="s">
        <v>271</v>
      </c>
      <c r="AX120" s="5" t="s">
        <v>243</v>
      </c>
      <c r="AY120" s="6" t="s">
        <v>34</v>
      </c>
      <c r="AZ120" s="3" t="str">
        <f>TabProduits[[#This Row],[Nom produit]]&amp;TabProduits[[#This Row],[Libellé produit]]</f>
        <v>Viande choucrouteViandes soirs</v>
      </c>
    </row>
    <row r="121" spans="49:52" x14ac:dyDescent="0.25">
      <c r="AW121" s="1" t="s">
        <v>272</v>
      </c>
      <c r="AX121" s="5" t="s">
        <v>244</v>
      </c>
      <c r="AY121" s="6" t="s">
        <v>34</v>
      </c>
      <c r="AZ121" s="3" t="str">
        <f>TabProduits[[#This Row],[Nom produit]]&amp;TabProduits[[#This Row],[Libellé produit]]</f>
        <v>Viande paellaViandes soirs</v>
      </c>
    </row>
  </sheetData>
  <pageMargins left="0.7" right="0.7" top="0.75" bottom="0.75" header="0.3" footer="0.3"/>
  <tableParts count="17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2:O5"/>
  <sheetViews>
    <sheetView workbookViewId="0">
      <selection activeCell="A3" sqref="A3"/>
    </sheetView>
  </sheetViews>
  <sheetFormatPr baseColWidth="10" defaultRowHeight="13.1" x14ac:dyDescent="0.25"/>
  <cols>
    <col min="1" max="1" width="21.21875" style="1" bestFit="1" customWidth="1"/>
    <col min="2" max="2" width="21.77734375" style="1" bestFit="1" customWidth="1"/>
    <col min="3" max="3" width="24.88671875" style="1" bestFit="1" customWidth="1"/>
    <col min="4" max="4" width="25.44140625" style="1" bestFit="1" customWidth="1"/>
    <col min="5" max="5" width="18.5546875" style="1" bestFit="1" customWidth="1"/>
    <col min="6" max="6" width="19.109375" style="1" bestFit="1" customWidth="1"/>
    <col min="7" max="7" width="25.77734375" style="1" bestFit="1" customWidth="1"/>
    <col min="8" max="8" width="26.33203125" style="1" bestFit="1" customWidth="1"/>
    <col min="9" max="9" width="34" style="1" bestFit="1" customWidth="1"/>
    <col min="10" max="10" width="34.5546875" style="1" bestFit="1" customWidth="1"/>
    <col min="11" max="11" width="23.77734375" style="1" bestFit="1" customWidth="1"/>
    <col min="12" max="12" width="24.6640625" style="1" bestFit="1" customWidth="1"/>
    <col min="13" max="13" width="26.33203125" style="1" bestFit="1" customWidth="1"/>
    <col min="14" max="14" width="29.33203125" style="1" bestFit="1" customWidth="1"/>
    <col min="15" max="15" width="11.88671875" style="1" bestFit="1" customWidth="1"/>
    <col min="16" max="16384" width="11.5546875" style="1"/>
  </cols>
  <sheetData>
    <row r="2" spans="1:15" x14ac:dyDescent="0.25">
      <c r="A2" s="1" t="s">
        <v>2</v>
      </c>
      <c r="B2" s="1" t="s">
        <v>3</v>
      </c>
      <c r="C2" s="1" t="s">
        <v>4</v>
      </c>
      <c r="D2" s="1" t="s">
        <v>5</v>
      </c>
      <c r="E2" s="1" t="s">
        <v>11</v>
      </c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  <c r="K2" s="1" t="s">
        <v>6</v>
      </c>
      <c r="L2" s="1" t="s">
        <v>7</v>
      </c>
      <c r="M2" s="1" t="s">
        <v>8</v>
      </c>
      <c r="N2" s="1" t="s">
        <v>9</v>
      </c>
      <c r="O2" s="1" t="s">
        <v>10</v>
      </c>
    </row>
    <row r="3" spans="1:15" x14ac:dyDescent="0.25">
      <c r="A3" s="1" t="s">
        <v>17</v>
      </c>
      <c r="B3" s="1" t="s">
        <v>20</v>
      </c>
      <c r="C3" s="1" t="s">
        <v>26</v>
      </c>
      <c r="D3" s="1" t="s">
        <v>38</v>
      </c>
      <c r="E3" s="1" t="s">
        <v>61</v>
      </c>
      <c r="F3" s="1" t="s">
        <v>82</v>
      </c>
      <c r="G3" s="1" t="s">
        <v>297</v>
      </c>
      <c r="H3" s="1" t="s">
        <v>309</v>
      </c>
      <c r="I3" s="1" t="s">
        <v>347</v>
      </c>
      <c r="J3" s="1" t="s">
        <v>383</v>
      </c>
      <c r="K3" s="1">
        <v>4</v>
      </c>
      <c r="L3" s="1">
        <v>8</v>
      </c>
      <c r="M3" s="1" t="s">
        <v>430</v>
      </c>
      <c r="N3" s="1" t="s">
        <v>431</v>
      </c>
      <c r="O3" s="1" t="str">
        <f>TabBDArticlesMenus[[#This Row],[Code nature article menu]]&amp;TabBDArticlesMenus[[#This Row],[Nom article menu]]</f>
        <v>DWClémentines</v>
      </c>
    </row>
    <row r="4" spans="1:15" x14ac:dyDescent="0.25">
      <c r="A4" s="1" t="s">
        <v>17</v>
      </c>
      <c r="B4" s="1" t="s">
        <v>20</v>
      </c>
      <c r="C4" s="1" t="s">
        <v>26</v>
      </c>
      <c r="D4" s="1" t="s">
        <v>38</v>
      </c>
      <c r="E4" s="1" t="s">
        <v>64</v>
      </c>
      <c r="F4" s="1" t="s">
        <v>85</v>
      </c>
      <c r="G4" s="1" t="s">
        <v>297</v>
      </c>
      <c r="H4" s="1" t="s">
        <v>309</v>
      </c>
      <c r="I4" s="1" t="s">
        <v>328</v>
      </c>
      <c r="J4" s="1" t="s">
        <v>363</v>
      </c>
      <c r="K4" s="1">
        <v>0.25</v>
      </c>
      <c r="L4" s="1">
        <v>0.5</v>
      </c>
      <c r="M4" s="1" t="s">
        <v>430</v>
      </c>
      <c r="N4" s="1" t="s">
        <v>432</v>
      </c>
      <c r="O4" s="1" t="str">
        <f>TabBDArticlesMenus[[#This Row],[Code nature article menu]]&amp;TabBDArticlesMenus[[#This Row],[Nom article menu]]</f>
        <v>DWFigues</v>
      </c>
    </row>
    <row r="5" spans="1:15" x14ac:dyDescent="0.25">
      <c r="A5" s="1" t="s">
        <v>17</v>
      </c>
      <c r="B5" s="1" t="s">
        <v>20</v>
      </c>
      <c r="C5" s="1" t="s">
        <v>26</v>
      </c>
      <c r="D5" s="1" t="s">
        <v>38</v>
      </c>
      <c r="E5" s="1" t="s">
        <v>77</v>
      </c>
      <c r="F5" s="1" t="s">
        <v>98</v>
      </c>
      <c r="G5" s="1" t="s">
        <v>297</v>
      </c>
      <c r="H5" s="1" t="s">
        <v>309</v>
      </c>
      <c r="I5" s="1" t="s">
        <v>385</v>
      </c>
      <c r="J5" s="1" t="s">
        <v>358</v>
      </c>
      <c r="K5" s="1">
        <v>1</v>
      </c>
      <c r="L5" s="1">
        <v>2</v>
      </c>
      <c r="M5" s="1" t="s">
        <v>430</v>
      </c>
      <c r="N5" s="1" t="s">
        <v>433</v>
      </c>
      <c r="O5" s="1" t="str">
        <f>TabBDArticlesMenus[[#This Row],[Code nature article menu]]&amp;TabBDArticlesMenus[[#This Row],[Nom article menu]]</f>
        <v>DWYaourts</v>
      </c>
    </row>
  </sheetData>
  <sortState ref="A3:O5">
    <sortCondition ref="F3"/>
  </sortState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:AL3"/>
  <sheetViews>
    <sheetView workbookViewId="0">
      <selection sqref="A1:AK1"/>
    </sheetView>
  </sheetViews>
  <sheetFormatPr baseColWidth="10" defaultRowHeight="13.1" x14ac:dyDescent="0.25"/>
  <cols>
    <col min="1" max="1" width="26.6640625" style="1" bestFit="1" customWidth="1"/>
    <col min="2" max="2" width="31.6640625" style="1" bestFit="1" customWidth="1"/>
    <col min="3" max="3" width="12.5546875" style="1" bestFit="1" customWidth="1"/>
    <col min="4" max="4" width="20.33203125" style="1" bestFit="1" customWidth="1"/>
    <col min="5" max="5" width="19.44140625" style="1" bestFit="1" customWidth="1"/>
    <col min="6" max="6" width="24.44140625" style="1" bestFit="1" customWidth="1"/>
    <col min="7" max="7" width="23.5546875" style="1" bestFit="1" customWidth="1"/>
    <col min="8" max="8" width="28.5546875" style="1" bestFit="1" customWidth="1"/>
    <col min="9" max="9" width="34.88671875" style="1" bestFit="1" customWidth="1"/>
    <col min="10" max="10" width="39.88671875" style="1" bestFit="1" customWidth="1"/>
    <col min="11" max="11" width="24.33203125" style="1" bestFit="1" customWidth="1"/>
    <col min="12" max="12" width="29.33203125" style="1" bestFit="1" customWidth="1"/>
    <col min="13" max="13" width="28.33203125" style="1" bestFit="1" customWidth="1"/>
    <col min="14" max="14" width="27.88671875" style="1" bestFit="1" customWidth="1"/>
    <col min="15" max="15" width="39.77734375" style="1" bestFit="1" customWidth="1"/>
    <col min="16" max="16" width="44.77734375" style="1" bestFit="1" customWidth="1"/>
    <col min="17" max="17" width="22.88671875" style="1" bestFit="1" customWidth="1"/>
    <col min="18" max="18" width="27.77734375" style="1" bestFit="1" customWidth="1"/>
    <col min="19" max="19" width="18.88671875" style="1" bestFit="1" customWidth="1"/>
    <col min="20" max="20" width="23.88671875" style="1" bestFit="1" customWidth="1"/>
    <col min="21" max="21" width="22.88671875" style="1" bestFit="1" customWidth="1"/>
    <col min="22" max="22" width="27.88671875" style="1" bestFit="1" customWidth="1"/>
    <col min="23" max="23" width="34.33203125" style="1" bestFit="1" customWidth="1"/>
    <col min="24" max="24" width="39.33203125" style="1" bestFit="1" customWidth="1"/>
    <col min="25" max="25" width="35.5546875" style="1" bestFit="1" customWidth="1"/>
    <col min="26" max="26" width="36.109375" style="1" bestFit="1" customWidth="1"/>
    <col min="27" max="27" width="22.33203125" style="1" bestFit="1" customWidth="1"/>
    <col min="28" max="28" width="19.77734375" style="1" bestFit="1" customWidth="1"/>
    <col min="29" max="29" width="24.77734375" style="1" bestFit="1" customWidth="1"/>
    <col min="30" max="30" width="23.88671875" style="1" bestFit="1" customWidth="1"/>
    <col min="31" max="31" width="28.88671875" style="1" bestFit="1" customWidth="1"/>
    <col min="32" max="32" width="35.21875" style="1" bestFit="1" customWidth="1"/>
    <col min="33" max="33" width="40.21875" style="1" bestFit="1" customWidth="1"/>
    <col min="34" max="35" width="23.21875" style="1" bestFit="1" customWidth="1"/>
    <col min="36" max="36" width="15.5546875" style="1" bestFit="1" customWidth="1"/>
    <col min="37" max="37" width="22.88671875" style="1" bestFit="1" customWidth="1"/>
    <col min="38" max="38" width="17.21875" style="1" bestFit="1" customWidth="1"/>
    <col min="39" max="16384" width="11.5546875" style="1"/>
  </cols>
  <sheetData>
    <row r="1" spans="1:38" x14ac:dyDescent="0.25">
      <c r="A1" s="8" t="str">
        <f>"Base de données menus de l'année "&amp;Accueil!$F$1&amp;"."</f>
        <v>Base de données menus de l'année 2023.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</row>
    <row r="3" spans="1:38" x14ac:dyDescent="0.25">
      <c r="A3" s="1" t="s">
        <v>392</v>
      </c>
      <c r="B3" s="1" t="s">
        <v>393</v>
      </c>
      <c r="C3" s="1" t="s">
        <v>394</v>
      </c>
      <c r="D3" s="1" t="s">
        <v>395</v>
      </c>
      <c r="E3" s="1" t="s">
        <v>396</v>
      </c>
      <c r="F3" s="1" t="s">
        <v>397</v>
      </c>
      <c r="G3" s="1" t="s">
        <v>398</v>
      </c>
      <c r="H3" s="1" t="s">
        <v>399</v>
      </c>
      <c r="I3" s="1" t="s">
        <v>400</v>
      </c>
      <c r="J3" s="1" t="s">
        <v>401</v>
      </c>
      <c r="K3" s="1" t="s">
        <v>403</v>
      </c>
      <c r="L3" s="1" t="s">
        <v>404</v>
      </c>
      <c r="M3" s="1" t="s">
        <v>405</v>
      </c>
      <c r="N3" s="1" t="s">
        <v>406</v>
      </c>
      <c r="O3" s="1" t="s">
        <v>407</v>
      </c>
      <c r="P3" s="1" t="s">
        <v>408</v>
      </c>
      <c r="Q3" s="1" t="s">
        <v>402</v>
      </c>
      <c r="R3" s="1" t="s">
        <v>409</v>
      </c>
      <c r="S3" s="1" t="s">
        <v>410</v>
      </c>
      <c r="T3" s="1" t="s">
        <v>411</v>
      </c>
      <c r="U3" s="1" t="s">
        <v>412</v>
      </c>
      <c r="V3" s="1" t="s">
        <v>413</v>
      </c>
      <c r="W3" s="1" t="s">
        <v>414</v>
      </c>
      <c r="X3" s="1" t="s">
        <v>415</v>
      </c>
      <c r="Y3" s="1" t="s">
        <v>416</v>
      </c>
      <c r="Z3" s="1" t="s">
        <v>417</v>
      </c>
      <c r="AA3" s="1" t="s">
        <v>427</v>
      </c>
      <c r="AB3" s="1" t="s">
        <v>418</v>
      </c>
      <c r="AC3" s="1" t="s">
        <v>419</v>
      </c>
      <c r="AD3" s="1" t="s">
        <v>420</v>
      </c>
      <c r="AE3" s="1" t="s">
        <v>421</v>
      </c>
      <c r="AF3" s="1" t="s">
        <v>422</v>
      </c>
      <c r="AG3" s="1" t="s">
        <v>423</v>
      </c>
      <c r="AH3" s="1" t="s">
        <v>424</v>
      </c>
      <c r="AI3" s="1" t="s">
        <v>425</v>
      </c>
      <c r="AJ3" s="1" t="s">
        <v>426</v>
      </c>
      <c r="AK3" s="1" t="s">
        <v>429</v>
      </c>
      <c r="AL3" s="1" t="s">
        <v>428</v>
      </c>
    </row>
  </sheetData>
  <mergeCells count="1">
    <mergeCell ref="A1:AK1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4"/>
  <sheetViews>
    <sheetView topLeftCell="A4" workbookViewId="0">
      <selection activeCell="A4" sqref="A4"/>
    </sheetView>
  </sheetViews>
  <sheetFormatPr baseColWidth="10" defaultRowHeight="13.1" x14ac:dyDescent="0.25"/>
  <cols>
    <col min="1" max="16384" width="11.5546875" style="1"/>
  </cols>
  <sheetData>
    <row r="4" spans="1:1" x14ac:dyDescent="0.25">
      <c r="A4" s="1">
        <f>Accueil!$F$1</f>
        <v>2023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/>
  </sheetViews>
  <sheetFormatPr baseColWidth="10" defaultRowHeight="13.1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Accueil</vt:lpstr>
      <vt:lpstr>Listes</vt:lpstr>
      <vt:lpstr>BD articles menus</vt:lpstr>
      <vt:lpstr>BD menus</vt:lpstr>
      <vt:lpstr>Menus midi retraite</vt:lpstr>
      <vt:lpstr>Menus journaliers</vt:lpstr>
      <vt:lpstr>Menus viandes midi weekend</vt:lpstr>
      <vt:lpstr>Quantités desserts</vt:lpstr>
      <vt:lpstr>Quantités légumes</vt:lpstr>
      <vt:lpstr>Quantités viandes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cp:lastPrinted>2023-07-06T10:18:48Z</cp:lastPrinted>
  <dcterms:created xsi:type="dcterms:W3CDTF">2023-06-27T09:15:44Z</dcterms:created>
  <dcterms:modified xsi:type="dcterms:W3CDTF">2023-08-18T17:05:23Z</dcterms:modified>
</cp:coreProperties>
</file>