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2330"/>
  </bookViews>
  <sheets>
    <sheet name="jour 1" sheetId="1" r:id="rId1"/>
    <sheet name="jour 2" sheetId="4" r:id="rId2"/>
    <sheet name="Client 1" sheetId="5" r:id="rId3"/>
    <sheet name="Client 2" sheetId="7" r:id="rId4"/>
    <sheet name="Données" sheetId="3" r:id="rId5"/>
  </sheets>
  <definedNames>
    <definedName name="_xlnm._FilterDatabase" localSheetId="0" hidden="1">'jour 1'!#REF!</definedName>
    <definedName name="_xlnm._FilterDatabase" localSheetId="1" hidden="1">'jour 2'!#REF!</definedName>
  </definedNames>
  <calcPr calcId="145621"/>
</workbook>
</file>

<file path=xl/calcChain.xml><?xml version="1.0" encoding="utf-8"?>
<calcChain xmlns="http://schemas.openxmlformats.org/spreadsheetml/2006/main">
  <c r="E17" i="7" l="1"/>
  <c r="E18" i="7" s="1"/>
  <c r="D17" i="7"/>
  <c r="E18" i="5"/>
  <c r="E17" i="5"/>
  <c r="D17" i="5"/>
  <c r="G23" i="4"/>
  <c r="J23" i="4" s="1"/>
  <c r="D23" i="4"/>
  <c r="G22" i="4"/>
  <c r="J22" i="4" s="1"/>
  <c r="D22" i="4"/>
  <c r="G21" i="4"/>
  <c r="J21" i="4" s="1"/>
  <c r="D21" i="4"/>
  <c r="G20" i="4"/>
  <c r="J20" i="4" s="1"/>
  <c r="D20" i="4"/>
  <c r="D19" i="4"/>
  <c r="J18" i="4"/>
  <c r="D18" i="4"/>
  <c r="J17" i="4"/>
  <c r="D17" i="4"/>
  <c r="J16" i="4"/>
  <c r="D16" i="4"/>
  <c r="J15" i="4"/>
  <c r="D15" i="4"/>
  <c r="J14" i="4"/>
  <c r="D14" i="4"/>
  <c r="J13" i="4"/>
  <c r="D13" i="4"/>
  <c r="J12" i="4"/>
  <c r="D12" i="4"/>
  <c r="J11" i="4"/>
  <c r="D11" i="4"/>
  <c r="J10" i="4"/>
  <c r="D10" i="4"/>
  <c r="D9" i="4"/>
  <c r="G19" i="4" s="1"/>
  <c r="J19" i="4" s="1"/>
  <c r="D5" i="4"/>
  <c r="C5" i="4"/>
  <c r="B5" i="4"/>
  <c r="D12" i="1"/>
  <c r="D13" i="1"/>
  <c r="D14" i="1"/>
  <c r="D15" i="1"/>
  <c r="D16" i="1"/>
  <c r="D17" i="1"/>
  <c r="D18" i="1"/>
  <c r="D19" i="1"/>
  <c r="D20" i="1"/>
  <c r="D21" i="1"/>
  <c r="D22" i="1"/>
  <c r="D23" i="1"/>
  <c r="D9" i="1"/>
  <c r="D10" i="1"/>
  <c r="D11" i="1"/>
  <c r="D5" i="1"/>
  <c r="C5" i="1"/>
  <c r="B5" i="1"/>
  <c r="G19" i="1"/>
  <c r="J19" i="1" s="1"/>
  <c r="J15" i="1"/>
  <c r="J16" i="1"/>
  <c r="J17" i="1"/>
  <c r="J18" i="1"/>
  <c r="J12" i="1"/>
  <c r="G20" i="1"/>
  <c r="J20" i="1" s="1"/>
  <c r="G21" i="1"/>
  <c r="J21" i="1" s="1"/>
  <c r="G22" i="1"/>
  <c r="J22" i="1" s="1"/>
  <c r="G23" i="1"/>
  <c r="J23" i="1" s="1"/>
  <c r="J11" i="1"/>
  <c r="J13" i="1"/>
  <c r="J14" i="1"/>
  <c r="J10" i="1"/>
</calcChain>
</file>

<file path=xl/sharedStrings.xml><?xml version="1.0" encoding="utf-8"?>
<sst xmlns="http://schemas.openxmlformats.org/spreadsheetml/2006/main" count="130" uniqueCount="49">
  <si>
    <t>CB</t>
  </si>
  <si>
    <t>CHQ</t>
  </si>
  <si>
    <t>ESP</t>
  </si>
  <si>
    <t>CRE</t>
  </si>
  <si>
    <t>SP</t>
  </si>
  <si>
    <t>SP-SD</t>
  </si>
  <si>
    <t>GO</t>
  </si>
  <si>
    <t>GO-SD</t>
  </si>
  <si>
    <t>Tarif</t>
  </si>
  <si>
    <t>Vente jour</t>
  </si>
  <si>
    <t>MP</t>
  </si>
  <si>
    <t>Total</t>
  </si>
  <si>
    <t>Nom</t>
  </si>
  <si>
    <t>Du</t>
  </si>
  <si>
    <t>Payé</t>
  </si>
  <si>
    <t>matos A</t>
  </si>
  <si>
    <t>matos B</t>
  </si>
  <si>
    <t>matos C</t>
  </si>
  <si>
    <t>matos</t>
  </si>
  <si>
    <t>Qunatites</t>
  </si>
  <si>
    <t>client 1</t>
  </si>
  <si>
    <t>client 2</t>
  </si>
  <si>
    <t>client 3</t>
  </si>
  <si>
    <t>client 4</t>
  </si>
  <si>
    <t>client 5</t>
  </si>
  <si>
    <t>Recap encaissements</t>
  </si>
  <si>
    <t>CB matos A</t>
  </si>
  <si>
    <t>CB matos B</t>
  </si>
  <si>
    <t>ESP matos A</t>
  </si>
  <si>
    <t>ESP matosB</t>
  </si>
  <si>
    <t>CHQ matos A</t>
  </si>
  <si>
    <t>CHQ matos B</t>
  </si>
  <si>
    <t>les cases "Payés et MP" correspondes a un reglement que me fait mon client</t>
  </si>
  <si>
    <t>CB matos C</t>
  </si>
  <si>
    <t>ESP matos B</t>
  </si>
  <si>
    <t>ESP matos C</t>
  </si>
  <si>
    <t>est il possible dans les cases bleues d'avoir le total des ventes par type de paiement et par materiel vendu ?</t>
  </si>
  <si>
    <t>CLIENT 1</t>
  </si>
  <si>
    <t>Date</t>
  </si>
  <si>
    <t>debit</t>
  </si>
  <si>
    <t>Quant</t>
  </si>
  <si>
    <t>type materiel</t>
  </si>
  <si>
    <t xml:space="preserve">credit </t>
  </si>
  <si>
    <t>total mois</t>
  </si>
  <si>
    <t>CLIENT 2</t>
  </si>
  <si>
    <t>VENTES</t>
  </si>
  <si>
    <t>Et enfin est il possible de reporter les ventes client dans l'onlet correspondant pour avoir un recap par client</t>
  </si>
  <si>
    <t>Moyen paiement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</si>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</sst>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[$Lt-427]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4" fontId="2" fillId="0" borderId="4" xfId="2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Fill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44" fontId="4" fillId="0" borderId="13" xfId="1" applyFont="1" applyBorder="1" applyAlignment="1" applyProtection="1">
      <alignment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2" fontId="0" fillId="0" borderId="12" xfId="0" applyNumberFormat="1" applyFill="1" applyBorder="1" applyAlignment="1" applyProtection="1">
      <alignment horizontal="center" vertical="center"/>
      <protection locked="0"/>
    </xf>
    <xf numFmtId="2" fontId="0" fillId="0" borderId="1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/>
    </xf>
    <xf numFmtId="44" fontId="4" fillId="0" borderId="0" xfId="1" applyFont="1" applyBorder="1" applyAlignment="1" applyProtection="1">
      <alignment vertical="center"/>
    </xf>
    <xf numFmtId="0" fontId="4" fillId="0" borderId="15" xfId="0" applyFont="1" applyBorder="1" applyAlignment="1" applyProtection="1">
      <alignment horizontal="center" vertical="center"/>
      <protection locked="0"/>
    </xf>
    <xf numFmtId="44" fontId="4" fillId="0" borderId="16" xfId="1" applyFont="1" applyBorder="1" applyAlignment="1" applyProtection="1">
      <alignment vertical="center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/>
    <xf numFmtId="44" fontId="0" fillId="0" borderId="12" xfId="1" applyFont="1" applyFill="1" applyBorder="1" applyAlignment="1" applyProtection="1">
      <alignment horizontal="center" vertical="center"/>
    </xf>
    <xf numFmtId="44" fontId="0" fillId="0" borderId="0" xfId="1" applyFont="1" applyAlignment="1" applyProtection="1">
      <alignment horizontal="center" vertical="center"/>
      <protection locked="0"/>
    </xf>
    <xf numFmtId="44" fontId="0" fillId="0" borderId="0" xfId="1" applyFont="1" applyAlignment="1" applyProtection="1">
      <alignment vertical="center"/>
      <protection locked="0"/>
    </xf>
    <xf numFmtId="44" fontId="0" fillId="2" borderId="0" xfId="1" applyFont="1" applyFill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14" fontId="0" fillId="0" borderId="12" xfId="0" applyNumberFormat="1" applyFont="1" applyFill="1" applyBorder="1" applyAlignment="1" applyProtection="1">
      <alignment horizontal="center" vertical="center"/>
      <protection locked="0"/>
    </xf>
    <xf numFmtId="44" fontId="1" fillId="0" borderId="12" xfId="1" applyFont="1" applyFill="1" applyBorder="1" applyAlignment="1" applyProtection="1">
      <alignment vertical="center"/>
      <protection locked="0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left" vertical="center"/>
    </xf>
    <xf numFmtId="44" fontId="1" fillId="0" borderId="13" xfId="1" applyFont="1" applyFill="1" applyBorder="1" applyAlignment="1" applyProtection="1">
      <alignment vertical="center"/>
      <protection locked="0"/>
    </xf>
    <xf numFmtId="0" fontId="0" fillId="0" borderId="14" xfId="0" applyFont="1" applyFill="1" applyBorder="1" applyAlignment="1" applyProtection="1">
      <alignment horizontal="left" vertical="center"/>
    </xf>
    <xf numFmtId="0" fontId="1" fillId="0" borderId="15" xfId="2" applyNumberFormat="1" applyFont="1" applyFill="1" applyBorder="1" applyAlignment="1" applyProtection="1">
      <alignment horizontal="center" vertical="center"/>
    </xf>
    <xf numFmtId="0" fontId="1" fillId="0" borderId="16" xfId="2" applyNumberFormat="1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left" vertical="center"/>
      <protection locked="0"/>
    </xf>
    <xf numFmtId="44" fontId="0" fillId="0" borderId="13" xfId="1" applyFont="1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left" vertical="center"/>
    </xf>
    <xf numFmtId="0" fontId="0" fillId="0" borderId="14" xfId="0" applyFill="1" applyBorder="1" applyAlignment="1" applyProtection="1">
      <alignment horizontal="left" vertical="center"/>
    </xf>
    <xf numFmtId="44" fontId="0" fillId="0" borderId="15" xfId="1" applyFont="1" applyFill="1" applyBorder="1" applyAlignment="1" applyProtection="1">
      <alignment horizontal="center" vertical="center"/>
    </xf>
    <xf numFmtId="44" fontId="0" fillId="0" borderId="16" xfId="1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44" fontId="1" fillId="0" borderId="7" xfId="1" applyFont="1" applyBorder="1" applyAlignment="1" applyProtection="1">
      <alignment horizontal="center" vertical="center"/>
    </xf>
    <xf numFmtId="1" fontId="4" fillId="0" borderId="6" xfId="0" applyNumberFormat="1" applyFont="1" applyBorder="1" applyAlignment="1" applyProtection="1">
      <alignment horizontal="center" vertical="center"/>
      <protection locked="0"/>
    </xf>
    <xf numFmtId="1" fontId="4" fillId="0" borderId="11" xfId="0" applyNumberFormat="1" applyFont="1" applyBorder="1" applyAlignment="1" applyProtection="1">
      <alignment horizontal="center" vertical="center"/>
      <protection locked="0"/>
    </xf>
    <xf numFmtId="1" fontId="4" fillId="0" borderId="14" xfId="0" applyNumberFormat="1" applyFont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44" fontId="0" fillId="3" borderId="12" xfId="1" applyFont="1" applyFill="1" applyBorder="1" applyAlignment="1" applyProtection="1">
      <alignment horizontal="center" vertical="center"/>
    </xf>
    <xf numFmtId="44" fontId="0" fillId="3" borderId="12" xfId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44" fontId="0" fillId="3" borderId="0" xfId="1" applyFont="1" applyFill="1" applyAlignment="1" applyProtection="1">
      <alignment vertical="center"/>
      <protection locked="0"/>
    </xf>
    <xf numFmtId="14" fontId="2" fillId="0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2" xfId="0" applyFont="1" applyBorder="1" applyAlignment="1">
      <alignment horizontal="center"/>
    </xf>
    <xf numFmtId="0" fontId="0" fillId="0" borderId="12" xfId="0" applyFont="1" applyBorder="1"/>
    <xf numFmtId="0" fontId="0" fillId="0" borderId="0" xfId="0" applyAlignment="1">
      <alignment horizontal="center"/>
    </xf>
    <xf numFmtId="0" fontId="0" fillId="0" borderId="0" xfId="0" applyFont="1" applyFill="1" applyBorder="1" applyAlignment="1" applyProtection="1">
      <alignment horizontal="left" vertical="center"/>
    </xf>
    <xf numFmtId="0" fontId="1" fillId="0" borderId="4" xfId="2" applyNumberFormat="1" applyFont="1" applyFill="1" applyBorder="1" applyAlignment="1" applyProtection="1">
      <alignment horizontal="center" vertical="center"/>
    </xf>
    <xf numFmtId="0" fontId="1" fillId="0" borderId="0" xfId="2" applyNumberFormat="1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4" fontId="0" fillId="0" borderId="12" xfId="1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0" fillId="0" borderId="12" xfId="0" applyNumberFormat="1" applyBorder="1" applyAlignment="1">
      <alignment horizontal="center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topLeftCell="A3" zoomScaleNormal="100" workbookViewId="0">
      <selection activeCell="B47" sqref="B47"/>
    </sheetView>
  </sheetViews>
  <sheetFormatPr baseColWidth="10" defaultRowHeight="12.75" x14ac:dyDescent="0.2"/>
  <cols>
    <col min="1" max="1" width="14.7109375" style="1" customWidth="1"/>
    <col min="2" max="2" width="11.7109375" style="2" customWidth="1"/>
    <col min="3" max="3" width="9" style="1" customWidth="1"/>
    <col min="4" max="4" width="11.7109375" style="1" customWidth="1"/>
    <col min="5" max="5" width="5.28515625" style="1" customWidth="1"/>
    <col min="6" max="6" width="13.7109375" style="2" customWidth="1"/>
    <col min="7" max="7" width="13.7109375" style="35" customWidth="1"/>
    <col min="8" max="10" width="13.7109375" style="2" customWidth="1"/>
    <col min="11" max="11" width="6" style="1" customWidth="1"/>
    <col min="12" max="12" width="15.7109375" style="2" customWidth="1"/>
    <col min="13" max="13" width="5" style="1" customWidth="1"/>
    <col min="14" max="14" width="14.5703125" style="2" customWidth="1"/>
    <col min="15" max="16384" width="11.42578125" style="2"/>
  </cols>
  <sheetData>
    <row r="1" spans="1:13" ht="17.25" hidden="1" customHeight="1" x14ac:dyDescent="0.25">
      <c r="A1" s="1" t="s">
        <v>0</v>
      </c>
      <c r="B1" s="2" t="s">
        <v>1</v>
      </c>
      <c r="C1" s="1" t="s">
        <v>2</v>
      </c>
      <c r="D1" s="2" t="s">
        <v>3</v>
      </c>
      <c r="E1" s="2"/>
    </row>
    <row r="2" spans="1:13" ht="28.5" hidden="1" customHeight="1" x14ac:dyDescent="0.25">
      <c r="A2" s="1" t="s">
        <v>4</v>
      </c>
      <c r="B2" s="3" t="s">
        <v>5</v>
      </c>
      <c r="C2" s="2" t="s">
        <v>6</v>
      </c>
      <c r="D2" s="1" t="s">
        <v>7</v>
      </c>
    </row>
    <row r="3" spans="1:13" ht="12.75" customHeight="1" x14ac:dyDescent="0.2">
      <c r="A3" s="66">
        <v>40848</v>
      </c>
      <c r="B3" s="42" t="s">
        <v>15</v>
      </c>
      <c r="C3" s="43" t="s">
        <v>16</v>
      </c>
      <c r="D3" s="44" t="s">
        <v>17</v>
      </c>
      <c r="G3" s="36"/>
      <c r="H3" s="1"/>
      <c r="M3" s="2"/>
    </row>
    <row r="4" spans="1:13" x14ac:dyDescent="0.2">
      <c r="A4" s="45" t="s">
        <v>8</v>
      </c>
      <c r="B4" s="41">
        <v>1</v>
      </c>
      <c r="C4" s="41">
        <v>2</v>
      </c>
      <c r="D4" s="46">
        <v>3</v>
      </c>
      <c r="G4" s="36"/>
      <c r="H4" s="1"/>
      <c r="M4" s="2"/>
    </row>
    <row r="5" spans="1:13" ht="13.5" thickBot="1" x14ac:dyDescent="0.25">
      <c r="A5" s="47" t="s">
        <v>9</v>
      </c>
      <c r="B5" s="48">
        <f>SUMIF($C$9:$C$23,"matos A",$A$9:$A$23)</f>
        <v>9</v>
      </c>
      <c r="C5" s="48">
        <f>SUMIF($C$9:$C$23,"matos B",$A$9:$A$23)</f>
        <v>6</v>
      </c>
      <c r="D5" s="49">
        <f>SUMIF($A$9:$A$23,"matos A",$C$9:$C$23)</f>
        <v>0</v>
      </c>
      <c r="G5" s="36"/>
      <c r="K5" s="2"/>
      <c r="M5" s="2"/>
    </row>
    <row r="6" spans="1:13" ht="13.5" thickBot="1" x14ac:dyDescent="0.25">
      <c r="A6" s="4"/>
      <c r="B6" s="5"/>
      <c r="C6" s="6"/>
      <c r="D6" s="6"/>
      <c r="E6" s="6"/>
      <c r="F6" s="7"/>
      <c r="G6" s="36"/>
      <c r="K6" s="2"/>
      <c r="M6" s="2"/>
    </row>
    <row r="7" spans="1:13" ht="13.5" thickBot="1" x14ac:dyDescent="0.25">
      <c r="A7" s="76" t="s">
        <v>45</v>
      </c>
      <c r="B7" s="77"/>
      <c r="C7" s="77"/>
      <c r="D7" s="78"/>
      <c r="E7" s="6"/>
      <c r="F7" s="7"/>
      <c r="G7" s="36"/>
      <c r="K7" s="2"/>
      <c r="M7" s="2"/>
    </row>
    <row r="8" spans="1:13" ht="12.75" customHeight="1" thickBot="1" x14ac:dyDescent="0.25">
      <c r="A8" s="8" t="s">
        <v>19</v>
      </c>
      <c r="B8" s="9" t="s">
        <v>10</v>
      </c>
      <c r="C8" s="9" t="s">
        <v>18</v>
      </c>
      <c r="D8" s="10" t="s">
        <v>11</v>
      </c>
      <c r="E8" s="25"/>
      <c r="F8" s="11" t="s">
        <v>25</v>
      </c>
      <c r="G8" s="12"/>
      <c r="H8" s="12"/>
      <c r="I8" s="12"/>
      <c r="J8" s="13"/>
      <c r="K8" s="2"/>
      <c r="M8" s="2"/>
    </row>
    <row r="9" spans="1:13" ht="9.9499999999999993" customHeight="1" x14ac:dyDescent="0.2">
      <c r="A9" s="58">
        <v>6</v>
      </c>
      <c r="B9" s="14" t="s">
        <v>0</v>
      </c>
      <c r="C9" s="15" t="s">
        <v>15</v>
      </c>
      <c r="D9" s="17">
        <f t="shared" ref="D9:D10" si="0">(A9*IF(C9="matos A",$B$4))+(A9*IF(C9="matos B",$C$4)+(A9*IF(C9="matos C",$D$4)))</f>
        <v>6</v>
      </c>
      <c r="E9" s="26"/>
      <c r="F9" s="56" t="s">
        <v>12</v>
      </c>
      <c r="G9" s="57" t="s">
        <v>13</v>
      </c>
      <c r="H9" s="18" t="s">
        <v>14</v>
      </c>
      <c r="I9" s="18" t="s">
        <v>10</v>
      </c>
      <c r="J9" s="19" t="s">
        <v>11</v>
      </c>
      <c r="K9" s="2"/>
      <c r="M9" s="2"/>
    </row>
    <row r="10" spans="1:13" ht="9.9499999999999993" customHeight="1" x14ac:dyDescent="0.2">
      <c r="A10" s="59">
        <v>4</v>
      </c>
      <c r="B10" s="16" t="s">
        <v>0</v>
      </c>
      <c r="C10" s="15" t="s">
        <v>16</v>
      </c>
      <c r="D10" s="17">
        <f t="shared" si="0"/>
        <v>8</v>
      </c>
      <c r="E10" s="26"/>
      <c r="F10" s="50" t="s">
        <v>26</v>
      </c>
      <c r="G10" s="62"/>
      <c r="H10" s="20"/>
      <c r="I10" s="23"/>
      <c r="J10" s="51">
        <f>G10-H10</f>
        <v>0</v>
      </c>
      <c r="K10" s="2"/>
      <c r="M10" s="2"/>
    </row>
    <row r="11" spans="1:13" ht="9.9499999999999993" customHeight="1" x14ac:dyDescent="0.2">
      <c r="A11" s="59">
        <v>3</v>
      </c>
      <c r="B11" s="16" t="s">
        <v>1</v>
      </c>
      <c r="C11" s="15" t="s">
        <v>17</v>
      </c>
      <c r="D11" s="17">
        <f>(A11*IF(C11="matos A",$B$4))+(A11*IF(C11="matos B",$C$4)+(A11*IF(C11="matos C",$D$4)))</f>
        <v>9</v>
      </c>
      <c r="E11" s="26"/>
      <c r="F11" s="50" t="s">
        <v>27</v>
      </c>
      <c r="G11" s="63"/>
      <c r="H11" s="22"/>
      <c r="I11" s="23"/>
      <c r="J11" s="51">
        <f t="shared" ref="J11:J15" si="1">G11-H11</f>
        <v>0</v>
      </c>
      <c r="K11" s="2"/>
      <c r="M11" s="2"/>
    </row>
    <row r="12" spans="1:13" ht="9.9499999999999993" customHeight="1" x14ac:dyDescent="0.2">
      <c r="A12" s="59">
        <v>3</v>
      </c>
      <c r="B12" s="16" t="s">
        <v>20</v>
      </c>
      <c r="C12" s="15" t="s">
        <v>15</v>
      </c>
      <c r="D12" s="17">
        <f t="shared" ref="D12:D23" si="2">(A12*IF(C12="matos A",$B$4))+(A12*IF(C12="matos B",$C$4)+(A12*IF(C12="matos C",$D$4)))</f>
        <v>3</v>
      </c>
      <c r="E12" s="26"/>
      <c r="F12" s="50" t="s">
        <v>33</v>
      </c>
      <c r="G12" s="62"/>
      <c r="H12" s="20"/>
      <c r="I12" s="23"/>
      <c r="J12" s="51">
        <f>G12-H12</f>
        <v>0</v>
      </c>
      <c r="K12" s="2"/>
      <c r="M12" s="2"/>
    </row>
    <row r="13" spans="1:13" ht="9.9499999999999993" customHeight="1" x14ac:dyDescent="0.2">
      <c r="A13" s="59">
        <v>2</v>
      </c>
      <c r="B13" s="16" t="s">
        <v>20</v>
      </c>
      <c r="C13" s="15" t="s">
        <v>16</v>
      </c>
      <c r="D13" s="17">
        <f t="shared" si="2"/>
        <v>4</v>
      </c>
      <c r="E13" s="26"/>
      <c r="F13" s="50" t="s">
        <v>28</v>
      </c>
      <c r="G13" s="62"/>
      <c r="H13" s="20"/>
      <c r="I13" s="23"/>
      <c r="J13" s="51">
        <f>G13-H13</f>
        <v>0</v>
      </c>
      <c r="K13" s="2"/>
      <c r="M13" s="2"/>
    </row>
    <row r="14" spans="1:13" ht="9.9499999999999993" customHeight="1" x14ac:dyDescent="0.2">
      <c r="A14" s="59"/>
      <c r="B14" s="16"/>
      <c r="C14" s="15"/>
      <c r="D14" s="17">
        <f t="shared" si="2"/>
        <v>0</v>
      </c>
      <c r="E14" s="26"/>
      <c r="F14" s="50" t="s">
        <v>34</v>
      </c>
      <c r="G14" s="62"/>
      <c r="H14" s="20"/>
      <c r="I14" s="23"/>
      <c r="J14" s="51">
        <f>G14-H14</f>
        <v>0</v>
      </c>
      <c r="K14" s="2"/>
      <c r="M14" s="2"/>
    </row>
    <row r="15" spans="1:13" ht="9.9499999999999993" customHeight="1" x14ac:dyDescent="0.2">
      <c r="A15" s="59"/>
      <c r="B15" s="16"/>
      <c r="C15" s="15"/>
      <c r="D15" s="17">
        <f t="shared" si="2"/>
        <v>0</v>
      </c>
      <c r="E15" s="26"/>
      <c r="F15" s="50" t="s">
        <v>35</v>
      </c>
      <c r="G15" s="62"/>
      <c r="H15" s="20"/>
      <c r="I15" s="23"/>
      <c r="J15" s="51">
        <f t="shared" ref="J15:J18" si="3">G15-H15</f>
        <v>0</v>
      </c>
      <c r="K15" s="2"/>
      <c r="M15" s="2"/>
    </row>
    <row r="16" spans="1:13" ht="9.9499999999999993" customHeight="1" x14ac:dyDescent="0.2">
      <c r="A16" s="59"/>
      <c r="B16" s="16"/>
      <c r="C16" s="15"/>
      <c r="D16" s="17">
        <f t="shared" si="2"/>
        <v>0</v>
      </c>
      <c r="E16" s="26"/>
      <c r="F16" s="50" t="s">
        <v>30</v>
      </c>
      <c r="G16" s="62"/>
      <c r="H16" s="20"/>
      <c r="I16" s="23"/>
      <c r="J16" s="51">
        <f t="shared" si="3"/>
        <v>0</v>
      </c>
      <c r="K16" s="2"/>
      <c r="M16" s="2"/>
    </row>
    <row r="17" spans="1:13" ht="9.9499999999999993" customHeight="1" x14ac:dyDescent="0.2">
      <c r="A17" s="59"/>
      <c r="B17" s="16"/>
      <c r="C17" s="15"/>
      <c r="D17" s="17">
        <f t="shared" si="2"/>
        <v>0</v>
      </c>
      <c r="E17" s="26"/>
      <c r="F17" s="50" t="s">
        <v>31</v>
      </c>
      <c r="G17" s="62"/>
      <c r="H17" s="20"/>
      <c r="I17" s="23"/>
      <c r="J17" s="51">
        <f t="shared" si="3"/>
        <v>0</v>
      </c>
      <c r="K17" s="2"/>
      <c r="M17" s="2"/>
    </row>
    <row r="18" spans="1:13" x14ac:dyDescent="0.2">
      <c r="A18" s="59"/>
      <c r="B18" s="16"/>
      <c r="C18" s="15"/>
      <c r="D18" s="17">
        <f t="shared" si="2"/>
        <v>0</v>
      </c>
      <c r="F18" s="50" t="s">
        <v>30</v>
      </c>
      <c r="G18" s="62"/>
      <c r="H18" s="20"/>
      <c r="I18" s="23"/>
      <c r="J18" s="51">
        <f t="shared" si="3"/>
        <v>0</v>
      </c>
    </row>
    <row r="19" spans="1:13" x14ac:dyDescent="0.2">
      <c r="A19" s="59"/>
      <c r="B19" s="16"/>
      <c r="C19" s="15"/>
      <c r="D19" s="17">
        <f t="shared" si="2"/>
        <v>0</v>
      </c>
      <c r="E19" s="2"/>
      <c r="F19" s="52" t="s">
        <v>20</v>
      </c>
      <c r="G19" s="34">
        <f>SUMIF($B$9:$B$20,$F19,$D$9:$D$20)</f>
        <v>7</v>
      </c>
      <c r="H19" s="20">
        <v>3</v>
      </c>
      <c r="I19" s="23" t="s">
        <v>0</v>
      </c>
      <c r="J19" s="51">
        <f>G19-H19</f>
        <v>4</v>
      </c>
      <c r="K19" s="2"/>
      <c r="M19" s="2"/>
    </row>
    <row r="20" spans="1:13" x14ac:dyDescent="0.2">
      <c r="A20" s="59"/>
      <c r="B20" s="16"/>
      <c r="C20" s="15"/>
      <c r="D20" s="17">
        <f t="shared" si="2"/>
        <v>0</v>
      </c>
      <c r="E20" s="2"/>
      <c r="F20" s="52" t="s">
        <v>21</v>
      </c>
      <c r="G20" s="34">
        <f>SUMIF($B$9:$B$20,$F20,$D$9:$D$20)</f>
        <v>0</v>
      </c>
      <c r="H20" s="20"/>
      <c r="I20" s="23"/>
      <c r="J20" s="51">
        <f>G20-H20</f>
        <v>0</v>
      </c>
      <c r="K20" s="2"/>
      <c r="M20" s="2"/>
    </row>
    <row r="21" spans="1:13" x14ac:dyDescent="0.2">
      <c r="A21" s="59"/>
      <c r="B21" s="16"/>
      <c r="C21" s="15"/>
      <c r="D21" s="17">
        <f t="shared" si="2"/>
        <v>0</v>
      </c>
      <c r="E21" s="2"/>
      <c r="F21" s="52" t="s">
        <v>22</v>
      </c>
      <c r="G21" s="34">
        <f>SUMIF($B$9:$B$20,$F21,$D$9:$D$20)</f>
        <v>0</v>
      </c>
      <c r="H21" s="20"/>
      <c r="I21" s="23"/>
      <c r="J21" s="51">
        <f>G21-H21</f>
        <v>0</v>
      </c>
      <c r="K21" s="2"/>
      <c r="M21" s="2"/>
    </row>
    <row r="22" spans="1:13" x14ac:dyDescent="0.2">
      <c r="A22" s="59"/>
      <c r="B22" s="16"/>
      <c r="C22" s="15"/>
      <c r="D22" s="17">
        <f t="shared" si="2"/>
        <v>0</v>
      </c>
      <c r="E22" s="2"/>
      <c r="F22" s="52" t="s">
        <v>23</v>
      </c>
      <c r="G22" s="34">
        <f>SUMIF($B$9:$B$20,$F22,$D$9:$D$20)</f>
        <v>0</v>
      </c>
      <c r="H22" s="20"/>
      <c r="I22" s="23"/>
      <c r="J22" s="51">
        <f>G22-H22</f>
        <v>0</v>
      </c>
      <c r="K22" s="2"/>
      <c r="M22" s="2"/>
    </row>
    <row r="23" spans="1:13" ht="13.5" thickBot="1" x14ac:dyDescent="0.25">
      <c r="A23" s="60"/>
      <c r="B23" s="27"/>
      <c r="C23" s="61"/>
      <c r="D23" s="28">
        <f t="shared" si="2"/>
        <v>0</v>
      </c>
      <c r="E23" s="2"/>
      <c r="F23" s="53" t="s">
        <v>24</v>
      </c>
      <c r="G23" s="54">
        <f>SUMIF($B$9:$B$20,$F23,$D$9:$D$20)</f>
        <v>0</v>
      </c>
      <c r="H23" s="21"/>
      <c r="I23" s="29"/>
      <c r="J23" s="55">
        <f>G23-H23</f>
        <v>0</v>
      </c>
      <c r="K23" s="2"/>
      <c r="M23" s="2"/>
    </row>
    <row r="24" spans="1:13" x14ac:dyDescent="0.2">
      <c r="A24" s="31"/>
      <c r="C24" s="2"/>
      <c r="D24" s="2"/>
      <c r="E24" s="2"/>
      <c r="G24" s="36"/>
      <c r="K24" s="2"/>
      <c r="M24" s="2"/>
    </row>
    <row r="25" spans="1:13" x14ac:dyDescent="0.2">
      <c r="A25" s="31"/>
      <c r="C25" s="2"/>
      <c r="D25" s="2"/>
      <c r="E25" s="2"/>
      <c r="F25" s="24" t="s">
        <v>32</v>
      </c>
      <c r="G25" s="37"/>
      <c r="H25" s="24"/>
      <c r="I25" s="24"/>
      <c r="J25" s="24"/>
      <c r="K25" s="2"/>
      <c r="M25" s="2"/>
    </row>
    <row r="26" spans="1:13" x14ac:dyDescent="0.2">
      <c r="A26" s="2"/>
      <c r="C26" s="2"/>
      <c r="D26" s="2"/>
      <c r="E26" s="2"/>
      <c r="K26" s="2"/>
      <c r="M26" s="2"/>
    </row>
    <row r="27" spans="1:13" x14ac:dyDescent="0.2">
      <c r="A27" s="2"/>
      <c r="C27" s="2"/>
      <c r="D27" s="2"/>
      <c r="E27" s="2"/>
      <c r="F27" s="64" t="s">
        <v>36</v>
      </c>
      <c r="G27" s="65"/>
      <c r="H27" s="64"/>
      <c r="I27" s="64"/>
      <c r="J27" s="64"/>
      <c r="K27" s="64"/>
      <c r="L27" s="64"/>
      <c r="M27" s="2"/>
    </row>
    <row r="29" spans="1:13" x14ac:dyDescent="0.2">
      <c r="A29" s="79" t="s">
        <v>46</v>
      </c>
    </row>
    <row r="32" spans="1:13" x14ac:dyDescent="0.2">
      <c r="F32" s="38"/>
    </row>
    <row r="34" spans="6:6" x14ac:dyDescent="0.2">
      <c r="F34" s="39"/>
    </row>
    <row r="35" spans="6:6" x14ac:dyDescent="0.2">
      <c r="F35" s="39"/>
    </row>
    <row r="36" spans="6:6" x14ac:dyDescent="0.2">
      <c r="F36" s="39"/>
    </row>
  </sheetData>
  <sheetProtection selectLockedCells="1"/>
  <mergeCells count="2">
    <mergeCell ref="A7:D7"/>
    <mergeCell ref="F8:J8"/>
  </mergeCells>
  <dataValidations count="1">
    <dataValidation type="list" allowBlank="1" showInputMessage="1" showErrorMessage="1" sqref="C9:C23">
      <formula1>$B$3:$D$3</formula1>
    </dataValidation>
  </dataValidations>
  <pageMargins left="0.39370078740157483" right="0.19685039370078741" top="0.19685039370078741" bottom="0.39370078740157483" header="0" footer="0"/>
  <pageSetup paperSize="9" scale="87" fitToHeight="3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Données!$A$7:$A$14</xm:f>
          </x14:formula1>
          <xm:sqref>B9:B23</xm:sqref>
        </x14:dataValidation>
        <x14:dataValidation type="list" allowBlank="1" showInputMessage="1" showErrorMessage="1">
          <x14:formula1>
            <xm:f>Données!$A$7:$A$9</xm:f>
          </x14:formula1>
          <xm:sqref>I10:I23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opLeftCell="A3" zoomScaleNormal="100" workbookViewId="0">
      <selection activeCell="A7" sqref="A7:D7"/>
    </sheetView>
  </sheetViews>
  <sheetFormatPr baseColWidth="10" defaultRowHeight="12.75" x14ac:dyDescent="0.2"/>
  <cols>
    <col min="1" max="1" width="14.7109375" style="1" customWidth="1"/>
    <col min="2" max="2" width="11.7109375" style="2" customWidth="1"/>
    <col min="3" max="3" width="9" style="1" customWidth="1"/>
    <col min="4" max="4" width="11.7109375" style="1" customWidth="1"/>
    <col min="5" max="5" width="5.28515625" style="1" customWidth="1"/>
    <col min="6" max="6" width="13.7109375" style="2" customWidth="1"/>
    <col min="7" max="7" width="13.7109375" style="35" customWidth="1"/>
    <col min="8" max="10" width="13.7109375" style="2" customWidth="1"/>
    <col min="11" max="11" width="6" style="1" customWidth="1"/>
    <col min="12" max="12" width="15.7109375" style="2" customWidth="1"/>
    <col min="13" max="13" width="5" style="1" customWidth="1"/>
    <col min="14" max="14" width="14.5703125" style="2" customWidth="1"/>
    <col min="15" max="16384" width="11.42578125" style="2"/>
  </cols>
  <sheetData>
    <row r="1" spans="1:13" ht="17.25" hidden="1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2"/>
    </row>
    <row r="2" spans="1:13" ht="28.5" hidden="1" customHeight="1" x14ac:dyDescent="0.2">
      <c r="A2" s="1" t="s">
        <v>4</v>
      </c>
      <c r="B2" s="3" t="s">
        <v>5</v>
      </c>
      <c r="C2" s="2" t="s">
        <v>6</v>
      </c>
      <c r="D2" s="1" t="s">
        <v>7</v>
      </c>
    </row>
    <row r="3" spans="1:13" ht="12.75" customHeight="1" x14ac:dyDescent="0.2">
      <c r="A3" s="66">
        <v>40849</v>
      </c>
      <c r="B3" s="42" t="s">
        <v>15</v>
      </c>
      <c r="C3" s="43" t="s">
        <v>16</v>
      </c>
      <c r="D3" s="44" t="s">
        <v>17</v>
      </c>
      <c r="G3" s="36"/>
      <c r="H3" s="1"/>
      <c r="M3" s="2"/>
    </row>
    <row r="4" spans="1:13" x14ac:dyDescent="0.2">
      <c r="A4" s="45" t="s">
        <v>8</v>
      </c>
      <c r="B4" s="41">
        <v>1</v>
      </c>
      <c r="C4" s="41">
        <v>2</v>
      </c>
      <c r="D4" s="46">
        <v>3</v>
      </c>
      <c r="G4" s="36"/>
      <c r="H4" s="1"/>
      <c r="M4" s="2"/>
    </row>
    <row r="5" spans="1:13" ht="13.5" thickBot="1" x14ac:dyDescent="0.25">
      <c r="A5" s="47" t="s">
        <v>9</v>
      </c>
      <c r="B5" s="48">
        <f>SUMIF($C$9:$C$23,"matos A",$A$9:$A$23)</f>
        <v>0</v>
      </c>
      <c r="C5" s="48">
        <f>SUMIF($C$9:$C$23,"matos B",$A$9:$A$23)</f>
        <v>0</v>
      </c>
      <c r="D5" s="49">
        <f>SUMIF($A$9:$A$23,"matos A",$C$9:$C$23)</f>
        <v>0</v>
      </c>
      <c r="G5" s="36"/>
      <c r="K5" s="2"/>
      <c r="M5" s="2"/>
    </row>
    <row r="6" spans="1:13" ht="13.5" thickBot="1" x14ac:dyDescent="0.25">
      <c r="A6" s="73"/>
      <c r="B6" s="74"/>
      <c r="C6" s="75"/>
      <c r="D6" s="75"/>
      <c r="G6" s="36"/>
      <c r="K6" s="2"/>
      <c r="M6" s="2"/>
    </row>
    <row r="7" spans="1:13" ht="13.5" thickBot="1" x14ac:dyDescent="0.25">
      <c r="A7" s="76" t="s">
        <v>45</v>
      </c>
      <c r="B7" s="77"/>
      <c r="C7" s="77"/>
      <c r="D7" s="78"/>
      <c r="E7" s="6"/>
      <c r="F7" s="7"/>
      <c r="G7" s="36"/>
      <c r="K7" s="2"/>
      <c r="M7" s="2"/>
    </row>
    <row r="8" spans="1:13" ht="12.75" customHeight="1" thickBot="1" x14ac:dyDescent="0.25">
      <c r="A8" s="8" t="s">
        <v>19</v>
      </c>
      <c r="B8" s="9" t="s">
        <v>10</v>
      </c>
      <c r="C8" s="9" t="s">
        <v>18</v>
      </c>
      <c r="D8" s="10" t="s">
        <v>11</v>
      </c>
      <c r="E8" s="25"/>
      <c r="F8" s="11" t="s">
        <v>25</v>
      </c>
      <c r="G8" s="12"/>
      <c r="H8" s="12"/>
      <c r="I8" s="12"/>
      <c r="J8" s="13"/>
      <c r="K8" s="2"/>
      <c r="M8" s="2"/>
    </row>
    <row r="9" spans="1:13" ht="9.9499999999999993" customHeight="1" x14ac:dyDescent="0.2">
      <c r="A9" s="58">
        <v>3</v>
      </c>
      <c r="B9" s="14" t="s">
        <v>20</v>
      </c>
      <c r="C9" s="15" t="s">
        <v>17</v>
      </c>
      <c r="D9" s="17">
        <f t="shared" ref="D9:D10" si="0">(A9*IF(C9="matos A",$B$4))+(A9*IF(C9="matos B",$C$4)+(A9*IF(C9="matos C",$D$4)))</f>
        <v>9</v>
      </c>
      <c r="E9" s="26"/>
      <c r="F9" s="56" t="s">
        <v>12</v>
      </c>
      <c r="G9" s="57" t="s">
        <v>13</v>
      </c>
      <c r="H9" s="18" t="s">
        <v>14</v>
      </c>
      <c r="I9" s="18" t="s">
        <v>10</v>
      </c>
      <c r="J9" s="19" t="s">
        <v>11</v>
      </c>
      <c r="K9" s="2"/>
      <c r="M9" s="2"/>
    </row>
    <row r="10" spans="1:13" ht="9.9499999999999993" customHeight="1" x14ac:dyDescent="0.2">
      <c r="A10" s="59"/>
      <c r="B10" s="16"/>
      <c r="C10" s="15"/>
      <c r="D10" s="17">
        <f t="shared" si="0"/>
        <v>0</v>
      </c>
      <c r="E10" s="26"/>
      <c r="F10" s="50" t="s">
        <v>26</v>
      </c>
      <c r="G10" s="62"/>
      <c r="H10" s="20"/>
      <c r="I10" s="23"/>
      <c r="J10" s="51">
        <f>G10-H10</f>
        <v>0</v>
      </c>
      <c r="K10" s="2"/>
      <c r="M10" s="2"/>
    </row>
    <row r="11" spans="1:13" ht="9.9499999999999993" customHeight="1" x14ac:dyDescent="0.2">
      <c r="A11" s="59"/>
      <c r="B11" s="16"/>
      <c r="C11" s="15"/>
      <c r="D11" s="17">
        <f>(A11*IF(C11="matos A",$B$4))+(A11*IF(C11="matos B",$C$4)+(A11*IF(C11="matos C",$D$4)))</f>
        <v>0</v>
      </c>
      <c r="E11" s="26"/>
      <c r="F11" s="50" t="s">
        <v>27</v>
      </c>
      <c r="G11" s="63"/>
      <c r="H11" s="22"/>
      <c r="I11" s="23"/>
      <c r="J11" s="51">
        <f t="shared" ref="J11:J15" si="1">G11-H11</f>
        <v>0</v>
      </c>
      <c r="K11" s="2"/>
      <c r="M11" s="2"/>
    </row>
    <row r="12" spans="1:13" ht="9.9499999999999993" customHeight="1" x14ac:dyDescent="0.2">
      <c r="A12" s="59"/>
      <c r="B12" s="16"/>
      <c r="C12" s="15"/>
      <c r="D12" s="17">
        <f t="shared" ref="D12:D23" si="2">(A12*IF(C12="matos A",$B$4))+(A12*IF(C12="matos B",$C$4)+(A12*IF(C12="matos C",$D$4)))</f>
        <v>0</v>
      </c>
      <c r="E12" s="26"/>
      <c r="F12" s="50" t="s">
        <v>33</v>
      </c>
      <c r="G12" s="62"/>
      <c r="H12" s="20"/>
      <c r="I12" s="23"/>
      <c r="J12" s="51">
        <f>G12-H12</f>
        <v>0</v>
      </c>
      <c r="K12" s="2"/>
      <c r="M12" s="2"/>
    </row>
    <row r="13" spans="1:13" ht="9.9499999999999993" customHeight="1" x14ac:dyDescent="0.2">
      <c r="A13" s="59"/>
      <c r="B13" s="16"/>
      <c r="C13" s="15"/>
      <c r="D13" s="17">
        <f t="shared" si="2"/>
        <v>0</v>
      </c>
      <c r="E13" s="26"/>
      <c r="F13" s="50" t="s">
        <v>28</v>
      </c>
      <c r="G13" s="62"/>
      <c r="H13" s="20"/>
      <c r="I13" s="23"/>
      <c r="J13" s="51">
        <f>G13-H13</f>
        <v>0</v>
      </c>
      <c r="K13" s="2"/>
      <c r="M13" s="2"/>
    </row>
    <row r="14" spans="1:13" ht="9.9499999999999993" customHeight="1" x14ac:dyDescent="0.2">
      <c r="A14" s="59"/>
      <c r="B14" s="16"/>
      <c r="C14" s="15"/>
      <c r="D14" s="17">
        <f t="shared" si="2"/>
        <v>0</v>
      </c>
      <c r="E14" s="26"/>
      <c r="F14" s="50" t="s">
        <v>34</v>
      </c>
      <c r="G14" s="62"/>
      <c r="H14" s="20"/>
      <c r="I14" s="23"/>
      <c r="J14" s="51">
        <f>G14-H14</f>
        <v>0</v>
      </c>
      <c r="K14" s="2"/>
      <c r="M14" s="2"/>
    </row>
    <row r="15" spans="1:13" ht="9.9499999999999993" customHeight="1" x14ac:dyDescent="0.2">
      <c r="A15" s="59"/>
      <c r="B15" s="16"/>
      <c r="C15" s="15"/>
      <c r="D15" s="17">
        <f t="shared" si="2"/>
        <v>0</v>
      </c>
      <c r="E15" s="26"/>
      <c r="F15" s="50" t="s">
        <v>35</v>
      </c>
      <c r="G15" s="62"/>
      <c r="H15" s="20"/>
      <c r="I15" s="23"/>
      <c r="J15" s="51">
        <f t="shared" ref="J15:J18" si="3">G15-H15</f>
        <v>0</v>
      </c>
      <c r="K15" s="2"/>
      <c r="M15" s="2"/>
    </row>
    <row r="16" spans="1:13" ht="9.9499999999999993" customHeight="1" x14ac:dyDescent="0.2">
      <c r="A16" s="59"/>
      <c r="B16" s="16"/>
      <c r="C16" s="15"/>
      <c r="D16" s="17">
        <f t="shared" si="2"/>
        <v>0</v>
      </c>
      <c r="E16" s="26"/>
      <c r="F16" s="50" t="s">
        <v>30</v>
      </c>
      <c r="G16" s="62"/>
      <c r="H16" s="20"/>
      <c r="I16" s="23"/>
      <c r="J16" s="51">
        <f t="shared" si="3"/>
        <v>0</v>
      </c>
      <c r="K16" s="2"/>
      <c r="M16" s="2"/>
    </row>
    <row r="17" spans="1:13" ht="9.9499999999999993" customHeight="1" x14ac:dyDescent="0.2">
      <c r="A17" s="59"/>
      <c r="B17" s="16"/>
      <c r="C17" s="15"/>
      <c r="D17" s="17">
        <f t="shared" si="2"/>
        <v>0</v>
      </c>
      <c r="E17" s="26"/>
      <c r="F17" s="50" t="s">
        <v>31</v>
      </c>
      <c r="G17" s="62"/>
      <c r="H17" s="20"/>
      <c r="I17" s="23"/>
      <c r="J17" s="51">
        <f t="shared" si="3"/>
        <v>0</v>
      </c>
      <c r="K17" s="2"/>
      <c r="M17" s="2"/>
    </row>
    <row r="18" spans="1:13" x14ac:dyDescent="0.2">
      <c r="A18" s="59"/>
      <c r="B18" s="16"/>
      <c r="C18" s="15"/>
      <c r="D18" s="17">
        <f t="shared" si="2"/>
        <v>0</v>
      </c>
      <c r="F18" s="50" t="s">
        <v>30</v>
      </c>
      <c r="G18" s="62"/>
      <c r="H18" s="20"/>
      <c r="I18" s="23"/>
      <c r="J18" s="51">
        <f t="shared" si="3"/>
        <v>0</v>
      </c>
    </row>
    <row r="19" spans="1:13" x14ac:dyDescent="0.2">
      <c r="A19" s="59"/>
      <c r="B19" s="16"/>
      <c r="C19" s="15"/>
      <c r="D19" s="17">
        <f t="shared" si="2"/>
        <v>0</v>
      </c>
      <c r="E19" s="2"/>
      <c r="F19" s="52" t="s">
        <v>20</v>
      </c>
      <c r="G19" s="34">
        <f>SUMIF($B$9:$B$20,$F19,$D$9:$D$20)</f>
        <v>9</v>
      </c>
      <c r="H19" s="20"/>
      <c r="I19" s="23"/>
      <c r="J19" s="51">
        <f>G19-H19</f>
        <v>9</v>
      </c>
      <c r="K19" s="2"/>
      <c r="M19" s="2"/>
    </row>
    <row r="20" spans="1:13" x14ac:dyDescent="0.2">
      <c r="A20" s="59"/>
      <c r="B20" s="16"/>
      <c r="C20" s="15"/>
      <c r="D20" s="17">
        <f t="shared" si="2"/>
        <v>0</v>
      </c>
      <c r="E20" s="2"/>
      <c r="F20" s="52" t="s">
        <v>21</v>
      </c>
      <c r="G20" s="34">
        <f>SUMIF($B$9:$B$20,$F20,$D$9:$D$20)</f>
        <v>0</v>
      </c>
      <c r="H20" s="20"/>
      <c r="I20" s="23"/>
      <c r="J20" s="51">
        <f>G20-H20</f>
        <v>0</v>
      </c>
      <c r="K20" s="2"/>
      <c r="M20" s="2"/>
    </row>
    <row r="21" spans="1:13" x14ac:dyDescent="0.2">
      <c r="A21" s="59"/>
      <c r="B21" s="16"/>
      <c r="C21" s="15"/>
      <c r="D21" s="17">
        <f t="shared" si="2"/>
        <v>0</v>
      </c>
      <c r="E21" s="2"/>
      <c r="F21" s="52" t="s">
        <v>22</v>
      </c>
      <c r="G21" s="34">
        <f>SUMIF($B$9:$B$20,$F21,$D$9:$D$20)</f>
        <v>0</v>
      </c>
      <c r="H21" s="20"/>
      <c r="I21" s="23"/>
      <c r="J21" s="51">
        <f>G21-H21</f>
        <v>0</v>
      </c>
      <c r="K21" s="2"/>
      <c r="M21" s="2"/>
    </row>
    <row r="22" spans="1:13" x14ac:dyDescent="0.2">
      <c r="A22" s="59"/>
      <c r="B22" s="16"/>
      <c r="C22" s="15"/>
      <c r="D22" s="17">
        <f t="shared" si="2"/>
        <v>0</v>
      </c>
      <c r="E22" s="2"/>
      <c r="F22" s="52" t="s">
        <v>23</v>
      </c>
      <c r="G22" s="34">
        <f>SUMIF($B$9:$B$20,$F22,$D$9:$D$20)</f>
        <v>0</v>
      </c>
      <c r="H22" s="20"/>
      <c r="I22" s="23"/>
      <c r="J22" s="51">
        <f>G22-H22</f>
        <v>0</v>
      </c>
      <c r="K22" s="2"/>
      <c r="M22" s="2"/>
    </row>
    <row r="23" spans="1:13" ht="13.5" thickBot="1" x14ac:dyDescent="0.25">
      <c r="A23" s="60"/>
      <c r="B23" s="27"/>
      <c r="C23" s="61"/>
      <c r="D23" s="28">
        <f t="shared" si="2"/>
        <v>0</v>
      </c>
      <c r="E23" s="2"/>
      <c r="F23" s="53" t="s">
        <v>24</v>
      </c>
      <c r="G23" s="54">
        <f>SUMIF($B$9:$B$20,$F23,$D$9:$D$20)</f>
        <v>0</v>
      </c>
      <c r="H23" s="21"/>
      <c r="I23" s="29"/>
      <c r="J23" s="55">
        <f>G23-H23</f>
        <v>0</v>
      </c>
      <c r="K23" s="2"/>
      <c r="M23" s="2"/>
    </row>
    <row r="24" spans="1:13" x14ac:dyDescent="0.2">
      <c r="A24" s="31"/>
      <c r="C24" s="2"/>
      <c r="D24" s="2"/>
      <c r="E24" s="2"/>
      <c r="G24" s="36"/>
      <c r="K24" s="2"/>
      <c r="M24" s="2"/>
    </row>
    <row r="25" spans="1:13" x14ac:dyDescent="0.2">
      <c r="A25" s="31"/>
      <c r="C25" s="2"/>
      <c r="D25" s="2"/>
      <c r="E25" s="2"/>
      <c r="F25" s="24" t="s">
        <v>32</v>
      </c>
      <c r="G25" s="37"/>
      <c r="H25" s="24"/>
      <c r="I25" s="24"/>
      <c r="J25" s="24"/>
      <c r="K25" s="2"/>
      <c r="M25" s="2"/>
    </row>
    <row r="26" spans="1:13" x14ac:dyDescent="0.2">
      <c r="A26" s="2"/>
      <c r="C26" s="2"/>
      <c r="D26" s="2"/>
      <c r="E26" s="2"/>
      <c r="K26" s="2"/>
      <c r="M26" s="2"/>
    </row>
    <row r="27" spans="1:13" x14ac:dyDescent="0.2">
      <c r="A27" s="2"/>
      <c r="C27" s="2"/>
      <c r="D27" s="2"/>
      <c r="E27" s="2"/>
      <c r="F27" s="64" t="s">
        <v>36</v>
      </c>
      <c r="G27" s="65"/>
      <c r="H27" s="64"/>
      <c r="I27" s="64"/>
      <c r="J27" s="64"/>
      <c r="K27" s="64"/>
      <c r="L27" s="64"/>
      <c r="M27" s="2"/>
    </row>
    <row r="29" spans="1:13" x14ac:dyDescent="0.2">
      <c r="A29" s="79" t="s">
        <v>46</v>
      </c>
    </row>
    <row r="32" spans="1:13" x14ac:dyDescent="0.2">
      <c r="F32" s="38"/>
    </row>
    <row r="34" spans="6:6" x14ac:dyDescent="0.2">
      <c r="F34" s="39"/>
    </row>
    <row r="35" spans="6:6" x14ac:dyDescent="0.2">
      <c r="F35" s="39"/>
    </row>
    <row r="36" spans="6:6" x14ac:dyDescent="0.2">
      <c r="F36" s="39"/>
    </row>
  </sheetData>
  <sheetProtection selectLockedCells="1"/>
  <mergeCells count="2">
    <mergeCell ref="F8:J8"/>
    <mergeCell ref="A7:D7"/>
  </mergeCells>
  <dataValidations count="1">
    <dataValidation type="list" allowBlank="1" showInputMessage="1" showErrorMessage="1" sqref="C9:C23">
      <formula1>$B$3:$D$3</formula1>
    </dataValidation>
  </dataValidations>
  <pageMargins left="0.39370078740157483" right="0.19685039370078741" top="0.19685039370078741" bottom="0.39370078740157483" header="0" footer="0"/>
  <pageSetup paperSize="9" scale="87" fitToHeight="3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Données!$A$7:$A$9</xm:f>
          </x14:formula1>
          <xm:sqref>I10:I23</xm:sqref>
        </x14:dataValidation>
        <x14:dataValidation type="list" allowBlank="1" showInputMessage="1" showErrorMessage="1">
          <x14:formula1>
            <xm:f>Données!$A$7:$A$14</xm:f>
          </x14:formula1>
          <xm:sqref>B9:B23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C17" sqref="C17:F18"/>
    </sheetView>
  </sheetViews>
  <sheetFormatPr baseColWidth="10" defaultRowHeight="12.75" x14ac:dyDescent="0.2"/>
  <cols>
    <col min="1" max="1" width="18.7109375" customWidth="1"/>
    <col min="2" max="6" width="18.7109375" style="72" customWidth="1"/>
  </cols>
  <sheetData>
    <row r="1" spans="1:6" x14ac:dyDescent="0.2">
      <c r="A1" s="67" t="s">
        <v>37</v>
      </c>
      <c r="B1" s="67"/>
      <c r="C1" s="67"/>
      <c r="D1" s="67"/>
      <c r="E1" s="67"/>
      <c r="F1" s="67"/>
    </row>
    <row r="3" spans="1:6" x14ac:dyDescent="0.2">
      <c r="A3" s="70" t="s">
        <v>38</v>
      </c>
      <c r="B3" s="68" t="s">
        <v>40</v>
      </c>
      <c r="C3" s="68" t="s">
        <v>41</v>
      </c>
      <c r="D3" s="68" t="s">
        <v>39</v>
      </c>
      <c r="E3" s="68" t="s">
        <v>42</v>
      </c>
      <c r="F3" s="68" t="s">
        <v>47</v>
      </c>
    </row>
    <row r="4" spans="1:6" x14ac:dyDescent="0.2">
      <c r="A4" s="40">
        <v>40848</v>
      </c>
      <c r="B4" s="68">
        <v>3</v>
      </c>
      <c r="C4" s="15" t="s">
        <v>15</v>
      </c>
      <c r="D4" s="80">
        <v>3</v>
      </c>
      <c r="E4" s="80">
        <v>3</v>
      </c>
      <c r="F4" s="68" t="s">
        <v>0</v>
      </c>
    </row>
    <row r="5" spans="1:6" x14ac:dyDescent="0.2">
      <c r="A5" s="40">
        <v>40848</v>
      </c>
      <c r="B5" s="68">
        <v>2</v>
      </c>
      <c r="C5" s="15" t="s">
        <v>16</v>
      </c>
      <c r="D5" s="80">
        <v>4</v>
      </c>
      <c r="E5" s="80"/>
      <c r="F5" s="68"/>
    </row>
    <row r="6" spans="1:6" x14ac:dyDescent="0.2">
      <c r="A6" s="40">
        <v>40849</v>
      </c>
      <c r="B6" s="68">
        <v>3</v>
      </c>
      <c r="C6" s="15" t="s">
        <v>17</v>
      </c>
      <c r="D6" s="80">
        <v>9</v>
      </c>
      <c r="E6" s="80"/>
      <c r="F6" s="68"/>
    </row>
    <row r="7" spans="1:6" x14ac:dyDescent="0.2">
      <c r="A7" s="71"/>
      <c r="B7" s="68"/>
      <c r="C7" s="68"/>
      <c r="D7" s="80"/>
      <c r="E7" s="80"/>
      <c r="F7" s="68"/>
    </row>
    <row r="8" spans="1:6" x14ac:dyDescent="0.2">
      <c r="A8" s="69"/>
      <c r="B8" s="68"/>
      <c r="C8" s="68"/>
      <c r="D8" s="80"/>
      <c r="E8" s="80"/>
      <c r="F8" s="68"/>
    </row>
    <row r="9" spans="1:6" x14ac:dyDescent="0.2">
      <c r="A9" s="69"/>
      <c r="B9" s="68"/>
      <c r="C9" s="68"/>
      <c r="D9" s="80"/>
      <c r="E9" s="80"/>
      <c r="F9" s="68"/>
    </row>
    <row r="10" spans="1:6" x14ac:dyDescent="0.2">
      <c r="A10" s="69"/>
      <c r="B10" s="68"/>
      <c r="C10" s="68"/>
      <c r="D10" s="80"/>
      <c r="E10" s="80"/>
      <c r="F10" s="68"/>
    </row>
    <row r="11" spans="1:6" x14ac:dyDescent="0.2">
      <c r="A11" s="69"/>
      <c r="B11" s="68"/>
      <c r="C11" s="68"/>
      <c r="D11" s="80"/>
      <c r="E11" s="80"/>
      <c r="F11" s="68"/>
    </row>
    <row r="12" spans="1:6" x14ac:dyDescent="0.2">
      <c r="A12" s="69"/>
      <c r="B12" s="68"/>
      <c r="C12" s="68"/>
      <c r="D12" s="80"/>
      <c r="E12" s="80"/>
      <c r="F12" s="68"/>
    </row>
    <row r="13" spans="1:6" x14ac:dyDescent="0.2">
      <c r="A13" s="69"/>
      <c r="B13" s="68"/>
      <c r="C13" s="68"/>
      <c r="D13" s="80"/>
      <c r="E13" s="80"/>
      <c r="F13" s="68"/>
    </row>
    <row r="14" spans="1:6" x14ac:dyDescent="0.2">
      <c r="A14" s="69"/>
      <c r="B14" s="68"/>
      <c r="C14" s="68"/>
      <c r="D14" s="80"/>
      <c r="E14" s="80"/>
      <c r="F14" s="68"/>
    </row>
    <row r="15" spans="1:6" x14ac:dyDescent="0.2">
      <c r="A15" s="69"/>
      <c r="B15" s="68"/>
      <c r="C15" s="68"/>
      <c r="D15" s="80"/>
      <c r="E15" s="80"/>
      <c r="F15" s="68"/>
    </row>
    <row r="16" spans="1:6" x14ac:dyDescent="0.2">
      <c r="A16" s="69"/>
      <c r="B16" s="68"/>
      <c r="C16" s="68"/>
      <c r="D16" s="80"/>
      <c r="E16" s="80"/>
      <c r="F16" s="68"/>
    </row>
    <row r="17" spans="3:6" x14ac:dyDescent="0.2">
      <c r="C17" s="81" t="s">
        <v>43</v>
      </c>
      <c r="D17" s="80">
        <f>SUM(D4:D16)</f>
        <v>16</v>
      </c>
      <c r="E17" s="80">
        <f>SUM(E4:E16)</f>
        <v>3</v>
      </c>
      <c r="F17" s="68"/>
    </row>
    <row r="18" spans="3:6" x14ac:dyDescent="0.2">
      <c r="C18" s="82"/>
      <c r="D18" s="68" t="s">
        <v>48</v>
      </c>
      <c r="E18" s="83">
        <f>E17-D17</f>
        <v>-13</v>
      </c>
    </row>
  </sheetData>
  <mergeCells count="2">
    <mergeCell ref="A1:F1"/>
    <mergeCell ref="C17:C18"/>
  </mergeCells>
  <dataValidations count="1">
    <dataValidation showDropDown="1" showInputMessage="1" showErrorMessage="1" sqref="C4:C6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D40" sqref="D40"/>
    </sheetView>
  </sheetViews>
  <sheetFormatPr baseColWidth="10" defaultRowHeight="12.75" x14ac:dyDescent="0.2"/>
  <cols>
    <col min="1" max="1" width="18.7109375" customWidth="1"/>
    <col min="2" max="5" width="18.7109375" style="72" customWidth="1"/>
  </cols>
  <sheetData>
    <row r="1" spans="1:5" x14ac:dyDescent="0.2">
      <c r="A1" s="67" t="s">
        <v>44</v>
      </c>
      <c r="B1" s="67"/>
      <c r="C1" s="67"/>
      <c r="D1" s="67"/>
      <c r="E1" s="67"/>
    </row>
    <row r="3" spans="1:5" x14ac:dyDescent="0.2">
      <c r="A3" s="70" t="s">
        <v>38</v>
      </c>
      <c r="B3" s="68" t="s">
        <v>40</v>
      </c>
      <c r="C3" s="68" t="s">
        <v>41</v>
      </c>
      <c r="D3" s="68" t="s">
        <v>39</v>
      </c>
      <c r="E3" s="68" t="s">
        <v>42</v>
      </c>
    </row>
    <row r="4" spans="1:5" x14ac:dyDescent="0.2">
      <c r="A4" s="40"/>
      <c r="B4" s="68"/>
      <c r="C4" s="15"/>
      <c r="D4" s="68"/>
      <c r="E4" s="68"/>
    </row>
    <row r="5" spans="1:5" x14ac:dyDescent="0.2">
      <c r="A5" s="40"/>
      <c r="B5" s="68"/>
      <c r="C5" s="15"/>
      <c r="D5" s="68"/>
      <c r="E5" s="68"/>
    </row>
    <row r="6" spans="1:5" x14ac:dyDescent="0.2">
      <c r="A6" s="40"/>
      <c r="B6" s="68"/>
      <c r="C6" s="15"/>
      <c r="D6" s="68"/>
      <c r="E6" s="68"/>
    </row>
    <row r="7" spans="1:5" x14ac:dyDescent="0.2">
      <c r="A7" s="71"/>
      <c r="B7" s="68"/>
      <c r="C7" s="68"/>
      <c r="D7" s="68"/>
      <c r="E7" s="68"/>
    </row>
    <row r="8" spans="1:5" x14ac:dyDescent="0.2">
      <c r="A8" s="69"/>
      <c r="B8" s="68"/>
      <c r="C8" s="68"/>
      <c r="D8" s="68"/>
      <c r="E8" s="68"/>
    </row>
    <row r="9" spans="1:5" x14ac:dyDescent="0.2">
      <c r="A9" s="69"/>
      <c r="B9" s="68"/>
      <c r="C9" s="68"/>
      <c r="D9" s="68"/>
      <c r="E9" s="68"/>
    </row>
    <row r="10" spans="1:5" x14ac:dyDescent="0.2">
      <c r="A10" s="69"/>
      <c r="B10" s="68"/>
      <c r="C10" s="68"/>
      <c r="D10" s="68"/>
      <c r="E10" s="68"/>
    </row>
    <row r="11" spans="1:5" x14ac:dyDescent="0.2">
      <c r="A11" s="69"/>
      <c r="B11" s="68"/>
      <c r="C11" s="68"/>
      <c r="D11" s="68"/>
      <c r="E11" s="68"/>
    </row>
    <row r="12" spans="1:5" x14ac:dyDescent="0.2">
      <c r="A12" s="69"/>
      <c r="B12" s="68"/>
      <c r="C12" s="68"/>
      <c r="D12" s="68"/>
      <c r="E12" s="68"/>
    </row>
    <row r="13" spans="1:5" x14ac:dyDescent="0.2">
      <c r="A13" s="69"/>
      <c r="B13" s="68"/>
      <c r="C13" s="68"/>
      <c r="D13" s="68"/>
      <c r="E13" s="68"/>
    </row>
    <row r="14" spans="1:5" x14ac:dyDescent="0.2">
      <c r="A14" s="69"/>
      <c r="B14" s="68"/>
      <c r="C14" s="68"/>
      <c r="D14" s="68"/>
      <c r="E14" s="68"/>
    </row>
    <row r="15" spans="1:5" x14ac:dyDescent="0.2">
      <c r="A15" s="69"/>
      <c r="B15" s="68"/>
      <c r="C15" s="68"/>
      <c r="D15" s="68"/>
      <c r="E15" s="68"/>
    </row>
    <row r="16" spans="1:5" x14ac:dyDescent="0.2">
      <c r="A16" s="69"/>
      <c r="B16" s="68"/>
      <c r="C16" s="68"/>
      <c r="D16" s="68"/>
      <c r="E16" s="68"/>
    </row>
    <row r="17" spans="3:6" x14ac:dyDescent="0.2">
      <c r="C17" s="81" t="s">
        <v>43</v>
      </c>
      <c r="D17" s="80">
        <f>SUM(D4:D16)</f>
        <v>0</v>
      </c>
      <c r="E17" s="80">
        <f>SUM(E4:E16)</f>
        <v>0</v>
      </c>
      <c r="F17" s="68"/>
    </row>
    <row r="18" spans="3:6" x14ac:dyDescent="0.2">
      <c r="C18" s="82"/>
      <c r="D18" s="68" t="s">
        <v>48</v>
      </c>
      <c r="E18" s="83">
        <f>E17-D17</f>
        <v>0</v>
      </c>
      <c r="F18" s="72"/>
    </row>
  </sheetData>
  <mergeCells count="2">
    <mergeCell ref="A1:E1"/>
    <mergeCell ref="C17:C18"/>
  </mergeCells>
  <dataValidations count="1">
    <dataValidation showDropDown="1" showInputMessage="1" showErrorMessage="1" sqref="C4:C6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C32" sqref="C32"/>
    </sheetView>
  </sheetViews>
  <sheetFormatPr baseColWidth="10" defaultRowHeight="12.75" x14ac:dyDescent="0.2"/>
  <cols>
    <col min="1" max="1" width="14.140625" style="33" customWidth="1"/>
  </cols>
  <sheetData>
    <row r="1" spans="1:1" x14ac:dyDescent="0.2">
      <c r="A1" s="30" t="s">
        <v>26</v>
      </c>
    </row>
    <row r="2" spans="1:1" x14ac:dyDescent="0.2">
      <c r="A2" s="30" t="s">
        <v>27</v>
      </c>
    </row>
    <row r="3" spans="1:1" x14ac:dyDescent="0.2">
      <c r="A3" s="30" t="s">
        <v>28</v>
      </c>
    </row>
    <row r="4" spans="1:1" x14ac:dyDescent="0.2">
      <c r="A4" s="30" t="s">
        <v>29</v>
      </c>
    </row>
    <row r="5" spans="1:1" x14ac:dyDescent="0.2">
      <c r="A5" s="30" t="s">
        <v>30</v>
      </c>
    </row>
    <row r="6" spans="1:1" x14ac:dyDescent="0.2">
      <c r="A6" s="30" t="s">
        <v>31</v>
      </c>
    </row>
    <row r="7" spans="1:1" x14ac:dyDescent="0.2">
      <c r="A7" s="31" t="s">
        <v>0</v>
      </c>
    </row>
    <row r="8" spans="1:1" x14ac:dyDescent="0.2">
      <c r="A8" s="31" t="s">
        <v>2</v>
      </c>
    </row>
    <row r="9" spans="1:1" x14ac:dyDescent="0.2">
      <c r="A9" s="31" t="s">
        <v>1</v>
      </c>
    </row>
    <row r="10" spans="1:1" x14ac:dyDescent="0.2">
      <c r="A10" s="32" t="s">
        <v>20</v>
      </c>
    </row>
    <row r="11" spans="1:1" x14ac:dyDescent="0.2">
      <c r="A11" s="32" t="s">
        <v>21</v>
      </c>
    </row>
    <row r="12" spans="1:1" x14ac:dyDescent="0.2">
      <c r="A12" s="32" t="s">
        <v>22</v>
      </c>
    </row>
    <row r="13" spans="1:1" x14ac:dyDescent="0.2">
      <c r="A13" s="32" t="s">
        <v>23</v>
      </c>
    </row>
    <row r="14" spans="1:1" x14ac:dyDescent="0.2">
      <c r="A14" s="3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jour 1</vt:lpstr>
      <vt:lpstr>jour 2</vt:lpstr>
      <vt:lpstr>Client 1</vt:lpstr>
      <vt:lpstr>Client 2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AM</cp:lastModifiedBy>
  <dcterms:created xsi:type="dcterms:W3CDTF">2011-11-01T14:29:09Z</dcterms:created>
  <dcterms:modified xsi:type="dcterms:W3CDTF">2011-11-01T16:15:53Z</dcterms:modified>
</cp:coreProperties>
</file>