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180" windowWidth="24000" windowHeight="9555" tabRatio="352" activeTab="1"/>
  </bookViews>
  <sheets>
    <sheet name="BDD2" sheetId="98" r:id="rId1"/>
    <sheet name="Résultats référence" sheetId="104" r:id="rId2"/>
    <sheet name="Gamme" sheetId="89" r:id="rId3"/>
    <sheet name="Liste" sheetId="99" r:id="rId4"/>
  </sheets>
  <definedNames>
    <definedName name="_xlnm._FilterDatabase" localSheetId="0" hidden="1">'BDD2'!$A$1:$M$25</definedName>
    <definedName name="Atelier">Liste!$I$2:$I$7</definedName>
    <definedName name="Liste">Liste!$F$1:$G$13</definedName>
    <definedName name="Mois">Liste!$F$1:$G$13</definedName>
  </definedNames>
  <calcPr calcId="152511"/>
  <pivotCaches>
    <pivotCache cacheId="10" r:id="rId5"/>
  </pivotCaches>
</workbook>
</file>

<file path=xl/calcChain.xml><?xml version="1.0" encoding="utf-8"?>
<calcChain xmlns="http://schemas.openxmlformats.org/spreadsheetml/2006/main">
  <c r="H10" i="104" l="1"/>
  <c r="E11" i="104" l="1"/>
  <c r="E12" i="104"/>
  <c r="E13" i="104"/>
  <c r="E14" i="104"/>
  <c r="G14" i="104" s="1"/>
  <c r="E15" i="104"/>
  <c r="E16" i="104"/>
  <c r="E17" i="104"/>
  <c r="E18" i="104"/>
  <c r="G18" i="104" s="1"/>
  <c r="E19" i="104"/>
  <c r="E20" i="104"/>
  <c r="E21" i="104"/>
  <c r="E22" i="104"/>
  <c r="G22" i="104" s="1"/>
  <c r="E23" i="104"/>
  <c r="E24" i="104"/>
  <c r="E25" i="104"/>
  <c r="E26" i="104"/>
  <c r="G26" i="104" s="1"/>
  <c r="E27" i="104"/>
  <c r="E28" i="104"/>
  <c r="E29" i="104"/>
  <c r="E30" i="104"/>
  <c r="G30" i="104" s="1"/>
  <c r="E31" i="104"/>
  <c r="E32" i="104"/>
  <c r="E33" i="104"/>
  <c r="E34" i="104"/>
  <c r="G34" i="104" s="1"/>
  <c r="E35" i="104"/>
  <c r="E10" i="104"/>
  <c r="F11" i="104"/>
  <c r="F12" i="104"/>
  <c r="F13" i="104"/>
  <c r="F14" i="104"/>
  <c r="F15" i="104"/>
  <c r="F16" i="104"/>
  <c r="F17" i="104"/>
  <c r="F18" i="104"/>
  <c r="F19" i="104"/>
  <c r="F20" i="104"/>
  <c r="F21" i="104"/>
  <c r="F22" i="104"/>
  <c r="F23" i="104"/>
  <c r="F24" i="104"/>
  <c r="F25" i="104"/>
  <c r="F26" i="104"/>
  <c r="F27" i="104"/>
  <c r="F28" i="104"/>
  <c r="F29" i="104"/>
  <c r="F30" i="104"/>
  <c r="F31" i="104"/>
  <c r="F32" i="104"/>
  <c r="F33" i="104"/>
  <c r="F34" i="104"/>
  <c r="F35" i="104"/>
  <c r="F10" i="104"/>
  <c r="J25" i="98"/>
  <c r="J24" i="98"/>
  <c r="J23" i="98"/>
  <c r="J22" i="98"/>
  <c r="J21" i="98"/>
  <c r="J20" i="98"/>
  <c r="J19" i="98"/>
  <c r="J18" i="98"/>
  <c r="J17" i="98"/>
  <c r="J16" i="98"/>
  <c r="J15" i="98"/>
  <c r="J14" i="98"/>
  <c r="J13" i="98"/>
  <c r="J12" i="98"/>
  <c r="J11" i="98"/>
  <c r="J10" i="98"/>
  <c r="J9" i="98"/>
  <c r="J8" i="98"/>
  <c r="J7" i="98"/>
  <c r="J6" i="98"/>
  <c r="J5" i="98"/>
  <c r="J4" i="98"/>
  <c r="J3" i="98"/>
  <c r="J2" i="98"/>
  <c r="L23" i="98"/>
  <c r="K23" i="98" s="1"/>
  <c r="M23" i="98"/>
  <c r="L24" i="98"/>
  <c r="K24" i="98" s="1"/>
  <c r="M24" i="98"/>
  <c r="L25" i="98"/>
  <c r="K25" i="98" s="1"/>
  <c r="M25" i="98"/>
  <c r="L13" i="98"/>
  <c r="K13" i="98" s="1"/>
  <c r="M13" i="98"/>
  <c r="L14" i="98"/>
  <c r="K14" i="98" s="1"/>
  <c r="M14" i="98"/>
  <c r="L15" i="98"/>
  <c r="K15" i="98"/>
  <c r="M15" i="98"/>
  <c r="L16" i="98"/>
  <c r="K16" i="98" s="1"/>
  <c r="M16" i="98"/>
  <c r="L17" i="98"/>
  <c r="K17" i="98" s="1"/>
  <c r="M17" i="98"/>
  <c r="L18" i="98"/>
  <c r="K18" i="98" s="1"/>
  <c r="M18" i="98"/>
  <c r="L19" i="98"/>
  <c r="K19" i="98" s="1"/>
  <c r="M19" i="98"/>
  <c r="L20" i="98"/>
  <c r="K20" i="98" s="1"/>
  <c r="M20" i="98"/>
  <c r="L21" i="98"/>
  <c r="K21" i="98" s="1"/>
  <c r="M21" i="98"/>
  <c r="L22" i="98"/>
  <c r="K22" i="98"/>
  <c r="M22" i="98"/>
  <c r="L2" i="98"/>
  <c r="K2" i="98" s="1"/>
  <c r="M2" i="98"/>
  <c r="L3" i="98"/>
  <c r="K3" i="98" s="1"/>
  <c r="M3" i="98"/>
  <c r="L4" i="98"/>
  <c r="K4" i="98" s="1"/>
  <c r="M4" i="98"/>
  <c r="L5" i="98"/>
  <c r="K5" i="98"/>
  <c r="M5" i="98"/>
  <c r="L6" i="98"/>
  <c r="K6" i="98" s="1"/>
  <c r="M6" i="98"/>
  <c r="L7" i="98"/>
  <c r="K7" i="98" s="1"/>
  <c r="M7" i="98"/>
  <c r="L8" i="98"/>
  <c r="K8" i="98" s="1"/>
  <c r="M8" i="98"/>
  <c r="L9" i="98"/>
  <c r="K9" i="98" s="1"/>
  <c r="M9" i="98"/>
  <c r="L10" i="98"/>
  <c r="K10" i="98"/>
  <c r="M10" i="98"/>
  <c r="L11" i="98"/>
  <c r="K11" i="98" s="1"/>
  <c r="M11" i="98"/>
  <c r="L12" i="98"/>
  <c r="K12" i="98" s="1"/>
  <c r="M12" i="98"/>
  <c r="G33" i="104" l="1"/>
  <c r="G29" i="104"/>
  <c r="G25" i="104"/>
  <c r="G21" i="104"/>
  <c r="G17" i="104"/>
  <c r="G13" i="104"/>
  <c r="G32" i="104"/>
  <c r="G28" i="104"/>
  <c r="G24" i="104"/>
  <c r="G20" i="104"/>
  <c r="G16" i="104"/>
  <c r="G12" i="104"/>
  <c r="G10" i="104"/>
  <c r="G35" i="104"/>
  <c r="G31" i="104"/>
  <c r="G27" i="104"/>
  <c r="G23" i="104"/>
  <c r="G19" i="104"/>
  <c r="G15" i="104"/>
  <c r="G11" i="104"/>
</calcChain>
</file>

<file path=xl/sharedStrings.xml><?xml version="1.0" encoding="utf-8"?>
<sst xmlns="http://schemas.openxmlformats.org/spreadsheetml/2006/main" count="355" uniqueCount="95">
  <si>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</si>
  <si>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</si>
  <si>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</si>
  <si>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</si>
  <si>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</si>
  <si>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</si>
  <si>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</si>
  <si>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</si>
  <si>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</si>
  <si>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</si>
  <si>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</si>
  <si>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</si>
  <si>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</si>
  <si>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</si>
  <si>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</si>
  <si>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</si>
  <si>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Total général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</si>
  <si>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</si>
  <si>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</si>
  <si>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</si>
  <si>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</si>
  <si>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</si>
  <si>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</si>
  <si>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</si>
  <si>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DESIGNATION</t>
  </si>
  <si>
    <t>Atelier</t>
  </si>
  <si>
    <t>N°Mois</t>
  </si>
  <si>
    <t>RECETTE</t>
  </si>
  <si>
    <t>Nb sachets/Pds GG</t>
  </si>
  <si>
    <t>Ligne</t>
  </si>
  <si>
    <t>Données</t>
  </si>
  <si>
    <t>(Tous)</t>
  </si>
  <si>
    <t>Somme de Qté Produite (Kg)</t>
  </si>
  <si>
    <t>Somme de Tps global</t>
  </si>
  <si>
    <t>Productivité théorique</t>
  </si>
  <si>
    <t>Productivité réelle</t>
  </si>
  <si>
    <t>(vide)</t>
  </si>
  <si>
    <t>PAIN</t>
  </si>
  <si>
    <t>PAIN 2</t>
  </si>
  <si>
    <t>PAIN 1</t>
  </si>
  <si>
    <t>PAIN 3</t>
  </si>
  <si>
    <t>PAIN 4</t>
  </si>
  <si>
    <t>PAIN 5</t>
  </si>
  <si>
    <t>PAIN 6</t>
  </si>
  <si>
    <t>PAIN 7</t>
  </si>
  <si>
    <t>PAIN 8</t>
  </si>
  <si>
    <t>PAIN 9</t>
  </si>
  <si>
    <t>PAIN 10</t>
  </si>
  <si>
    <t>PAIN 11</t>
  </si>
  <si>
    <t>PAIN 12</t>
  </si>
  <si>
    <t>PAIN 13</t>
  </si>
  <si>
    <t>PAIN 14</t>
  </si>
  <si>
    <t>PAIN 15</t>
  </si>
  <si>
    <t>PAIN 16</t>
  </si>
  <si>
    <t>PAIN 17</t>
  </si>
  <si>
    <t>PAIN 18</t>
  </si>
  <si>
    <t>PAIN 19</t>
  </si>
  <si>
    <t>PAIN 20</t>
  </si>
  <si>
    <t>PAIN 21</t>
  </si>
  <si>
    <t>PAIN 22</t>
  </si>
  <si>
    <t>PAIN 23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</si>
  <si>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</si>
  <si>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</si>
  <si>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</si>
  <si>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</si>
  <si>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</si>
  <si>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</si>
  <si>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</si>
  <si>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</si>
  <si>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</si>
  <si>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</si>
  <si>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</si>
  <si>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</si>
  <si>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</si>
  <si>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</si>
  <si>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</si>
  <si>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</si>
  <si>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</si>
  <si>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</si>
  <si>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</si>
  <si>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</si>
  <si>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</si>
  <si>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recette 22</t>
  </si>
  <si>
    <t>recette 23</t>
  </si>
  <si>
    <t>recette 24</t>
  </si>
  <si>
    <t>aaaa</t>
  </si>
  <si>
    <t>bbbb</t>
  </si>
  <si>
    <t>cccc</t>
  </si>
  <si>
    <t>dddd</t>
  </si>
  <si>
    <t>Atelier 1</t>
  </si>
  <si>
    <t>Atelier 2</t>
  </si>
  <si>
    <t>Atelier 3</t>
  </si>
  <si>
    <t>Atelier 4</t>
  </si>
  <si>
    <t>Atelier 5</t>
  </si>
  <si>
    <t>Atelier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</si>
</sst>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ddd\-dd\-mmm"/>
    <numFmt numFmtId="168" formatCode="&quot;S&quot;00"/>
  </numFmts>
  <fonts count="10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9" fontId="7" fillId="0" borderId="0" applyFont="0" applyFill="0" applyBorder="0" applyAlignment="0" applyProtection="0"/>
  </cellStyleXfs>
  <cellXfs count="45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6" borderId="4" xfId="2" applyNumberFormat="1" applyFont="1" applyFill="1" applyBorder="1" applyAlignment="1" applyProtection="1">
      <alignment vertical="center"/>
      <protection locked="0"/>
    </xf>
    <xf numFmtId="0" fontId="6" fillId="6" borderId="4" xfId="2" applyNumberFormat="1" applyFont="1" applyFill="1" applyBorder="1" applyAlignment="1" applyProtection="1">
      <alignment vertical="center"/>
    </xf>
    <xf numFmtId="14" fontId="6" fillId="6" borderId="4" xfId="2" applyNumberFormat="1" applyFont="1" applyFill="1" applyBorder="1" applyAlignment="1" applyProtection="1">
      <alignment vertical="center"/>
      <protection locked="0"/>
    </xf>
    <xf numFmtId="14" fontId="6" fillId="6" borderId="4" xfId="0" applyNumberFormat="1" applyFont="1" applyFill="1" applyBorder="1" applyAlignment="1" applyProtection="1">
      <alignment vertical="center"/>
      <protection locked="0"/>
    </xf>
    <xf numFmtId="0" fontId="6" fillId="6" borderId="4" xfId="2" applyFont="1" applyFill="1" applyBorder="1" applyAlignment="1" applyProtection="1">
      <alignment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 wrapText="1"/>
    </xf>
    <xf numFmtId="0" fontId="6" fillId="6" borderId="0" xfId="2" applyNumberFormat="1" applyFont="1" applyFill="1" applyBorder="1" applyAlignment="1" applyProtection="1">
      <alignment horizontal="center" vertical="center"/>
      <protection locked="0"/>
    </xf>
    <xf numFmtId="0" fontId="6" fillId="6" borderId="0" xfId="2" quotePrefix="1" applyNumberFormat="1" applyFont="1" applyFill="1" applyBorder="1" applyAlignment="1" applyProtection="1">
      <alignment horizontal="center" vertical="center"/>
      <protection locked="0"/>
    </xf>
    <xf numFmtId="168" fontId="0" fillId="6" borderId="0" xfId="0" applyNumberFormat="1" applyFill="1" applyAlignment="1">
      <alignment horizontal="center"/>
    </xf>
    <xf numFmtId="0" fontId="0" fillId="0" borderId="2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 vertical="center"/>
    </xf>
    <xf numFmtId="0" fontId="0" fillId="0" borderId="16" xfId="0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7" borderId="17" xfId="0" applyNumberFormat="1" applyFill="1" applyBorder="1" applyAlignment="1">
      <alignment horizontal="center" vertical="center"/>
    </xf>
    <xf numFmtId="0" fontId="0" fillId="7" borderId="19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2" xfId="0" applyNumberFormat="1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Pourcentage 2" xfId="3"/>
  </cellStyles>
  <dxfs count="36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66FFFF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66FFFF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76200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5143500" cy="3905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MAINGUY" refreshedDate="41850.985159027776" createdVersion="4" refreshedVersion="5" recordCount="358">
  <cacheSource type="worksheet">
    <worksheetSource ref="A1:M64667" sheet="BDD2"/>
  </cacheSource>
  <cacheFields count="13">
    <cacheField name="Code Article" numFmtId="0">
      <sharedItems containsBlank="1" count="249">
        <s v="PAIN"/>
        <s v="PAIN 1"/>
        <s v="PAIN 2"/>
        <s v="PAIN 3"/>
        <s v="PAIN 4"/>
        <s v="PAIN 5"/>
        <s v="PAIN 6"/>
        <s v="PAIN 7"/>
        <s v="PAIN 8"/>
        <s v="PAIN 9"/>
        <s v="PAIN 10"/>
        <s v="PAIN 11"/>
        <s v="PAIN 12"/>
        <s v="PAIN 13"/>
        <s v="PAIN 14"/>
        <s v="PAIN 15"/>
        <s v="PAIN 16"/>
        <s v="PAIN 17"/>
        <s v="PAIN 18"/>
        <s v="PAIN 19"/>
        <s v="PAIN 20"/>
        <s v="PAIN 21"/>
        <s v="PAIN 22"/>
        <s v="PAIN 23"/>
        <m/>
        <s v="0MZF501" u="1"/>
        <s v="01CORNNA" u="1"/>
        <s v="0MCFNOIX" u="1"/>
        <s v="0MXMOPSBLE" u="1"/>
        <s v="01POICAS" u="1"/>
        <s v="MUCF375MONO" u="1"/>
        <s v="MXC04TC" u="1"/>
        <s v="MXC61GO" u="1"/>
        <s v="CRUC375MONO" u="1"/>
        <s v="0FCRUEPCN" u="1"/>
        <s v="FSCG075GO" u="1"/>
        <s v="0XBSOUFCAC" u="1"/>
        <s v="0FCRUCRANHT" u="1"/>
        <s v="0XEANCH" u="1"/>
        <s v="CRUCP01KTC" u="1"/>
        <s v="EXCHLU325CAS" u="1"/>
        <s v="MURN01K150PR15%TC" u="1"/>
        <s v="0fcruomeg" u="1"/>
        <s v="MUCN500CAR" u="1"/>
        <s v="EXKF375GO" u="1"/>
        <s v="0MXCHLUKFNAT" u="1"/>
        <s v="01RIZSOU" u="1"/>
        <s v="0FCRUTCHT" u="1"/>
        <s v="PSG200TC" u="1"/>
        <s v="CRUC05KGO" u="1"/>
        <s v="0FCRUCMONO" u="1"/>
        <s v="SCB03KTC" u="1"/>
        <s v="0XESOUFCAC" u="1"/>
        <s v="MUBT500VC" u="1"/>
        <s v="01POPCORNCV" u="1"/>
        <s v="FLAVP500AUCH" u="1"/>
        <s v="0MFSSM" u="1"/>
        <s v="0MZF401" u="1"/>
        <s v="EXMXCKF375GO" u="1"/>
        <s v="0XCKARFCACCHOCSHP" u="1"/>
        <s v="0MFRUITS" u="1"/>
        <s v="PSP300GO" u="1"/>
        <s v="CFN375VC" u="1"/>
        <s v="EXSBB250TC" u="1"/>
        <s v="0MCF8F" u="1"/>
        <s v="CRUF375BV" u="1"/>
        <s v="FL5C500CAR" u="1"/>
        <s v="01PROSOJGFR" u="1"/>
        <s v="EXKF375TC" u="1"/>
        <s v="MUSF500GO" u="1"/>
        <s v="SFBC200GO" u="1"/>
        <s v="0FCRUN" u="1"/>
        <s v="01PROSOJP" u="1"/>
        <s v="0XEMOPSCAO" u="1"/>
        <s v="CRUC300TC" u="1"/>
        <s v="CRUF030XX" u="1"/>
        <s v="CRUCRP300TC" u="1"/>
        <s v="CKS10KGO" u="1"/>
        <s v="GRPCH500LE" u="1"/>
        <s v="0MZC501" u="1"/>
        <s v="01LENVLE" u="1"/>
        <s v="01FLAVPEUR" u="1"/>
        <s v="0MZF301" u="1"/>
        <s v="0FCRUCHT" u="1"/>
        <s v="EXMXM375TC" u="1"/>
        <s v="CRUF01KNATU" u="1"/>
        <s v="0XCKARFCARCAR" u="1"/>
        <s v="01POICASLE" u="1"/>
        <s v="0XFFLAKEPRIZ" u="1"/>
        <s v="0FCRUP" u="1"/>
        <s v="SCB01KGO" u="1"/>
        <s v="01TOUREUR" u="1"/>
        <s v="SCB500AUCH" u="1"/>
        <s v="0MZC502" u="1"/>
        <s v="0FCRUFRHT" u="1"/>
        <s v="EXKF500TC" u="1"/>
        <s v="0MZF302" u="1"/>
        <s v="CFN03KVC" u="1"/>
        <s v="MUBT25KGO" u="1"/>
        <s v="EXSBB500CAR" u="1"/>
        <s v="0MBA" u="1"/>
        <s v="MUF01KTC" u="1"/>
        <s v="0FMFLEA" u="1"/>
        <s v="0MZC503" u="1"/>
        <s v="CRUG25KGO" u="1"/>
        <s v="CRUG500GO" u="1"/>
        <s v="PCS050NL" u="1"/>
        <s v="0XFSOUFNAT" u="1"/>
        <s v="0FCRUFHT" u="1"/>
        <s v="EXMC375GO" u="1"/>
        <s v="EXCRISP375GO" u="1"/>
        <s v="0MPROT" u="1"/>
        <s v="01SUCRBLD" u="1"/>
        <s v="EXMM375GO" u="1"/>
        <s v="EXCHLU450TC" u="1"/>
        <s v="0XEFLAKMAISMIEL" u="1"/>
        <s v="0MZF201" u="1"/>
        <s v="GRPC25KLE" u="1"/>
        <s v="0M5CERT" u="1"/>
        <s v="MUF25KGO" u="1"/>
        <s v="CRUN500VC" u="1"/>
        <s v="GRLV25KLE" u="1"/>
        <s v="MU5F03KVC" u="1"/>
        <s v="0MPOM" u="1"/>
        <s v="0MSUPF" u="1"/>
        <s v="PSP03KGO" u="1"/>
        <s v="MU5F500GO" u="1"/>
        <s v="MUEF375VC" u="1"/>
        <s v="MURN500CAR" u="1"/>
        <s v="01POPCORNSV" u="1"/>
        <s v="0XFFLAKSA" u="1"/>
        <s v="CRUC500LP" u="1"/>
        <s v="CRUF25KGO" u="1"/>
        <s v="CRUF500GO" u="1"/>
        <s v="EXMM10KGO" u="1"/>
        <s v="FLAV500GO" u="1"/>
        <s v="GRPC500TC" u="1"/>
        <s v="0MEFVC" u="1"/>
        <s v="CKE250GO" u="1"/>
        <s v="CFC300GO" u="1"/>
        <s v="CFN10KGO" u="1"/>
        <s v="MUMI030XX" u="1"/>
        <s v="0XFBIL3CER" u="1"/>
        <s v="0XEMOPSMIEL" u="1"/>
        <s v="0FAMG" u="1"/>
        <s v="0MFREP" u="1"/>
        <s v="0FCRUFR" u="1"/>
        <s v="MUSM500GO" u="1"/>
        <s v="FLAVP500TC" u="1"/>
        <s v="0FCRUFSCPLT" u="1"/>
        <s v="0XFBIL3CERSM" u="1"/>
        <s v="0MRN" u="1"/>
        <s v="CRUC030XX" u="1"/>
        <s v="MURN01KGO" u="1"/>
        <s v="CRUNF01KGO" u="1"/>
        <s v="FL5CT500TC" u="1"/>
        <s v="MUF01K150PR15%TC" u="1"/>
        <s v="0MZF203" u="1"/>
        <s v="MURN500TC" u="1"/>
        <s v="0FCRUNMONO" u="1"/>
        <s v="EXKFC375TC" u="1"/>
        <s v="CKERFR200TC" u="1"/>
        <s v="0MRNCAR" u="1"/>
        <s v="FLAVP500GO" u="1"/>
        <s v="0XCKARFNATCHOCSHP" u="1"/>
        <s v="0MZC301" u="1"/>
        <s v="01BLESOU" u="1"/>
        <s v="MUBT03KGO" u="1"/>
        <s v="FL5CT500GO" u="1"/>
        <s v="GRPCH03KLE" u="1"/>
        <s v="CRUC01KNATU" u="1"/>
        <s v="EXCRISP300VC" u="1"/>
        <s v="CKE250TC" u="1"/>
        <s v="0XFFLAKEP" u="1"/>
        <s v="CRUO500GO" u="1"/>
        <s v="EXKFC375GO" u="1"/>
        <s v="0M5F" u="1"/>
        <s v="0MZF204" u="1"/>
        <s v="CFC300TC" u="1"/>
        <s v="EXMM300VC" u="1"/>
        <s v="MUF01KNATU" u="1"/>
        <s v="0FCRUCHTNATU" u="1"/>
        <s v="EXCRISP450TC" u="1"/>
        <s v="0MCHN" u="1"/>
        <s v="01SONBLE" u="1"/>
        <s v="PCC100GO" u="1"/>
        <s v="0FSARSFMIEL" u="1"/>
        <s v="0XECHLUCHOC" u="1"/>
        <s v="0MFRU" u="1"/>
        <s v="CFC300CAR" u="1"/>
        <s v="CRUECN500GO" u="1"/>
        <s v="0MSM" u="1"/>
        <s v="0MZF701" u="1"/>
        <s v="CKS200GO" u="1"/>
        <s v="SFRC200GO" u="1"/>
        <s v="01POICHILE" u="1"/>
        <s v="0FCRUFBV" u="1"/>
        <s v="EXCHLU375GO" u="1"/>
        <s v="CRUG05KGO" u="1"/>
        <s v="CRUN500GO" u="1"/>
        <s v="MURN01KTC" u="1"/>
        <s v="0MFEP" u="1"/>
        <s v="0FCOURG" u="1"/>
        <s v="MU8F500TC" u="1"/>
        <s v="SFSM200GO" u="1"/>
        <s v="CRUC05KLEA" u="1"/>
        <s v="01FLAV" u="1"/>
        <s v="MUP500GO" u="1"/>
        <s v="EXMM02KGO" u="1"/>
        <s v="0MZC201" u="1"/>
        <s v="0MRNAM" u="1"/>
        <s v="0FCRUNHT" u="1"/>
        <s v="0FCRUCHTPLN" u="1"/>
        <s v="EXSKE040TAR" u="1"/>
        <s v="0XCKARFCHOCP" u="1"/>
        <s v="0MSUPM" u="1"/>
        <s v="CKS200TC" u="1"/>
        <s v="CRUN500CAR" u="1"/>
        <s v="EXANCH250GO" u="1"/>
        <s v="0XESNACKBILLEM" u="1"/>
        <s v="0XCKARFNATCHOCP" u="1"/>
        <s v="0FMMIEL" u="1"/>
        <s v="MUF05KLEA" u="1"/>
        <s v="01SONAVEUR" u="1"/>
        <s v="GRPCH25KLE" u="1"/>
        <s v="0MZC202" u="1"/>
        <s v="CFM300GO" u="1"/>
        <s v="01SONBLEBB" u="1"/>
        <s v="0XFFLAKEPRIZFR" u="1"/>
        <s v="GRT500TC" u="1"/>
        <s v="FSSM300GO" u="1"/>
        <s v="0MZC203" u="1"/>
        <s v="CKERFR375VC" u="1"/>
        <s v="0XEFLAKMAISCAC" u="1"/>
        <s v="0MPRO" u="1"/>
        <s v="CKER350TC" u="1"/>
        <s v="0FCRUF" u="1"/>
        <s v="0MCF" u="1"/>
        <s v="MUCF01KGO" u="1"/>
        <s v="0FNOISG" u="1"/>
        <s v="CRU7F01KTC" u="1"/>
        <s v="MUCF500CAS" u="1"/>
        <s v="CRUN375MONO" u="1"/>
        <s v="0FCRUG" u="1"/>
        <s v="0FMCMIEL" u="1"/>
        <s v="MUFE500GO" u="1"/>
        <s v="MUPR500GO" u="1"/>
        <s v="0XCKARFSGP" u="1"/>
        <s v="EXSA500CAR" u="1"/>
      </sharedItems>
    </cacheField>
    <cacheField name="Désignation" numFmtId="0">
      <sharedItems containsBlank="1"/>
    </cacheField>
    <cacheField name="Date de fabrication" numFmtId="0">
      <sharedItems containsNonDate="0" containsDate="1" containsString="0" containsBlank="1" minDate="2014-07-01T00:00:00" maxDate="2014-07-16T00:00:00"/>
    </cacheField>
    <cacheField name="Lot N°" numFmtId="0">
      <sharedItems containsBlank="1"/>
    </cacheField>
    <cacheField name="Qté Produite (Kg)" numFmtId="0">
      <sharedItems containsString="0" containsBlank="1" containsNumber="1" containsInteger="1" minValue="115" maxValue="3324"/>
    </cacheField>
    <cacheField name="Nb sachets/Pds GG" numFmtId="0">
      <sharedItems containsNonDate="0" containsString="0" containsBlank="1"/>
    </cacheField>
    <cacheField name="Tps global" numFmtId="0">
      <sharedItems containsString="0" containsBlank="1" containsNumber="1" containsInteger="1" minValue="0" maxValue="880"/>
    </cacheField>
    <cacheField name="Ligne" numFmtId="0">
      <sharedItems containsBlank="1"/>
    </cacheField>
    <cacheField name="Atelier" numFmtId="0">
      <sharedItems containsBlank="1" count="14">
        <s v="Atelier 1"/>
        <s v="Atelier 2"/>
        <s v="Atelier 3"/>
        <s v="Atelier 4"/>
        <s v="Atelier 5"/>
        <s v="Atelier 6"/>
        <m/>
        <s v="Four" u="1"/>
        <s v="Extrusion" u="1"/>
        <s v="Conditionnement" u="1"/>
        <s v="Conditionnement L0/L1/L2/L3" u="1"/>
        <s v="Conditionnement Zip" u="1"/>
        <s v="Conditionnement GG" u="1"/>
        <s v="Lindor" u="1"/>
      </sharedItems>
    </cacheField>
    <cacheField name="N° Semaine" numFmtId="0">
      <sharedItems containsString="0" containsBlank="1" containsNumber="1" containsInteger="1" minValue="27" maxValue="29" count="4">
        <n v="29"/>
        <n v="28"/>
        <n v="27"/>
        <m/>
      </sharedItems>
    </cacheField>
    <cacheField name="Mois" numFmtId="0">
      <sharedItems containsBlank="1"/>
    </cacheField>
    <cacheField name="N°Mois" numFmtId="0">
      <sharedItems containsString="0" containsBlank="1" containsNumber="1" containsInteger="1" minValue="7" maxValue="7"/>
    </cacheField>
    <cacheField name="Année" numFmtId="0">
      <sharedItems containsString="0" containsBlank="1" containsNumber="1" containsInteger="1" minValue="2014" maxValue="20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8">
  <r>
    <x v="0"/>
    <s v="recette 1"/>
    <d v="2014-07-15T00:00:00"/>
    <s v="aaaa"/>
    <n v="2325"/>
    <m/>
    <n v="575"/>
    <s v="-"/>
    <x v="0"/>
    <x v="0"/>
    <s v="Juillet"/>
    <n v="7"/>
    <n v="2014"/>
  </r>
  <r>
    <x v="1"/>
    <s v="recette 2"/>
    <d v="2014-07-15T00:00:00"/>
    <s v="bbbb"/>
    <n v="901"/>
    <m/>
    <n v="305"/>
    <s v="-"/>
    <x v="1"/>
    <x v="0"/>
    <s v="Juillet"/>
    <n v="7"/>
    <n v="2014"/>
  </r>
  <r>
    <x v="2"/>
    <s v="recette 3"/>
    <d v="2014-07-11T00:00:00"/>
    <s v="cccc"/>
    <n v="2326"/>
    <m/>
    <n v="545"/>
    <s v="-"/>
    <x v="2"/>
    <x v="1"/>
    <s v="Juillet"/>
    <n v="7"/>
    <n v="2014"/>
  </r>
  <r>
    <x v="3"/>
    <s v="recette 4"/>
    <d v="2014-07-10T00:00:00"/>
    <s v="dddd"/>
    <n v="3063"/>
    <m/>
    <n v="760"/>
    <s v="-"/>
    <x v="3"/>
    <x v="1"/>
    <s v="Juillet"/>
    <n v="7"/>
    <n v="2014"/>
  </r>
  <r>
    <x v="4"/>
    <s v="recette 5"/>
    <d v="2014-07-10T00:00:00"/>
    <s v="aaaa"/>
    <n v="885"/>
    <m/>
    <n v="760"/>
    <s v="-"/>
    <x v="4"/>
    <x v="1"/>
    <s v="Juillet"/>
    <n v="7"/>
    <n v="2014"/>
  </r>
  <r>
    <x v="5"/>
    <s v="recette 6"/>
    <d v="2014-07-10T00:00:00"/>
    <s v="bbbb"/>
    <n v="927"/>
    <m/>
    <n v="0"/>
    <s v="-"/>
    <x v="5"/>
    <x v="1"/>
    <s v="Juillet"/>
    <n v="7"/>
    <n v="2014"/>
  </r>
  <r>
    <x v="6"/>
    <s v="recette 7"/>
    <d v="2014-07-09T00:00:00"/>
    <s v="cccc"/>
    <n v="3254"/>
    <m/>
    <n v="880"/>
    <s v="-"/>
    <x v="0"/>
    <x v="1"/>
    <s v="Juillet"/>
    <n v="7"/>
    <n v="2014"/>
  </r>
  <r>
    <x v="7"/>
    <s v="recette 8"/>
    <d v="2014-07-08T00:00:00"/>
    <s v="dddd"/>
    <m/>
    <m/>
    <n v="880"/>
    <s v="-"/>
    <x v="1"/>
    <x v="1"/>
    <s v="Juillet"/>
    <n v="7"/>
    <n v="2014"/>
  </r>
  <r>
    <x v="8"/>
    <s v="recette 9"/>
    <d v="2014-07-07T00:00:00"/>
    <s v="aaaa"/>
    <m/>
    <m/>
    <n v="880"/>
    <s v="-"/>
    <x v="2"/>
    <x v="1"/>
    <s v="Juillet"/>
    <n v="7"/>
    <n v="2014"/>
  </r>
  <r>
    <x v="9"/>
    <s v="recette 10"/>
    <d v="2014-07-09T00:00:00"/>
    <s v="bbbb"/>
    <n v="3191"/>
    <m/>
    <n v="785"/>
    <s v="-"/>
    <x v="3"/>
    <x v="1"/>
    <s v="Juillet"/>
    <n v="7"/>
    <n v="2014"/>
  </r>
  <r>
    <x v="10"/>
    <s v="recette 11"/>
    <d v="2014-07-09T00:00:00"/>
    <s v="cccc"/>
    <n v="115"/>
    <m/>
    <n v="0"/>
    <s v="-"/>
    <x v="4"/>
    <x v="1"/>
    <s v="Juillet"/>
    <n v="7"/>
    <n v="2014"/>
  </r>
  <r>
    <x v="11"/>
    <s v="recette 12"/>
    <d v="2014-07-09T00:00:00"/>
    <s v="dddd"/>
    <n v="1697"/>
    <m/>
    <n v="605"/>
    <s v="-"/>
    <x v="5"/>
    <x v="1"/>
    <s v="Juillet"/>
    <n v="7"/>
    <n v="2014"/>
  </r>
  <r>
    <x v="12"/>
    <s v="recette 13"/>
    <d v="2014-07-08T00:00:00"/>
    <s v="aaaa"/>
    <n v="3324"/>
    <m/>
    <n v="755"/>
    <s v="-"/>
    <x v="0"/>
    <x v="1"/>
    <s v="Juillet"/>
    <n v="7"/>
    <n v="2014"/>
  </r>
  <r>
    <x v="13"/>
    <s v="recette 14"/>
    <d v="2014-07-07T00:00:00"/>
    <s v="bbbb"/>
    <n v="2170"/>
    <m/>
    <n v="700"/>
    <s v="-"/>
    <x v="1"/>
    <x v="1"/>
    <s v="Juillet"/>
    <n v="7"/>
    <n v="2014"/>
  </r>
  <r>
    <x v="14"/>
    <s v="recette 15"/>
    <d v="2014-07-04T00:00:00"/>
    <s v="cccc"/>
    <n v="866"/>
    <m/>
    <n v="780"/>
    <s v="-"/>
    <x v="2"/>
    <x v="2"/>
    <s v="Juillet"/>
    <n v="7"/>
    <n v="2014"/>
  </r>
  <r>
    <x v="15"/>
    <s v="recette 16"/>
    <d v="2014-07-03T00:00:00"/>
    <s v="dddd"/>
    <n v="999"/>
    <m/>
    <n v="880"/>
    <s v="-"/>
    <x v="3"/>
    <x v="2"/>
    <s v="Juillet"/>
    <n v="7"/>
    <n v="2014"/>
  </r>
  <r>
    <x v="16"/>
    <s v="recette 17"/>
    <d v="2014-07-04T00:00:00"/>
    <s v="aaaa"/>
    <n v="221"/>
    <m/>
    <n v="430"/>
    <s v="-"/>
    <x v="4"/>
    <x v="2"/>
    <s v="Juillet"/>
    <n v="7"/>
    <n v="2014"/>
  </r>
  <r>
    <x v="17"/>
    <s v="recette 18"/>
    <d v="2014-07-03T00:00:00"/>
    <s v="bbbb"/>
    <n v="2043"/>
    <m/>
    <n v="780"/>
    <s v="-"/>
    <x v="5"/>
    <x v="2"/>
    <s v="Juillet"/>
    <n v="7"/>
    <n v="2014"/>
  </r>
  <r>
    <x v="18"/>
    <s v="recette 19"/>
    <d v="2014-07-03T00:00:00"/>
    <s v="cccc"/>
    <n v="1348"/>
    <m/>
    <n v="0"/>
    <s v="-"/>
    <x v="0"/>
    <x v="2"/>
    <s v="Juillet"/>
    <n v="7"/>
    <n v="2014"/>
  </r>
  <r>
    <x v="19"/>
    <s v="recette 20"/>
    <d v="2014-07-03T00:00:00"/>
    <s v="dddd"/>
    <n v="2402"/>
    <m/>
    <n v="760"/>
    <s v="-"/>
    <x v="1"/>
    <x v="2"/>
    <s v="Juillet"/>
    <n v="7"/>
    <n v="2014"/>
  </r>
  <r>
    <x v="20"/>
    <s v="recette 21"/>
    <d v="2014-07-02T00:00:00"/>
    <s v="aaaa"/>
    <m/>
    <m/>
    <n v="880"/>
    <s v="-"/>
    <x v="2"/>
    <x v="2"/>
    <s v="Juillet"/>
    <n v="7"/>
    <n v="2014"/>
  </r>
  <r>
    <x v="21"/>
    <s v="recette 22"/>
    <d v="2014-07-02T00:00:00"/>
    <s v="bbbb"/>
    <n v="2136"/>
    <m/>
    <n v="880"/>
    <s v="-"/>
    <x v="3"/>
    <x v="2"/>
    <s v="Juillet"/>
    <n v="7"/>
    <n v="2014"/>
  </r>
  <r>
    <x v="22"/>
    <s v="recette 23"/>
    <d v="2014-07-01T00:00:00"/>
    <s v="cccc"/>
    <m/>
    <m/>
    <n v="880"/>
    <s v="-"/>
    <x v="4"/>
    <x v="2"/>
    <s v="Juillet"/>
    <n v="7"/>
    <n v="2014"/>
  </r>
  <r>
    <x v="23"/>
    <s v="recette 24"/>
    <d v="2014-07-02T00:00:00"/>
    <s v="dddd"/>
    <n v="1103"/>
    <m/>
    <n v="525"/>
    <s v="-"/>
    <x v="5"/>
    <x v="2"/>
    <s v="Juillet"/>
    <n v="7"/>
    <n v="2014"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  <r>
    <x v="24"/>
    <m/>
    <m/>
    <m/>
    <m/>
    <m/>
    <m/>
    <m/>
    <x v="6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Données" updatedVersion="5" minRefreshableVersion="3" showMemberPropertyTips="0" useAutoFormatting="1" colGrandTotals="0" itemPrintTitles="1" createdVersion="4" indent="0" compact="0" compactData="0" gridDropZones="1">
  <location ref="A8:D35" firstHeaderRow="1" firstDataRow="2" firstDataCol="2" rowPageCount="1" colPageCount="1"/>
  <pivotFields count="13">
    <pivotField axis="axisRow" compact="0" outline="0" subtotalTop="0" showAll="0" includeNewItemsInFilter="1" defaultSubtotal="0">
      <items count="249">
        <item m="1" x="166"/>
        <item m="1" x="26"/>
        <item m="1" x="206"/>
        <item m="1" x="81"/>
        <item m="1" x="80"/>
        <item m="1" x="29"/>
        <item m="1" x="87"/>
        <item m="1" x="195"/>
        <item m="1" x="54"/>
        <item m="1" x="129"/>
        <item m="1" x="67"/>
        <item m="1" x="72"/>
        <item m="1" x="46"/>
        <item m="1" x="223"/>
        <item m="1" x="184"/>
        <item m="1" x="227"/>
        <item m="1" x="112"/>
        <item m="1" x="91"/>
        <item m="1" x="144"/>
        <item m="1" x="202"/>
        <item m="1" x="83"/>
        <item m="1" x="181"/>
        <item m="1" x="212"/>
        <item m="1" x="50"/>
        <item m="1" x="37"/>
        <item m="1" x="34"/>
        <item m="1" x="236"/>
        <item m="1" x="196"/>
        <item m="1" x="108"/>
        <item m="1" x="146"/>
        <item m="1" x="94"/>
        <item m="1" x="149"/>
        <item m="1" x="243"/>
        <item m="1" x="71"/>
        <item m="1" x="211"/>
        <item m="1" x="159"/>
        <item m="1" x="42"/>
        <item m="1" x="89"/>
        <item m="1" x="47"/>
        <item m="1" x="244"/>
        <item m="1" x="102"/>
        <item m="1" x="221"/>
        <item m="1" x="239"/>
        <item m="1" x="186"/>
        <item m="1" x="118"/>
        <item m="1" x="176"/>
        <item m="1" x="100"/>
        <item m="1" x="237"/>
        <item m="1" x="64"/>
        <item m="1" x="27"/>
        <item m="1" x="183"/>
        <item m="1" x="137"/>
        <item m="1" x="201"/>
        <item m="1" x="145"/>
        <item m="1" x="188"/>
        <item m="1" x="60"/>
        <item m="1" x="56"/>
        <item m="1" x="123"/>
        <item m="1" x="234"/>
        <item m="1" x="111"/>
        <item m="1" x="151"/>
        <item m="1" x="210"/>
        <item m="1" x="162"/>
        <item m="1" x="191"/>
        <item m="1" x="124"/>
        <item m="1" x="215"/>
        <item m="1" x="45"/>
        <item m="1" x="28"/>
        <item m="1" x="209"/>
        <item m="1" x="225"/>
        <item m="1" x="231"/>
        <item m="1" x="165"/>
        <item m="1" x="79"/>
        <item m="1" x="93"/>
        <item m="1" x="103"/>
        <item m="1" x="116"/>
        <item m="1" x="157"/>
        <item m="1" x="177"/>
        <item m="1" x="82"/>
        <item m="1" x="96"/>
        <item m="1" x="57"/>
        <item m="1" x="25"/>
        <item m="1" x="192"/>
        <item m="1" x="36"/>
        <item m="1" x="59"/>
        <item m="1" x="86"/>
        <item m="1" x="214"/>
        <item m="1" x="220"/>
        <item m="1" x="164"/>
        <item m="1" x="247"/>
        <item m="1" x="38"/>
        <item m="1" x="187"/>
        <item m="1" x="233"/>
        <item m="1" x="115"/>
        <item m="1" x="73"/>
        <item m="1" x="143"/>
        <item m="1" x="219"/>
        <item m="1" x="52"/>
        <item m="1" x="142"/>
        <item m="1" x="150"/>
        <item m="1" x="173"/>
        <item m="1" x="88"/>
        <item m="1" x="228"/>
        <item m="1" x="130"/>
        <item m="1" x="107"/>
        <item m="1" x="31"/>
        <item m="1" x="32"/>
        <item x="24"/>
        <item m="1" x="139"/>
        <item m="1" x="92"/>
        <item m="1" x="178"/>
        <item m="1" x="174"/>
        <item m="1" x="189"/>
        <item m="1" x="226"/>
        <item m="1" x="97"/>
        <item m="1" x="140"/>
        <item m="1" x="62"/>
        <item m="1" x="138"/>
        <item m="1" x="172"/>
        <item m="1" x="235"/>
        <item m="1" x="161"/>
        <item m="1" x="232"/>
        <item m="1" x="77"/>
        <item m="1" x="193"/>
        <item m="1" x="216"/>
        <item m="1" x="240"/>
        <item m="1" x="170"/>
        <item m="1" x="152"/>
        <item m="1" x="49"/>
        <item m="1" x="205"/>
        <item m="1" x="74"/>
        <item m="1" x="33"/>
        <item m="1" x="131"/>
        <item m="1" x="39"/>
        <item m="1" x="76"/>
        <item m="1" x="190"/>
        <item m="1" x="85"/>
        <item m="1" x="75"/>
        <item m="1" x="132"/>
        <item m="1" x="65"/>
        <item m="1" x="133"/>
        <item m="1" x="198"/>
        <item m="1" x="104"/>
        <item m="1" x="105"/>
        <item m="1" x="242"/>
        <item m="1" x="217"/>
        <item m="1" x="199"/>
        <item m="1" x="120"/>
        <item m="1" x="154"/>
        <item m="1" x="218"/>
        <item m="1" x="40"/>
        <item m="1" x="197"/>
        <item m="1" x="114"/>
        <item m="1" x="171"/>
        <item m="1" x="110"/>
        <item m="1" x="182"/>
        <item m="1" x="44"/>
        <item m="1" x="68"/>
        <item m="1" x="95"/>
        <item m="1" x="175"/>
        <item m="1" x="160"/>
        <item m="1" x="109"/>
        <item m="1" x="208"/>
        <item m="1" x="134"/>
        <item m="1" x="179"/>
        <item m="1" x="113"/>
        <item m="1" x="58"/>
        <item m="1" x="84"/>
        <item m="1" x="248"/>
        <item m="1" x="63"/>
        <item m="1" x="99"/>
        <item m="1" x="213"/>
        <item m="1" x="66"/>
        <item m="1" x="168"/>
        <item m="1" x="155"/>
        <item m="1" x="135"/>
        <item m="1" x="35"/>
        <item m="1" x="136"/>
        <item m="1" x="78"/>
        <item m="1" x="30"/>
        <item m="1" x="101"/>
        <item m="1" x="41"/>
        <item m="1" x="185"/>
        <item m="1" x="51"/>
        <item m="1" x="55"/>
        <item m="1" x="148"/>
        <item m="1" x="53"/>
        <item m="1" x="203"/>
        <item m="1" x="180"/>
        <item m="1" x="167"/>
        <item m="1" x="98"/>
        <item m="1" x="43"/>
        <item m="1" x="207"/>
        <item m="1" x="153"/>
        <item m="1" x="117"/>
        <item m="1" x="122"/>
        <item m="1" x="241"/>
        <item m="1" x="245"/>
        <item m="1" x="200"/>
        <item m="1" x="238"/>
        <item m="1" x="246"/>
        <item m="1" x="128"/>
        <item m="1" x="158"/>
        <item m="1" x="69"/>
        <item m="1" x="106"/>
        <item m="1" x="204"/>
        <item m="1" x="230"/>
        <item m="1" x="229"/>
        <item m="1" x="156"/>
        <item m="1" x="163"/>
        <item m="1" x="121"/>
        <item m="1" x="169"/>
        <item m="1" x="224"/>
        <item m="1" x="126"/>
        <item m="1" x="127"/>
        <item m="1" x="222"/>
        <item m="1" x="141"/>
        <item m="1" x="147"/>
        <item m="1" x="119"/>
        <item m="1" x="48"/>
        <item m="1" x="125"/>
        <item m="1" x="61"/>
        <item m="1" x="90"/>
        <item m="1" x="70"/>
        <item m="1" x="19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14">
        <item m="1" x="8"/>
        <item m="1" x="7"/>
        <item x="6"/>
        <item m="1" x="13"/>
        <item m="1" x="9"/>
        <item m="1" x="10"/>
        <item m="1" x="12"/>
        <item m="1" x="11"/>
        <item x="0"/>
        <item x="1"/>
        <item x="2"/>
        <item x="3"/>
        <item x="4"/>
        <item x="5"/>
      </items>
    </pivotField>
    <pivotField axis="axisPage" compact="0" outline="0" subtotalTop="0" showAll="0" includeNewItemsInFilter="1">
      <items count="5">
        <item x="3"/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8"/>
    <field x="0"/>
  </rowFields>
  <rowItems count="26">
    <i>
      <x v="2"/>
      <x v="107"/>
    </i>
    <i>
      <x v="8"/>
      <x v="225"/>
    </i>
    <i r="1">
      <x v="231"/>
    </i>
    <i r="1">
      <x v="237"/>
    </i>
    <i r="1">
      <x v="243"/>
    </i>
    <i>
      <x v="9"/>
      <x v="226"/>
    </i>
    <i r="1">
      <x v="232"/>
    </i>
    <i r="1">
      <x v="238"/>
    </i>
    <i r="1">
      <x v="244"/>
    </i>
    <i>
      <x v="10"/>
      <x v="227"/>
    </i>
    <i r="1">
      <x v="233"/>
    </i>
    <i r="1">
      <x v="239"/>
    </i>
    <i r="1">
      <x v="245"/>
    </i>
    <i>
      <x v="11"/>
      <x v="228"/>
    </i>
    <i r="1">
      <x v="234"/>
    </i>
    <i r="1">
      <x v="240"/>
    </i>
    <i r="1">
      <x v="246"/>
    </i>
    <i>
      <x v="12"/>
      <x v="229"/>
    </i>
    <i r="1">
      <x v="235"/>
    </i>
    <i r="1">
      <x v="241"/>
    </i>
    <i r="1">
      <x v="247"/>
    </i>
    <i>
      <x v="13"/>
      <x v="230"/>
    </i>
    <i r="1">
      <x v="236"/>
    </i>
    <i r="1">
      <x v="242"/>
    </i>
    <i r="1">
      <x v="248"/>
    </i>
    <i t="grand">
      <x/>
    </i>
  </rowItems>
  <colFields count="1">
    <field x="-2"/>
  </colFields>
  <colItems count="2">
    <i>
      <x/>
    </i>
    <i i="1">
      <x v="1"/>
    </i>
  </colItems>
  <pageFields count="1">
    <pageField fld="9" hier="0"/>
  </pageFields>
  <dataFields count="2">
    <dataField name="Somme de Qté Produite (Kg)" fld="4" baseField="1" baseItem="0"/>
    <dataField name="Somme de Tps global" fld="6" baseField="1" baseItem="0"/>
  </dataFields>
  <formats count="12">
    <format dxfId="35">
      <pivotArea type="all" dataOnly="0" outline="0" fieldPosition="0"/>
    </format>
    <format dxfId="34">
      <pivotArea outline="0" fieldPosition="0"/>
    </format>
    <format dxfId="33">
      <pivotArea dataOnly="0" labelOnly="1" grandRow="1" outline="0" fieldPosition="0"/>
    </format>
    <format dxfId="32">
      <pivotArea dataOnly="0" labelOnly="1" grandCol="1" outline="0" fieldPosition="0"/>
    </format>
    <format dxfId="31">
      <pivotArea grandRow="1" outline="0" fieldPosition="0"/>
    </format>
    <format dxfId="30">
      <pivotArea type="all" dataOnly="0" outline="0" fieldPosition="0"/>
    </format>
    <format dxfId="29">
      <pivotArea outline="0" fieldPosition="0"/>
    </format>
    <format dxfId="28">
      <pivotArea dataOnly="0" labelOnly="1" grandRow="1" outline="0" fieldPosition="0"/>
    </format>
    <format dxfId="27">
      <pivotArea type="all" dataOnly="0" outline="0" fieldPosition="0"/>
    </format>
    <format dxfId="26">
      <pivotArea outline="0" fieldPosition="0"/>
    </format>
    <format dxfId="25">
      <pivotArea dataOnly="0" labelOnly="1" grandRow="1" outline="0" fieldPosition="0"/>
    </format>
    <format dxfId="24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M25"/>
  <sheetViews>
    <sheetView zoomScaleNormal="100" workbookViewId="0">
      <pane ySplit="1" topLeftCell="A2" activePane="bottomLeft" state="frozenSplit"/>
      <selection pane="bottomLeft" activeCell="B2" sqref="B2:B25"/>
    </sheetView>
  </sheetViews>
  <sheetFormatPr baseColWidth="10" defaultRowHeight="12.75" x14ac:dyDescent="0.2"/>
  <cols>
    <col min="1" max="1" width="20.28515625" style="5" bestFit="1" customWidth="1"/>
    <col min="2" max="2" width="62.140625" style="5" bestFit="1" customWidth="1"/>
    <col min="3" max="3" width="10.7109375" style="5" bestFit="1" customWidth="1"/>
    <col min="4" max="4" width="26.5703125" style="5" bestFit="1" customWidth="1"/>
    <col min="5" max="5" width="12.42578125" style="5" bestFit="1" customWidth="1"/>
    <col min="6" max="6" width="12.42578125" style="5" customWidth="1"/>
    <col min="7" max="7" width="12" style="5" bestFit="1" customWidth="1"/>
    <col min="8" max="8" width="12" style="5" customWidth="1"/>
    <col min="9" max="9" width="26.5703125" style="5" bestFit="1" customWidth="1"/>
    <col min="10" max="16384" width="11.42578125" style="5"/>
  </cols>
  <sheetData>
    <row r="1" spans="1:13" ht="39" thickBot="1" x14ac:dyDescent="0.25">
      <c r="A1" s="1" t="s">
        <v>23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28</v>
      </c>
      <c r="G1" s="1" t="s">
        <v>22</v>
      </c>
      <c r="H1" s="24" t="s">
        <v>29</v>
      </c>
      <c r="I1" s="2" t="s">
        <v>25</v>
      </c>
      <c r="J1" s="2" t="s">
        <v>14</v>
      </c>
      <c r="K1" s="2" t="s">
        <v>13</v>
      </c>
      <c r="L1" s="2" t="s">
        <v>26</v>
      </c>
      <c r="M1" s="2" t="s">
        <v>15</v>
      </c>
    </row>
    <row r="2" spans="1:13" x14ac:dyDescent="0.2">
      <c r="A2" s="23" t="s">
        <v>37</v>
      </c>
      <c r="B2" s="20" t="s">
        <v>61</v>
      </c>
      <c r="C2" s="21">
        <v>41835</v>
      </c>
      <c r="D2" s="21" t="s">
        <v>85</v>
      </c>
      <c r="E2" s="19">
        <v>2325</v>
      </c>
      <c r="F2" s="19"/>
      <c r="G2" s="19">
        <v>575</v>
      </c>
      <c r="H2" s="25" t="s">
        <v>17</v>
      </c>
      <c r="I2" s="17" t="s">
        <v>89</v>
      </c>
      <c r="J2" s="27">
        <f t="shared" ref="J2:J25" si="0">IF(A2="","",WEEKNUM(C2,21))</f>
        <v>29</v>
      </c>
      <c r="K2" s="17" t="str">
        <f t="shared" ref="K2:K25" si="1">IF(A2="","",VLOOKUP(L2,Mois,2))</f>
        <v>Juillet</v>
      </c>
      <c r="L2" s="17">
        <f>IF(C2="","",MONTH(C2))</f>
        <v>7</v>
      </c>
      <c r="M2" s="17">
        <f>IF(C2="","",YEAR(C2))</f>
        <v>2014</v>
      </c>
    </row>
    <row r="3" spans="1:13" x14ac:dyDescent="0.2">
      <c r="A3" s="23" t="s">
        <v>39</v>
      </c>
      <c r="B3" s="20" t="s">
        <v>62</v>
      </c>
      <c r="C3" s="21">
        <v>41835</v>
      </c>
      <c r="D3" s="21" t="s">
        <v>86</v>
      </c>
      <c r="E3" s="19">
        <v>901</v>
      </c>
      <c r="F3" s="19"/>
      <c r="G3" s="19">
        <v>305</v>
      </c>
      <c r="H3" s="25" t="s">
        <v>17</v>
      </c>
      <c r="I3" s="17" t="s">
        <v>90</v>
      </c>
      <c r="J3" s="27">
        <f t="shared" si="0"/>
        <v>29</v>
      </c>
      <c r="K3" s="17" t="str">
        <f t="shared" si="1"/>
        <v>Juillet</v>
      </c>
      <c r="L3" s="17">
        <f t="shared" ref="L3:L12" si="2">IF(C3="","",MONTH(C3))</f>
        <v>7</v>
      </c>
      <c r="M3" s="17">
        <f t="shared" ref="M3:M12" si="3">IF(C3="","",YEAR(C3))</f>
        <v>2014</v>
      </c>
    </row>
    <row r="4" spans="1:13" x14ac:dyDescent="0.2">
      <c r="A4" s="19" t="s">
        <v>38</v>
      </c>
      <c r="B4" s="20" t="s">
        <v>63</v>
      </c>
      <c r="C4" s="21">
        <v>41831</v>
      </c>
      <c r="D4" s="22" t="s">
        <v>87</v>
      </c>
      <c r="E4" s="19">
        <v>2326</v>
      </c>
      <c r="F4" s="19"/>
      <c r="G4" s="19">
        <v>545</v>
      </c>
      <c r="H4" s="25" t="s">
        <v>17</v>
      </c>
      <c r="I4" s="17" t="s">
        <v>91</v>
      </c>
      <c r="J4" s="27">
        <f t="shared" si="0"/>
        <v>28</v>
      </c>
      <c r="K4" s="17" t="str">
        <f t="shared" si="1"/>
        <v>Juillet</v>
      </c>
      <c r="L4" s="17">
        <f t="shared" si="2"/>
        <v>7</v>
      </c>
      <c r="M4" s="17">
        <f t="shared" si="3"/>
        <v>2014</v>
      </c>
    </row>
    <row r="5" spans="1:13" x14ac:dyDescent="0.2">
      <c r="A5" s="23" t="s">
        <v>40</v>
      </c>
      <c r="B5" s="20" t="s">
        <v>64</v>
      </c>
      <c r="C5" s="21">
        <v>41830</v>
      </c>
      <c r="D5" s="21" t="s">
        <v>88</v>
      </c>
      <c r="E5" s="19">
        <v>3063</v>
      </c>
      <c r="F5" s="19"/>
      <c r="G5" s="19">
        <v>760</v>
      </c>
      <c r="H5" s="25" t="s">
        <v>17</v>
      </c>
      <c r="I5" s="17" t="s">
        <v>92</v>
      </c>
      <c r="J5" s="27">
        <f t="shared" si="0"/>
        <v>28</v>
      </c>
      <c r="K5" s="17" t="str">
        <f t="shared" si="1"/>
        <v>Juillet</v>
      </c>
      <c r="L5" s="17">
        <f t="shared" si="2"/>
        <v>7</v>
      </c>
      <c r="M5" s="17">
        <f t="shared" si="3"/>
        <v>2014</v>
      </c>
    </row>
    <row r="6" spans="1:13" x14ac:dyDescent="0.2">
      <c r="A6" s="19" t="s">
        <v>41</v>
      </c>
      <c r="B6" s="20" t="s">
        <v>65</v>
      </c>
      <c r="C6" s="21">
        <v>41830</v>
      </c>
      <c r="D6" s="21" t="s">
        <v>85</v>
      </c>
      <c r="E6" s="19">
        <v>885</v>
      </c>
      <c r="F6" s="19"/>
      <c r="G6" s="19">
        <v>760</v>
      </c>
      <c r="H6" s="25" t="s">
        <v>17</v>
      </c>
      <c r="I6" s="17" t="s">
        <v>93</v>
      </c>
      <c r="J6" s="27">
        <f t="shared" si="0"/>
        <v>28</v>
      </c>
      <c r="K6" s="17" t="str">
        <f t="shared" si="1"/>
        <v>Juillet</v>
      </c>
      <c r="L6" s="17">
        <f t="shared" si="2"/>
        <v>7</v>
      </c>
      <c r="M6" s="17">
        <f t="shared" si="3"/>
        <v>2014</v>
      </c>
    </row>
    <row r="7" spans="1:13" x14ac:dyDescent="0.2">
      <c r="A7" s="23" t="s">
        <v>42</v>
      </c>
      <c r="B7" s="20" t="s">
        <v>66</v>
      </c>
      <c r="C7" s="21">
        <v>41830</v>
      </c>
      <c r="D7" s="21" t="s">
        <v>86</v>
      </c>
      <c r="E7" s="19">
        <v>927</v>
      </c>
      <c r="F7" s="19"/>
      <c r="G7" s="19">
        <v>0</v>
      </c>
      <c r="H7" s="25" t="s">
        <v>17</v>
      </c>
      <c r="I7" s="17" t="s">
        <v>94</v>
      </c>
      <c r="J7" s="27">
        <f t="shared" si="0"/>
        <v>28</v>
      </c>
      <c r="K7" s="17" t="str">
        <f t="shared" si="1"/>
        <v>Juillet</v>
      </c>
      <c r="L7" s="17">
        <f t="shared" si="2"/>
        <v>7</v>
      </c>
      <c r="M7" s="17">
        <f t="shared" si="3"/>
        <v>2014</v>
      </c>
    </row>
    <row r="8" spans="1:13" x14ac:dyDescent="0.2">
      <c r="A8" s="19" t="s">
        <v>43</v>
      </c>
      <c r="B8" s="20" t="s">
        <v>67</v>
      </c>
      <c r="C8" s="21">
        <v>41829</v>
      </c>
      <c r="D8" s="22" t="s">
        <v>87</v>
      </c>
      <c r="E8" s="19">
        <v>3254</v>
      </c>
      <c r="F8" s="19"/>
      <c r="G8" s="19">
        <v>880</v>
      </c>
      <c r="H8" s="25" t="s">
        <v>17</v>
      </c>
      <c r="I8" s="17" t="s">
        <v>89</v>
      </c>
      <c r="J8" s="27">
        <f t="shared" si="0"/>
        <v>28</v>
      </c>
      <c r="K8" s="17" t="str">
        <f t="shared" si="1"/>
        <v>Juillet</v>
      </c>
      <c r="L8" s="17">
        <f t="shared" si="2"/>
        <v>7</v>
      </c>
      <c r="M8" s="17">
        <f t="shared" si="3"/>
        <v>2014</v>
      </c>
    </row>
    <row r="9" spans="1:13" x14ac:dyDescent="0.2">
      <c r="A9" s="23" t="s">
        <v>44</v>
      </c>
      <c r="B9" s="20" t="s">
        <v>68</v>
      </c>
      <c r="C9" s="21">
        <v>41828</v>
      </c>
      <c r="D9" s="21" t="s">
        <v>88</v>
      </c>
      <c r="E9" s="19"/>
      <c r="F9" s="19"/>
      <c r="G9" s="19">
        <v>880</v>
      </c>
      <c r="H9" s="25" t="s">
        <v>17</v>
      </c>
      <c r="I9" s="17" t="s">
        <v>90</v>
      </c>
      <c r="J9" s="27">
        <f t="shared" si="0"/>
        <v>28</v>
      </c>
      <c r="K9" s="17" t="str">
        <f t="shared" si="1"/>
        <v>Juillet</v>
      </c>
      <c r="L9" s="17">
        <f t="shared" si="2"/>
        <v>7</v>
      </c>
      <c r="M9" s="17">
        <f t="shared" si="3"/>
        <v>2014</v>
      </c>
    </row>
    <row r="10" spans="1:13" x14ac:dyDescent="0.2">
      <c r="A10" s="19" t="s">
        <v>45</v>
      </c>
      <c r="B10" s="20" t="s">
        <v>69</v>
      </c>
      <c r="C10" s="21">
        <v>41827</v>
      </c>
      <c r="D10" s="21" t="s">
        <v>85</v>
      </c>
      <c r="E10" s="19"/>
      <c r="F10" s="19"/>
      <c r="G10" s="19">
        <v>880</v>
      </c>
      <c r="H10" s="25" t="s">
        <v>17</v>
      </c>
      <c r="I10" s="17" t="s">
        <v>91</v>
      </c>
      <c r="J10" s="27">
        <f t="shared" si="0"/>
        <v>28</v>
      </c>
      <c r="K10" s="17" t="str">
        <f t="shared" si="1"/>
        <v>Juillet</v>
      </c>
      <c r="L10" s="17">
        <f t="shared" si="2"/>
        <v>7</v>
      </c>
      <c r="M10" s="17">
        <f t="shared" si="3"/>
        <v>2014</v>
      </c>
    </row>
    <row r="11" spans="1:13" x14ac:dyDescent="0.2">
      <c r="A11" s="23" t="s">
        <v>46</v>
      </c>
      <c r="B11" s="20" t="s">
        <v>70</v>
      </c>
      <c r="C11" s="21">
        <v>41829</v>
      </c>
      <c r="D11" s="21" t="s">
        <v>86</v>
      </c>
      <c r="E11" s="19">
        <v>3191</v>
      </c>
      <c r="F11" s="19"/>
      <c r="G11" s="19">
        <v>785</v>
      </c>
      <c r="H11" s="25" t="s">
        <v>17</v>
      </c>
      <c r="I11" s="17" t="s">
        <v>92</v>
      </c>
      <c r="J11" s="27">
        <f t="shared" si="0"/>
        <v>28</v>
      </c>
      <c r="K11" s="17" t="str">
        <f t="shared" si="1"/>
        <v>Juillet</v>
      </c>
      <c r="L11" s="17">
        <f t="shared" si="2"/>
        <v>7</v>
      </c>
      <c r="M11" s="17">
        <f t="shared" si="3"/>
        <v>2014</v>
      </c>
    </row>
    <row r="12" spans="1:13" x14ac:dyDescent="0.2">
      <c r="A12" s="19" t="s">
        <v>47</v>
      </c>
      <c r="B12" s="20" t="s">
        <v>71</v>
      </c>
      <c r="C12" s="21">
        <v>41829</v>
      </c>
      <c r="D12" s="22" t="s">
        <v>87</v>
      </c>
      <c r="E12" s="19">
        <v>115</v>
      </c>
      <c r="F12" s="19"/>
      <c r="G12" s="19">
        <v>0</v>
      </c>
      <c r="H12" s="25" t="s">
        <v>17</v>
      </c>
      <c r="I12" s="17" t="s">
        <v>93</v>
      </c>
      <c r="J12" s="27">
        <f t="shared" si="0"/>
        <v>28</v>
      </c>
      <c r="K12" s="17" t="str">
        <f t="shared" si="1"/>
        <v>Juillet</v>
      </c>
      <c r="L12" s="17">
        <f t="shared" si="2"/>
        <v>7</v>
      </c>
      <c r="M12" s="17">
        <f t="shared" si="3"/>
        <v>2014</v>
      </c>
    </row>
    <row r="13" spans="1:13" x14ac:dyDescent="0.2">
      <c r="A13" s="23" t="s">
        <v>48</v>
      </c>
      <c r="B13" s="20" t="s">
        <v>72</v>
      </c>
      <c r="C13" s="21">
        <v>41829</v>
      </c>
      <c r="D13" s="21" t="s">
        <v>88</v>
      </c>
      <c r="E13" s="19">
        <v>1697</v>
      </c>
      <c r="F13" s="19"/>
      <c r="G13" s="19">
        <v>605</v>
      </c>
      <c r="H13" s="25" t="s">
        <v>17</v>
      </c>
      <c r="I13" s="17" t="s">
        <v>94</v>
      </c>
      <c r="J13" s="27">
        <f t="shared" si="0"/>
        <v>28</v>
      </c>
      <c r="K13" s="17" t="str">
        <f t="shared" si="1"/>
        <v>Juillet</v>
      </c>
      <c r="L13" s="17">
        <f t="shared" ref="L13:L23" si="4">IF(C13="","",MONTH(C13))</f>
        <v>7</v>
      </c>
      <c r="M13" s="17">
        <f t="shared" ref="M13:M23" si="5">IF(C13="","",YEAR(C13))</f>
        <v>2014</v>
      </c>
    </row>
    <row r="14" spans="1:13" x14ac:dyDescent="0.2">
      <c r="A14" s="19" t="s">
        <v>49</v>
      </c>
      <c r="B14" s="20" t="s">
        <v>73</v>
      </c>
      <c r="C14" s="21">
        <v>41828</v>
      </c>
      <c r="D14" s="21" t="s">
        <v>85</v>
      </c>
      <c r="E14" s="19">
        <v>3324</v>
      </c>
      <c r="F14" s="19"/>
      <c r="G14" s="19">
        <v>755</v>
      </c>
      <c r="H14" s="25" t="s">
        <v>17</v>
      </c>
      <c r="I14" s="17" t="s">
        <v>89</v>
      </c>
      <c r="J14" s="27">
        <f t="shared" si="0"/>
        <v>28</v>
      </c>
      <c r="K14" s="17" t="str">
        <f t="shared" si="1"/>
        <v>Juillet</v>
      </c>
      <c r="L14" s="17">
        <f t="shared" si="4"/>
        <v>7</v>
      </c>
      <c r="M14" s="17">
        <f t="shared" si="5"/>
        <v>2014</v>
      </c>
    </row>
    <row r="15" spans="1:13" x14ac:dyDescent="0.2">
      <c r="A15" s="23" t="s">
        <v>50</v>
      </c>
      <c r="B15" s="20" t="s">
        <v>74</v>
      </c>
      <c r="C15" s="21">
        <v>41827</v>
      </c>
      <c r="D15" s="21" t="s">
        <v>86</v>
      </c>
      <c r="E15" s="19">
        <v>2170</v>
      </c>
      <c r="F15" s="19"/>
      <c r="G15" s="19">
        <v>700</v>
      </c>
      <c r="H15" s="25" t="s">
        <v>17</v>
      </c>
      <c r="I15" s="17" t="s">
        <v>90</v>
      </c>
      <c r="J15" s="27">
        <f t="shared" si="0"/>
        <v>28</v>
      </c>
      <c r="K15" s="17" t="str">
        <f t="shared" si="1"/>
        <v>Juillet</v>
      </c>
      <c r="L15" s="17">
        <f t="shared" si="4"/>
        <v>7</v>
      </c>
      <c r="M15" s="17">
        <f t="shared" si="5"/>
        <v>2014</v>
      </c>
    </row>
    <row r="16" spans="1:13" x14ac:dyDescent="0.2">
      <c r="A16" s="19" t="s">
        <v>51</v>
      </c>
      <c r="B16" s="20" t="s">
        <v>75</v>
      </c>
      <c r="C16" s="21">
        <v>41824</v>
      </c>
      <c r="D16" s="22" t="s">
        <v>87</v>
      </c>
      <c r="E16" s="19">
        <v>866</v>
      </c>
      <c r="F16" s="19"/>
      <c r="G16" s="19">
        <v>780</v>
      </c>
      <c r="H16" s="25" t="s">
        <v>17</v>
      </c>
      <c r="I16" s="17" t="s">
        <v>91</v>
      </c>
      <c r="J16" s="27">
        <f t="shared" si="0"/>
        <v>27</v>
      </c>
      <c r="K16" s="17" t="str">
        <f t="shared" si="1"/>
        <v>Juillet</v>
      </c>
      <c r="L16" s="17">
        <f t="shared" si="4"/>
        <v>7</v>
      </c>
      <c r="M16" s="17">
        <f t="shared" si="5"/>
        <v>2014</v>
      </c>
    </row>
    <row r="17" spans="1:13" x14ac:dyDescent="0.2">
      <c r="A17" s="23" t="s">
        <v>52</v>
      </c>
      <c r="B17" s="20" t="s">
        <v>76</v>
      </c>
      <c r="C17" s="21">
        <v>41823</v>
      </c>
      <c r="D17" s="21" t="s">
        <v>88</v>
      </c>
      <c r="E17" s="19">
        <v>999</v>
      </c>
      <c r="F17" s="19"/>
      <c r="G17" s="19">
        <v>880</v>
      </c>
      <c r="H17" s="25" t="s">
        <v>17</v>
      </c>
      <c r="I17" s="17" t="s">
        <v>92</v>
      </c>
      <c r="J17" s="27">
        <f t="shared" si="0"/>
        <v>27</v>
      </c>
      <c r="K17" s="17" t="str">
        <f t="shared" si="1"/>
        <v>Juillet</v>
      </c>
      <c r="L17" s="17">
        <f t="shared" si="4"/>
        <v>7</v>
      </c>
      <c r="M17" s="17">
        <f t="shared" si="5"/>
        <v>2014</v>
      </c>
    </row>
    <row r="18" spans="1:13" x14ac:dyDescent="0.2">
      <c r="A18" s="19" t="s">
        <v>53</v>
      </c>
      <c r="B18" s="20" t="s">
        <v>77</v>
      </c>
      <c r="C18" s="21">
        <v>41824</v>
      </c>
      <c r="D18" s="21" t="s">
        <v>85</v>
      </c>
      <c r="E18" s="19">
        <v>221</v>
      </c>
      <c r="F18" s="19"/>
      <c r="G18" s="19">
        <v>430</v>
      </c>
      <c r="H18" s="25" t="s">
        <v>17</v>
      </c>
      <c r="I18" s="17" t="s">
        <v>93</v>
      </c>
      <c r="J18" s="27">
        <f t="shared" si="0"/>
        <v>27</v>
      </c>
      <c r="K18" s="17" t="str">
        <f t="shared" si="1"/>
        <v>Juillet</v>
      </c>
      <c r="L18" s="17">
        <f t="shared" si="4"/>
        <v>7</v>
      </c>
      <c r="M18" s="17">
        <f t="shared" si="5"/>
        <v>2014</v>
      </c>
    </row>
    <row r="19" spans="1:13" x14ac:dyDescent="0.2">
      <c r="A19" s="23" t="s">
        <v>54</v>
      </c>
      <c r="B19" s="20" t="s">
        <v>78</v>
      </c>
      <c r="C19" s="21">
        <v>41823</v>
      </c>
      <c r="D19" s="21" t="s">
        <v>86</v>
      </c>
      <c r="E19" s="19">
        <v>2043</v>
      </c>
      <c r="F19" s="19"/>
      <c r="G19" s="19">
        <v>780</v>
      </c>
      <c r="H19" s="25" t="s">
        <v>17</v>
      </c>
      <c r="I19" s="17" t="s">
        <v>94</v>
      </c>
      <c r="J19" s="27">
        <f t="shared" si="0"/>
        <v>27</v>
      </c>
      <c r="K19" s="17" t="str">
        <f t="shared" si="1"/>
        <v>Juillet</v>
      </c>
      <c r="L19" s="17">
        <f t="shared" si="4"/>
        <v>7</v>
      </c>
      <c r="M19" s="17">
        <f t="shared" si="5"/>
        <v>2014</v>
      </c>
    </row>
    <row r="20" spans="1:13" x14ac:dyDescent="0.2">
      <c r="A20" s="19" t="s">
        <v>55</v>
      </c>
      <c r="B20" s="20" t="s">
        <v>79</v>
      </c>
      <c r="C20" s="21">
        <v>41823</v>
      </c>
      <c r="D20" s="22" t="s">
        <v>87</v>
      </c>
      <c r="E20" s="19">
        <v>1348</v>
      </c>
      <c r="F20" s="19"/>
      <c r="G20" s="19">
        <v>0</v>
      </c>
      <c r="H20" s="25" t="s">
        <v>17</v>
      </c>
      <c r="I20" s="17" t="s">
        <v>89</v>
      </c>
      <c r="J20" s="27">
        <f t="shared" si="0"/>
        <v>27</v>
      </c>
      <c r="K20" s="17" t="str">
        <f t="shared" si="1"/>
        <v>Juillet</v>
      </c>
      <c r="L20" s="17">
        <f t="shared" si="4"/>
        <v>7</v>
      </c>
      <c r="M20" s="17">
        <f t="shared" si="5"/>
        <v>2014</v>
      </c>
    </row>
    <row r="21" spans="1:13" x14ac:dyDescent="0.2">
      <c r="A21" s="23" t="s">
        <v>56</v>
      </c>
      <c r="B21" s="20" t="s">
        <v>80</v>
      </c>
      <c r="C21" s="21">
        <v>41823</v>
      </c>
      <c r="D21" s="21" t="s">
        <v>88</v>
      </c>
      <c r="E21" s="19">
        <v>2402</v>
      </c>
      <c r="F21" s="19"/>
      <c r="G21" s="19">
        <v>760</v>
      </c>
      <c r="H21" s="25" t="s">
        <v>17</v>
      </c>
      <c r="I21" s="17" t="s">
        <v>90</v>
      </c>
      <c r="J21" s="27">
        <f t="shared" si="0"/>
        <v>27</v>
      </c>
      <c r="K21" s="17" t="str">
        <f t="shared" si="1"/>
        <v>Juillet</v>
      </c>
      <c r="L21" s="17">
        <f t="shared" si="4"/>
        <v>7</v>
      </c>
      <c r="M21" s="17">
        <f t="shared" si="5"/>
        <v>2014</v>
      </c>
    </row>
    <row r="22" spans="1:13" x14ac:dyDescent="0.2">
      <c r="A22" s="19" t="s">
        <v>57</v>
      </c>
      <c r="B22" s="20" t="s">
        <v>81</v>
      </c>
      <c r="C22" s="21">
        <v>41822</v>
      </c>
      <c r="D22" s="21" t="s">
        <v>85</v>
      </c>
      <c r="E22" s="19"/>
      <c r="F22" s="19"/>
      <c r="G22" s="19">
        <v>880</v>
      </c>
      <c r="H22" s="26" t="s">
        <v>17</v>
      </c>
      <c r="I22" s="17" t="s">
        <v>91</v>
      </c>
      <c r="J22" s="27">
        <f t="shared" si="0"/>
        <v>27</v>
      </c>
      <c r="K22" s="17" t="str">
        <f t="shared" si="1"/>
        <v>Juillet</v>
      </c>
      <c r="L22" s="17">
        <f t="shared" si="4"/>
        <v>7</v>
      </c>
      <c r="M22" s="17">
        <f t="shared" si="5"/>
        <v>2014</v>
      </c>
    </row>
    <row r="23" spans="1:13" x14ac:dyDescent="0.2">
      <c r="A23" s="23" t="s">
        <v>58</v>
      </c>
      <c r="B23" s="20" t="s">
        <v>82</v>
      </c>
      <c r="C23" s="21">
        <v>41822</v>
      </c>
      <c r="D23" s="21" t="s">
        <v>86</v>
      </c>
      <c r="E23" s="19">
        <v>2136</v>
      </c>
      <c r="F23" s="19"/>
      <c r="G23" s="19">
        <v>880</v>
      </c>
      <c r="H23" s="25" t="s">
        <v>17</v>
      </c>
      <c r="I23" s="17" t="s">
        <v>92</v>
      </c>
      <c r="J23" s="27">
        <f t="shared" si="0"/>
        <v>27</v>
      </c>
      <c r="K23" s="17" t="str">
        <f t="shared" si="1"/>
        <v>Juillet</v>
      </c>
      <c r="L23" s="17">
        <f t="shared" si="4"/>
        <v>7</v>
      </c>
      <c r="M23" s="17">
        <f t="shared" si="5"/>
        <v>2014</v>
      </c>
    </row>
    <row r="24" spans="1:13" x14ac:dyDescent="0.2">
      <c r="A24" s="19" t="s">
        <v>59</v>
      </c>
      <c r="B24" s="20" t="s">
        <v>83</v>
      </c>
      <c r="C24" s="21">
        <v>41821</v>
      </c>
      <c r="D24" s="22" t="s">
        <v>87</v>
      </c>
      <c r="E24" s="19"/>
      <c r="F24" s="19"/>
      <c r="G24" s="19">
        <v>880</v>
      </c>
      <c r="H24" s="25" t="s">
        <v>17</v>
      </c>
      <c r="I24" s="17" t="s">
        <v>93</v>
      </c>
      <c r="J24" s="27">
        <f t="shared" si="0"/>
        <v>27</v>
      </c>
      <c r="K24" s="17" t="str">
        <f t="shared" si="1"/>
        <v>Juillet</v>
      </c>
      <c r="L24" s="17">
        <f>IF(C24="","",MONTH(C24))</f>
        <v>7</v>
      </c>
      <c r="M24" s="17">
        <f>IF(C24="","",YEAR(C24))</f>
        <v>2014</v>
      </c>
    </row>
    <row r="25" spans="1:13" x14ac:dyDescent="0.2">
      <c r="A25" s="23" t="s">
        <v>60</v>
      </c>
      <c r="B25" s="20" t="s">
        <v>84</v>
      </c>
      <c r="C25" s="21">
        <v>41822</v>
      </c>
      <c r="D25" s="21" t="s">
        <v>88</v>
      </c>
      <c r="E25" s="19">
        <v>1103</v>
      </c>
      <c r="F25" s="19"/>
      <c r="G25" s="19">
        <v>525</v>
      </c>
      <c r="H25" s="25" t="s">
        <v>17</v>
      </c>
      <c r="I25" s="17" t="s">
        <v>94</v>
      </c>
      <c r="J25" s="27">
        <f t="shared" si="0"/>
        <v>27</v>
      </c>
      <c r="K25" s="17" t="str">
        <f t="shared" si="1"/>
        <v>Juillet</v>
      </c>
      <c r="L25" s="17">
        <f>IF(C25="","",MONTH(C25))</f>
        <v>7</v>
      </c>
      <c r="M25" s="17">
        <f>IF(C25="","",YEAR(C25))</f>
        <v>2014</v>
      </c>
    </row>
  </sheetData>
  <autoFilter ref="A1:M25"/>
  <dataValidations count="1">
    <dataValidation type="list" allowBlank="1" showInputMessage="1" showErrorMessage="1" sqref="I2:I25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4:U503"/>
  <sheetViews>
    <sheetView showGridLines="0" tabSelected="1" workbookViewId="0">
      <selection activeCell="A12" sqref="A12"/>
    </sheetView>
  </sheetViews>
  <sheetFormatPr baseColWidth="10" defaultRowHeight="12.75" x14ac:dyDescent="0.2"/>
  <cols>
    <col min="1" max="1" width="25.42578125" style="18" customWidth="1"/>
    <col min="2" max="2" width="15.7109375" style="18" customWidth="1"/>
    <col min="3" max="3" width="25.28515625" style="18" customWidth="1"/>
    <col min="4" max="4" width="19.140625" style="18" customWidth="1"/>
    <col min="5" max="5" width="19.140625" style="18" bestFit="1" customWidth="1"/>
    <col min="6" max="6" width="6" bestFit="1" customWidth="1"/>
    <col min="7" max="9" width="18.42578125" style="18" customWidth="1"/>
    <col min="10" max="19" width="13.140625" style="18" bestFit="1" customWidth="1"/>
    <col min="20" max="20" width="9.42578125" style="18" customWidth="1"/>
    <col min="21" max="21" width="11.5703125" style="18" bestFit="1" customWidth="1"/>
    <col min="22" max="16384" width="11.42578125" style="18"/>
  </cols>
  <sheetData>
    <row r="4" spans="1:21" x14ac:dyDescent="0.2">
      <c r="A4"/>
      <c r="B4"/>
    </row>
    <row r="5" spans="1:21" x14ac:dyDescent="0.2">
      <c r="A5"/>
      <c r="B5"/>
    </row>
    <row r="6" spans="1:21" x14ac:dyDescent="0.2">
      <c r="A6" s="28" t="s">
        <v>14</v>
      </c>
      <c r="B6" s="28" t="s">
        <v>31</v>
      </c>
    </row>
    <row r="8" spans="1:21" x14ac:dyDescent="0.2">
      <c r="A8" s="29"/>
      <c r="B8" s="30"/>
      <c r="C8" s="29" t="s">
        <v>30</v>
      </c>
      <c r="D8" s="31"/>
      <c r="E8"/>
      <c r="G8"/>
      <c r="H8"/>
      <c r="I8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x14ac:dyDescent="0.2">
      <c r="A9" s="29" t="s">
        <v>25</v>
      </c>
      <c r="B9" s="29" t="s">
        <v>23</v>
      </c>
      <c r="C9" s="29" t="s">
        <v>32</v>
      </c>
      <c r="D9" s="32" t="s">
        <v>33</v>
      </c>
      <c r="E9"/>
      <c r="G9" s="4" t="s">
        <v>35</v>
      </c>
      <c r="H9" s="4" t="s">
        <v>34</v>
      </c>
      <c r="I9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21" x14ac:dyDescent="0.2">
      <c r="A10" s="29" t="s">
        <v>36</v>
      </c>
      <c r="B10" s="29" t="s">
        <v>36</v>
      </c>
      <c r="C10" s="33"/>
      <c r="D10" s="34"/>
      <c r="E10">
        <f>C10</f>
        <v>0</v>
      </c>
      <c r="F10">
        <f>D10</f>
        <v>0</v>
      </c>
      <c r="G10" t="e">
        <f>E10/F10</f>
        <v>#DIV/0!</v>
      </c>
      <c r="H10" s="18" t="str">
        <f>IF(ISNA(VLOOKUP($B:$B,Gamme!$A$1:$B$64827,3,FALSE)),"",(VLOOKUP($B:$B,Gamme!$A$1:$B$64827,3,FALSE)))</f>
        <v/>
      </c>
      <c r="I10"/>
      <c r="M10" s="3"/>
      <c r="N10" s="3"/>
      <c r="O10" s="3"/>
      <c r="P10" s="3"/>
      <c r="Q10" s="3"/>
      <c r="R10" s="3"/>
      <c r="S10" s="3"/>
      <c r="T10" s="3"/>
      <c r="U10" s="3"/>
    </row>
    <row r="11" spans="1:21" x14ac:dyDescent="0.2">
      <c r="A11" s="29" t="s">
        <v>89</v>
      </c>
      <c r="B11" s="29" t="s">
        <v>37</v>
      </c>
      <c r="C11" s="33">
        <v>2325</v>
      </c>
      <c r="D11" s="34">
        <v>575</v>
      </c>
      <c r="E11">
        <f t="shared" ref="E11:E74" si="0">C11</f>
        <v>2325</v>
      </c>
      <c r="F11">
        <f t="shared" ref="F11:F74" si="1">D11</f>
        <v>575</v>
      </c>
      <c r="G11">
        <f t="shared" ref="G11:G74" si="2">E11/F11</f>
        <v>4.0434782608695654</v>
      </c>
      <c r="H11"/>
      <c r="I11"/>
      <c r="M11" s="3"/>
      <c r="N11" s="3"/>
      <c r="O11" s="3"/>
      <c r="P11" s="3"/>
      <c r="Q11" s="3"/>
      <c r="R11" s="3"/>
      <c r="S11" s="3"/>
      <c r="T11" s="3"/>
      <c r="U11" s="3"/>
    </row>
    <row r="12" spans="1:21" x14ac:dyDescent="0.2">
      <c r="A12" s="39"/>
      <c r="B12" s="40" t="s">
        <v>43</v>
      </c>
      <c r="C12" s="41">
        <v>3254</v>
      </c>
      <c r="D12" s="42">
        <v>880</v>
      </c>
      <c r="E12">
        <f t="shared" si="0"/>
        <v>3254</v>
      </c>
      <c r="F12">
        <f t="shared" si="1"/>
        <v>880</v>
      </c>
      <c r="G12">
        <f t="shared" si="2"/>
        <v>3.6977272727272728</v>
      </c>
      <c r="I12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2">
      <c r="A13" s="39"/>
      <c r="B13" s="40" t="s">
        <v>49</v>
      </c>
      <c r="C13" s="41">
        <v>3324</v>
      </c>
      <c r="D13" s="42">
        <v>755</v>
      </c>
      <c r="E13">
        <f t="shared" si="0"/>
        <v>3324</v>
      </c>
      <c r="F13">
        <f t="shared" si="1"/>
        <v>755</v>
      </c>
      <c r="G13">
        <f t="shared" si="2"/>
        <v>4.4026490066225161</v>
      </c>
      <c r="H13"/>
      <c r="I13"/>
      <c r="M13" s="3"/>
      <c r="N13" s="3"/>
      <c r="O13" s="3"/>
      <c r="P13" s="3"/>
      <c r="Q13" s="3"/>
      <c r="R13" s="3"/>
      <c r="S13" s="3"/>
      <c r="T13" s="3"/>
      <c r="U13" s="3"/>
    </row>
    <row r="14" spans="1:21" x14ac:dyDescent="0.2">
      <c r="A14" s="39"/>
      <c r="B14" s="40" t="s">
        <v>55</v>
      </c>
      <c r="C14" s="41">
        <v>1348</v>
      </c>
      <c r="D14" s="42">
        <v>0</v>
      </c>
      <c r="E14">
        <f t="shared" si="0"/>
        <v>1348</v>
      </c>
      <c r="F14">
        <f t="shared" si="1"/>
        <v>0</v>
      </c>
      <c r="G14" t="e">
        <f t="shared" si="2"/>
        <v>#DIV/0!</v>
      </c>
      <c r="H14"/>
      <c r="I14"/>
    </row>
    <row r="15" spans="1:21" x14ac:dyDescent="0.2">
      <c r="A15" s="29" t="s">
        <v>90</v>
      </c>
      <c r="B15" s="29" t="s">
        <v>39</v>
      </c>
      <c r="C15" s="33">
        <v>901</v>
      </c>
      <c r="D15" s="34">
        <v>305</v>
      </c>
      <c r="E15">
        <f t="shared" si="0"/>
        <v>901</v>
      </c>
      <c r="F15">
        <f t="shared" si="1"/>
        <v>305</v>
      </c>
      <c r="G15">
        <f t="shared" si="2"/>
        <v>2.9540983606557378</v>
      </c>
      <c r="H15"/>
      <c r="I15"/>
    </row>
    <row r="16" spans="1:21" x14ac:dyDescent="0.2">
      <c r="A16" s="39"/>
      <c r="B16" s="40" t="s">
        <v>44</v>
      </c>
      <c r="C16" s="41"/>
      <c r="D16" s="42">
        <v>880</v>
      </c>
      <c r="E16">
        <f t="shared" si="0"/>
        <v>0</v>
      </c>
      <c r="F16">
        <f t="shared" si="1"/>
        <v>880</v>
      </c>
      <c r="G16">
        <f t="shared" si="2"/>
        <v>0</v>
      </c>
      <c r="H16"/>
      <c r="I16"/>
    </row>
    <row r="17" spans="1:9" x14ac:dyDescent="0.2">
      <c r="A17" s="39"/>
      <c r="B17" s="40" t="s">
        <v>50</v>
      </c>
      <c r="C17" s="41">
        <v>2170</v>
      </c>
      <c r="D17" s="42">
        <v>700</v>
      </c>
      <c r="E17">
        <f t="shared" si="0"/>
        <v>2170</v>
      </c>
      <c r="F17">
        <f t="shared" si="1"/>
        <v>700</v>
      </c>
      <c r="G17">
        <f t="shared" si="2"/>
        <v>3.1</v>
      </c>
      <c r="H17"/>
      <c r="I17"/>
    </row>
    <row r="18" spans="1:9" x14ac:dyDescent="0.2">
      <c r="A18" s="39"/>
      <c r="B18" s="40" t="s">
        <v>56</v>
      </c>
      <c r="C18" s="41">
        <v>2402</v>
      </c>
      <c r="D18" s="42">
        <v>760</v>
      </c>
      <c r="E18">
        <f t="shared" si="0"/>
        <v>2402</v>
      </c>
      <c r="F18">
        <f t="shared" si="1"/>
        <v>760</v>
      </c>
      <c r="G18">
        <f t="shared" si="2"/>
        <v>3.1605263157894736</v>
      </c>
      <c r="H18"/>
      <c r="I18"/>
    </row>
    <row r="19" spans="1:9" x14ac:dyDescent="0.2">
      <c r="A19" s="29" t="s">
        <v>91</v>
      </c>
      <c r="B19" s="29" t="s">
        <v>38</v>
      </c>
      <c r="C19" s="33">
        <v>2326</v>
      </c>
      <c r="D19" s="34">
        <v>545</v>
      </c>
      <c r="E19">
        <f t="shared" si="0"/>
        <v>2326</v>
      </c>
      <c r="F19">
        <f t="shared" si="1"/>
        <v>545</v>
      </c>
      <c r="G19">
        <f t="shared" si="2"/>
        <v>4.2678899082568806</v>
      </c>
      <c r="H19"/>
      <c r="I19"/>
    </row>
    <row r="20" spans="1:9" x14ac:dyDescent="0.2">
      <c r="A20" s="39"/>
      <c r="B20" s="40" t="s">
        <v>45</v>
      </c>
      <c r="C20" s="41"/>
      <c r="D20" s="42">
        <v>880</v>
      </c>
      <c r="E20">
        <f t="shared" si="0"/>
        <v>0</v>
      </c>
      <c r="F20">
        <f t="shared" si="1"/>
        <v>880</v>
      </c>
      <c r="G20">
        <f t="shared" si="2"/>
        <v>0</v>
      </c>
      <c r="H20"/>
      <c r="I20"/>
    </row>
    <row r="21" spans="1:9" x14ac:dyDescent="0.2">
      <c r="A21" s="39"/>
      <c r="B21" s="40" t="s">
        <v>51</v>
      </c>
      <c r="C21" s="41">
        <v>866</v>
      </c>
      <c r="D21" s="42">
        <v>780</v>
      </c>
      <c r="E21">
        <f t="shared" si="0"/>
        <v>866</v>
      </c>
      <c r="F21">
        <f t="shared" si="1"/>
        <v>780</v>
      </c>
      <c r="G21">
        <f t="shared" si="2"/>
        <v>1.1102564102564103</v>
      </c>
      <c r="H21"/>
      <c r="I21" s="5"/>
    </row>
    <row r="22" spans="1:9" x14ac:dyDescent="0.2">
      <c r="A22" s="39"/>
      <c r="B22" s="40" t="s">
        <v>57</v>
      </c>
      <c r="C22" s="41"/>
      <c r="D22" s="42">
        <v>880</v>
      </c>
      <c r="E22">
        <f t="shared" si="0"/>
        <v>0</v>
      </c>
      <c r="F22">
        <f t="shared" si="1"/>
        <v>880</v>
      </c>
      <c r="G22">
        <f t="shared" si="2"/>
        <v>0</v>
      </c>
      <c r="H22"/>
    </row>
    <row r="23" spans="1:9" x14ac:dyDescent="0.2">
      <c r="A23" s="29" t="s">
        <v>92</v>
      </c>
      <c r="B23" s="29" t="s">
        <v>40</v>
      </c>
      <c r="C23" s="33">
        <v>3063</v>
      </c>
      <c r="D23" s="34">
        <v>760</v>
      </c>
      <c r="E23">
        <f t="shared" si="0"/>
        <v>3063</v>
      </c>
      <c r="F23">
        <f t="shared" si="1"/>
        <v>760</v>
      </c>
      <c r="G23">
        <f t="shared" si="2"/>
        <v>4.030263157894737</v>
      </c>
      <c r="H23"/>
    </row>
    <row r="24" spans="1:9" x14ac:dyDescent="0.2">
      <c r="A24" s="39"/>
      <c r="B24" s="40" t="s">
        <v>46</v>
      </c>
      <c r="C24" s="41">
        <v>3191</v>
      </c>
      <c r="D24" s="42">
        <v>785</v>
      </c>
      <c r="E24">
        <f t="shared" si="0"/>
        <v>3191</v>
      </c>
      <c r="F24">
        <f t="shared" si="1"/>
        <v>785</v>
      </c>
      <c r="G24">
        <f t="shared" si="2"/>
        <v>4.0649681528662418</v>
      </c>
      <c r="H24"/>
    </row>
    <row r="25" spans="1:9" x14ac:dyDescent="0.2">
      <c r="A25" s="39"/>
      <c r="B25" s="40" t="s">
        <v>52</v>
      </c>
      <c r="C25" s="41">
        <v>999</v>
      </c>
      <c r="D25" s="42">
        <v>880</v>
      </c>
      <c r="E25">
        <f t="shared" si="0"/>
        <v>999</v>
      </c>
      <c r="F25">
        <f t="shared" si="1"/>
        <v>880</v>
      </c>
      <c r="G25">
        <f t="shared" si="2"/>
        <v>1.1352272727272728</v>
      </c>
      <c r="H25"/>
    </row>
    <row r="26" spans="1:9" x14ac:dyDescent="0.2">
      <c r="A26" s="39"/>
      <c r="B26" s="40" t="s">
        <v>58</v>
      </c>
      <c r="C26" s="41">
        <v>2136</v>
      </c>
      <c r="D26" s="42">
        <v>880</v>
      </c>
      <c r="E26">
        <f t="shared" si="0"/>
        <v>2136</v>
      </c>
      <c r="F26">
        <f t="shared" si="1"/>
        <v>880</v>
      </c>
      <c r="G26">
        <f t="shared" si="2"/>
        <v>2.4272727272727272</v>
      </c>
      <c r="H26"/>
    </row>
    <row r="27" spans="1:9" x14ac:dyDescent="0.2">
      <c r="A27" s="29" t="s">
        <v>93</v>
      </c>
      <c r="B27" s="29" t="s">
        <v>41</v>
      </c>
      <c r="C27" s="33">
        <v>885</v>
      </c>
      <c r="D27" s="34">
        <v>760</v>
      </c>
      <c r="E27">
        <f t="shared" si="0"/>
        <v>885</v>
      </c>
      <c r="F27">
        <f t="shared" si="1"/>
        <v>760</v>
      </c>
      <c r="G27">
        <f t="shared" si="2"/>
        <v>1.1644736842105263</v>
      </c>
      <c r="H27"/>
    </row>
    <row r="28" spans="1:9" x14ac:dyDescent="0.2">
      <c r="A28" s="39"/>
      <c r="B28" s="40" t="s">
        <v>47</v>
      </c>
      <c r="C28" s="41">
        <v>115</v>
      </c>
      <c r="D28" s="42">
        <v>0</v>
      </c>
      <c r="E28">
        <f t="shared" si="0"/>
        <v>115</v>
      </c>
      <c r="F28">
        <f t="shared" si="1"/>
        <v>0</v>
      </c>
      <c r="G28" t="e">
        <f t="shared" si="2"/>
        <v>#DIV/0!</v>
      </c>
      <c r="H28"/>
    </row>
    <row r="29" spans="1:9" x14ac:dyDescent="0.2">
      <c r="A29" s="39"/>
      <c r="B29" s="40" t="s">
        <v>53</v>
      </c>
      <c r="C29" s="41">
        <v>221</v>
      </c>
      <c r="D29" s="42">
        <v>430</v>
      </c>
      <c r="E29">
        <f t="shared" si="0"/>
        <v>221</v>
      </c>
      <c r="F29">
        <f t="shared" si="1"/>
        <v>430</v>
      </c>
      <c r="G29">
        <f t="shared" si="2"/>
        <v>0.51395348837209298</v>
      </c>
      <c r="H29"/>
    </row>
    <row r="30" spans="1:9" x14ac:dyDescent="0.2">
      <c r="A30" s="39"/>
      <c r="B30" s="40" t="s">
        <v>59</v>
      </c>
      <c r="C30" s="41"/>
      <c r="D30" s="42">
        <v>880</v>
      </c>
      <c r="E30">
        <f t="shared" si="0"/>
        <v>0</v>
      </c>
      <c r="F30">
        <f t="shared" si="1"/>
        <v>880</v>
      </c>
      <c r="G30">
        <f t="shared" si="2"/>
        <v>0</v>
      </c>
      <c r="H30"/>
    </row>
    <row r="31" spans="1:9" x14ac:dyDescent="0.2">
      <c r="A31" s="29" t="s">
        <v>94</v>
      </c>
      <c r="B31" s="29" t="s">
        <v>42</v>
      </c>
      <c r="C31" s="33">
        <v>927</v>
      </c>
      <c r="D31" s="34">
        <v>0</v>
      </c>
      <c r="E31">
        <f t="shared" si="0"/>
        <v>927</v>
      </c>
      <c r="F31">
        <f t="shared" si="1"/>
        <v>0</v>
      </c>
      <c r="G31" t="e">
        <f t="shared" si="2"/>
        <v>#DIV/0!</v>
      </c>
      <c r="H31"/>
    </row>
    <row r="32" spans="1:9" x14ac:dyDescent="0.2">
      <c r="A32" s="39"/>
      <c r="B32" s="40" t="s">
        <v>48</v>
      </c>
      <c r="C32" s="41">
        <v>1697</v>
      </c>
      <c r="D32" s="42">
        <v>605</v>
      </c>
      <c r="E32">
        <f t="shared" si="0"/>
        <v>1697</v>
      </c>
      <c r="F32">
        <f t="shared" si="1"/>
        <v>605</v>
      </c>
      <c r="G32">
        <f t="shared" si="2"/>
        <v>2.8049586776859505</v>
      </c>
      <c r="H32"/>
    </row>
    <row r="33" spans="1:8" x14ac:dyDescent="0.2">
      <c r="A33" s="39"/>
      <c r="B33" s="40" t="s">
        <v>54</v>
      </c>
      <c r="C33" s="41">
        <v>2043</v>
      </c>
      <c r="D33" s="42">
        <v>780</v>
      </c>
      <c r="E33">
        <f t="shared" si="0"/>
        <v>2043</v>
      </c>
      <c r="F33">
        <f t="shared" si="1"/>
        <v>780</v>
      </c>
      <c r="G33">
        <f t="shared" si="2"/>
        <v>2.6192307692307693</v>
      </c>
      <c r="H33"/>
    </row>
    <row r="34" spans="1:8" x14ac:dyDescent="0.2">
      <c r="A34" s="39"/>
      <c r="B34" s="40" t="s">
        <v>60</v>
      </c>
      <c r="C34" s="41">
        <v>1103</v>
      </c>
      <c r="D34" s="42">
        <v>525</v>
      </c>
      <c r="E34">
        <f t="shared" si="0"/>
        <v>1103</v>
      </c>
      <c r="F34">
        <f t="shared" si="1"/>
        <v>525</v>
      </c>
      <c r="G34">
        <f t="shared" si="2"/>
        <v>2.1009523809523811</v>
      </c>
      <c r="H34"/>
    </row>
    <row r="35" spans="1:8" x14ac:dyDescent="0.2">
      <c r="A35" s="35" t="s">
        <v>16</v>
      </c>
      <c r="B35" s="36"/>
      <c r="C35" s="37">
        <v>35296</v>
      </c>
      <c r="D35" s="38">
        <v>15225</v>
      </c>
      <c r="E35">
        <f t="shared" si="0"/>
        <v>35296</v>
      </c>
      <c r="F35">
        <f t="shared" si="1"/>
        <v>15225</v>
      </c>
      <c r="G35">
        <f t="shared" si="2"/>
        <v>2.3182922824302135</v>
      </c>
      <c r="H35"/>
    </row>
    <row r="36" spans="1:8" x14ac:dyDescent="0.2">
      <c r="A36"/>
      <c r="B36"/>
      <c r="C36"/>
      <c r="D36"/>
      <c r="E36"/>
      <c r="G36"/>
      <c r="H36"/>
    </row>
    <row r="37" spans="1:8" x14ac:dyDescent="0.2">
      <c r="A37"/>
      <c r="B37"/>
      <c r="C37"/>
      <c r="D37"/>
      <c r="E37"/>
      <c r="G37"/>
      <c r="H37"/>
    </row>
    <row r="38" spans="1:8" x14ac:dyDescent="0.2">
      <c r="A38"/>
      <c r="B38"/>
      <c r="C38"/>
      <c r="D38"/>
      <c r="E38"/>
      <c r="G38"/>
      <c r="H38"/>
    </row>
    <row r="39" spans="1:8" x14ac:dyDescent="0.2">
      <c r="A39"/>
      <c r="B39"/>
      <c r="C39"/>
      <c r="D39"/>
      <c r="E39"/>
      <c r="G39"/>
      <c r="H39"/>
    </row>
    <row r="40" spans="1:8" x14ac:dyDescent="0.2">
      <c r="A40"/>
      <c r="B40"/>
      <c r="C40"/>
      <c r="D40"/>
      <c r="E40"/>
      <c r="G40"/>
      <c r="H40"/>
    </row>
    <row r="41" spans="1:8" x14ac:dyDescent="0.2">
      <c r="A41"/>
      <c r="B41"/>
      <c r="C41"/>
      <c r="D41"/>
      <c r="E41"/>
      <c r="G41"/>
      <c r="H41"/>
    </row>
    <row r="42" spans="1:8" x14ac:dyDescent="0.2">
      <c r="A42"/>
      <c r="B42"/>
      <c r="C42"/>
      <c r="D42"/>
      <c r="E42"/>
      <c r="G42"/>
      <c r="H42"/>
    </row>
    <row r="43" spans="1:8" x14ac:dyDescent="0.2">
      <c r="A43"/>
      <c r="B43"/>
      <c r="C43"/>
      <c r="D43"/>
      <c r="E43"/>
      <c r="G43"/>
      <c r="H43"/>
    </row>
    <row r="44" spans="1:8" x14ac:dyDescent="0.2">
      <c r="A44"/>
      <c r="B44"/>
      <c r="C44"/>
      <c r="D44"/>
      <c r="E44"/>
      <c r="G44"/>
      <c r="H44"/>
    </row>
    <row r="45" spans="1:8" x14ac:dyDescent="0.2">
      <c r="A45"/>
      <c r="B45"/>
      <c r="C45"/>
      <c r="D45"/>
      <c r="E45"/>
      <c r="G45"/>
      <c r="H45"/>
    </row>
    <row r="46" spans="1:8" x14ac:dyDescent="0.2">
      <c r="A46"/>
      <c r="B46"/>
      <c r="C46"/>
      <c r="D46"/>
      <c r="E46"/>
      <c r="G46"/>
      <c r="H46"/>
    </row>
    <row r="47" spans="1:8" x14ac:dyDescent="0.2">
      <c r="A47"/>
      <c r="B47"/>
      <c r="C47"/>
      <c r="D47"/>
      <c r="E47"/>
      <c r="G47"/>
      <c r="H47"/>
    </row>
    <row r="48" spans="1:8" x14ac:dyDescent="0.2">
      <c r="A48"/>
      <c r="B48"/>
      <c r="C48"/>
      <c r="D48"/>
      <c r="E48"/>
      <c r="G48"/>
      <c r="H48"/>
    </row>
    <row r="49" spans="1:8" x14ac:dyDescent="0.2">
      <c r="A49"/>
      <c r="B49"/>
      <c r="C49"/>
      <c r="D49"/>
      <c r="E49"/>
      <c r="G49"/>
      <c r="H49"/>
    </row>
    <row r="50" spans="1:8" x14ac:dyDescent="0.2">
      <c r="A50"/>
      <c r="B50"/>
      <c r="C50"/>
      <c r="D50"/>
      <c r="E50"/>
      <c r="G50"/>
      <c r="H50"/>
    </row>
    <row r="51" spans="1:8" x14ac:dyDescent="0.2">
      <c r="A51"/>
      <c r="B51"/>
      <c r="C51"/>
      <c r="D51"/>
      <c r="E51"/>
      <c r="G51"/>
      <c r="H51"/>
    </row>
    <row r="52" spans="1:8" x14ac:dyDescent="0.2">
      <c r="A52"/>
      <c r="B52"/>
      <c r="C52"/>
      <c r="D52"/>
      <c r="E52"/>
      <c r="G52"/>
      <c r="H52"/>
    </row>
    <row r="53" spans="1:8" x14ac:dyDescent="0.2">
      <c r="A53"/>
      <c r="B53"/>
      <c r="C53"/>
      <c r="D53"/>
      <c r="E53"/>
      <c r="G53"/>
      <c r="H53"/>
    </row>
    <row r="54" spans="1:8" x14ac:dyDescent="0.2">
      <c r="A54"/>
      <c r="B54"/>
      <c r="C54"/>
      <c r="D54"/>
      <c r="E54"/>
      <c r="G54"/>
      <c r="H54"/>
    </row>
    <row r="55" spans="1:8" x14ac:dyDescent="0.2">
      <c r="A55"/>
      <c r="B55"/>
      <c r="C55"/>
      <c r="D55"/>
      <c r="E55"/>
      <c r="G55"/>
      <c r="H55"/>
    </row>
    <row r="56" spans="1:8" x14ac:dyDescent="0.2">
      <c r="A56"/>
      <c r="B56"/>
      <c r="C56"/>
      <c r="D56"/>
      <c r="E56"/>
      <c r="G56"/>
      <c r="H56"/>
    </row>
    <row r="57" spans="1:8" x14ac:dyDescent="0.2">
      <c r="A57"/>
      <c r="B57"/>
      <c r="C57"/>
      <c r="D57"/>
      <c r="E57"/>
      <c r="G57"/>
      <c r="H57"/>
    </row>
    <row r="58" spans="1:8" x14ac:dyDescent="0.2">
      <c r="A58"/>
      <c r="B58"/>
      <c r="C58"/>
      <c r="D58"/>
      <c r="E58"/>
      <c r="G58"/>
      <c r="H58"/>
    </row>
    <row r="59" spans="1:8" x14ac:dyDescent="0.2">
      <c r="A59"/>
      <c r="B59"/>
      <c r="C59"/>
      <c r="D59"/>
      <c r="E59"/>
      <c r="G59"/>
      <c r="H59"/>
    </row>
    <row r="60" spans="1:8" x14ac:dyDescent="0.2">
      <c r="A60"/>
      <c r="B60"/>
      <c r="C60"/>
      <c r="D60"/>
      <c r="E60"/>
      <c r="G60"/>
      <c r="H60"/>
    </row>
    <row r="61" spans="1:8" x14ac:dyDescent="0.2">
      <c r="A61"/>
      <c r="B61"/>
      <c r="C61"/>
      <c r="D61"/>
      <c r="E61"/>
      <c r="G61"/>
      <c r="H61"/>
    </row>
    <row r="62" spans="1:8" x14ac:dyDescent="0.2">
      <c r="A62"/>
      <c r="B62"/>
      <c r="C62"/>
      <c r="D62"/>
      <c r="E62"/>
      <c r="G62"/>
      <c r="H62"/>
    </row>
    <row r="63" spans="1:8" x14ac:dyDescent="0.2">
      <c r="A63"/>
      <c r="B63"/>
      <c r="C63"/>
      <c r="D63"/>
      <c r="E63"/>
      <c r="G63"/>
      <c r="H63"/>
    </row>
    <row r="64" spans="1:8" x14ac:dyDescent="0.2">
      <c r="A64"/>
      <c r="B64"/>
      <c r="C64"/>
      <c r="D64"/>
      <c r="E64"/>
      <c r="G64"/>
      <c r="H64"/>
    </row>
    <row r="65" spans="1:8" x14ac:dyDescent="0.2">
      <c r="A65"/>
      <c r="B65"/>
      <c r="C65"/>
      <c r="D65"/>
      <c r="E65"/>
      <c r="G65"/>
      <c r="H65"/>
    </row>
    <row r="66" spans="1:8" x14ac:dyDescent="0.2">
      <c r="A66"/>
      <c r="B66"/>
      <c r="C66"/>
      <c r="D66"/>
      <c r="E66"/>
      <c r="G66"/>
      <c r="H66"/>
    </row>
    <row r="67" spans="1:8" x14ac:dyDescent="0.2">
      <c r="A67"/>
      <c r="B67"/>
      <c r="C67"/>
      <c r="D67"/>
      <c r="E67"/>
      <c r="G67"/>
      <c r="H67"/>
    </row>
    <row r="68" spans="1:8" x14ac:dyDescent="0.2">
      <c r="A68"/>
      <c r="B68"/>
      <c r="C68"/>
      <c r="D68"/>
      <c r="E68"/>
      <c r="G68"/>
      <c r="H68"/>
    </row>
    <row r="69" spans="1:8" x14ac:dyDescent="0.2">
      <c r="A69"/>
      <c r="B69"/>
      <c r="C69"/>
      <c r="D69"/>
      <c r="E69"/>
      <c r="G69"/>
      <c r="H69"/>
    </row>
    <row r="70" spans="1:8" x14ac:dyDescent="0.2">
      <c r="A70"/>
      <c r="B70"/>
      <c r="C70"/>
      <c r="D70"/>
      <c r="E70"/>
      <c r="G70"/>
      <c r="H70"/>
    </row>
    <row r="71" spans="1:8" x14ac:dyDescent="0.2">
      <c r="A71"/>
      <c r="B71"/>
      <c r="C71"/>
      <c r="D71"/>
      <c r="E71"/>
      <c r="G71"/>
      <c r="H71"/>
    </row>
    <row r="72" spans="1:8" x14ac:dyDescent="0.2">
      <c r="A72"/>
      <c r="B72"/>
      <c r="C72"/>
      <c r="D72"/>
      <c r="E72"/>
      <c r="G72"/>
      <c r="H72"/>
    </row>
    <row r="73" spans="1:8" x14ac:dyDescent="0.2">
      <c r="A73"/>
      <c r="B73"/>
      <c r="C73"/>
      <c r="D73"/>
      <c r="E73"/>
      <c r="G73"/>
      <c r="H73"/>
    </row>
    <row r="74" spans="1:8" x14ac:dyDescent="0.2">
      <c r="A74"/>
      <c r="B74"/>
      <c r="C74"/>
      <c r="D74"/>
      <c r="E74"/>
      <c r="G74"/>
      <c r="H74"/>
    </row>
    <row r="75" spans="1:8" x14ac:dyDescent="0.2">
      <c r="A75"/>
      <c r="B75"/>
      <c r="C75"/>
      <c r="D75"/>
      <c r="E75"/>
      <c r="G75"/>
      <c r="H75"/>
    </row>
    <row r="76" spans="1:8" x14ac:dyDescent="0.2">
      <c r="A76"/>
      <c r="B76"/>
      <c r="C76"/>
      <c r="D76"/>
      <c r="E76"/>
      <c r="G76"/>
      <c r="H76"/>
    </row>
    <row r="77" spans="1:8" x14ac:dyDescent="0.2">
      <c r="A77"/>
      <c r="B77"/>
      <c r="C77"/>
      <c r="D77"/>
      <c r="E77"/>
      <c r="G77"/>
      <c r="H77"/>
    </row>
    <row r="78" spans="1:8" x14ac:dyDescent="0.2">
      <c r="A78"/>
      <c r="B78"/>
      <c r="C78"/>
      <c r="D78"/>
      <c r="E78"/>
      <c r="G78"/>
      <c r="H78"/>
    </row>
    <row r="79" spans="1:8" x14ac:dyDescent="0.2">
      <c r="A79"/>
      <c r="B79"/>
      <c r="C79"/>
      <c r="D79"/>
      <c r="E79"/>
      <c r="G79"/>
      <c r="H79"/>
    </row>
    <row r="80" spans="1:8" x14ac:dyDescent="0.2">
      <c r="A80"/>
      <c r="B80"/>
      <c r="C80"/>
      <c r="D80"/>
      <c r="E80"/>
      <c r="G80"/>
      <c r="H80"/>
    </row>
    <row r="81" spans="1:8" x14ac:dyDescent="0.2">
      <c r="A81"/>
      <c r="B81"/>
      <c r="C81"/>
      <c r="D81"/>
      <c r="E81"/>
      <c r="G81"/>
      <c r="H81"/>
    </row>
    <row r="82" spans="1:8" x14ac:dyDescent="0.2">
      <c r="A82"/>
      <c r="B82"/>
      <c r="C82"/>
      <c r="D82"/>
      <c r="E82"/>
      <c r="G82"/>
      <c r="H82"/>
    </row>
    <row r="83" spans="1:8" x14ac:dyDescent="0.2">
      <c r="A83"/>
      <c r="B83"/>
      <c r="C83"/>
      <c r="D83"/>
      <c r="E83"/>
      <c r="G83"/>
      <c r="H83"/>
    </row>
    <row r="84" spans="1:8" x14ac:dyDescent="0.2">
      <c r="A84"/>
      <c r="B84"/>
      <c r="C84"/>
      <c r="D84"/>
      <c r="E84"/>
      <c r="G84"/>
      <c r="H84"/>
    </row>
    <row r="85" spans="1:8" x14ac:dyDescent="0.2">
      <c r="A85"/>
      <c r="B85"/>
      <c r="C85"/>
      <c r="D85"/>
      <c r="E85"/>
      <c r="G85"/>
      <c r="H85"/>
    </row>
    <row r="86" spans="1:8" x14ac:dyDescent="0.2">
      <c r="A86"/>
      <c r="B86"/>
      <c r="C86"/>
      <c r="D86"/>
      <c r="E86"/>
      <c r="G86"/>
      <c r="H86"/>
    </row>
    <row r="87" spans="1:8" x14ac:dyDescent="0.2">
      <c r="A87"/>
      <c r="B87"/>
      <c r="C87"/>
      <c r="D87"/>
      <c r="E87"/>
      <c r="G87"/>
      <c r="H87"/>
    </row>
    <row r="88" spans="1:8" x14ac:dyDescent="0.2">
      <c r="A88"/>
      <c r="B88"/>
      <c r="C88"/>
      <c r="D88"/>
      <c r="E88"/>
      <c r="G88"/>
      <c r="H88"/>
    </row>
    <row r="89" spans="1:8" x14ac:dyDescent="0.2">
      <c r="A89"/>
      <c r="B89"/>
      <c r="C89"/>
      <c r="D89"/>
      <c r="E89"/>
      <c r="G89"/>
      <c r="H89"/>
    </row>
    <row r="90" spans="1:8" x14ac:dyDescent="0.2">
      <c r="A90"/>
      <c r="B90"/>
      <c r="C90"/>
      <c r="D90"/>
      <c r="E90"/>
      <c r="G90"/>
      <c r="H90"/>
    </row>
    <row r="91" spans="1:8" x14ac:dyDescent="0.2">
      <c r="A91"/>
      <c r="B91"/>
      <c r="C91"/>
      <c r="D91"/>
      <c r="E91"/>
      <c r="G91"/>
      <c r="H91"/>
    </row>
    <row r="92" spans="1:8" x14ac:dyDescent="0.2">
      <c r="A92"/>
      <c r="B92"/>
      <c r="C92"/>
      <c r="D92"/>
      <c r="E92"/>
      <c r="G92"/>
      <c r="H92"/>
    </row>
    <row r="93" spans="1:8" x14ac:dyDescent="0.2">
      <c r="A93"/>
      <c r="B93"/>
      <c r="C93"/>
      <c r="D93"/>
      <c r="E93"/>
      <c r="G93"/>
      <c r="H93"/>
    </row>
    <row r="94" spans="1:8" x14ac:dyDescent="0.2">
      <c r="A94"/>
      <c r="B94"/>
      <c r="C94"/>
      <c r="D94"/>
      <c r="E94"/>
      <c r="G94"/>
      <c r="H94"/>
    </row>
    <row r="95" spans="1:8" x14ac:dyDescent="0.2">
      <c r="A95"/>
      <c r="B95"/>
      <c r="C95"/>
      <c r="D95"/>
      <c r="E95"/>
      <c r="G95"/>
      <c r="H95"/>
    </row>
    <row r="96" spans="1:8" x14ac:dyDescent="0.2">
      <c r="A96"/>
      <c r="B96"/>
      <c r="C96"/>
      <c r="D96"/>
      <c r="E96"/>
      <c r="G96"/>
      <c r="H96"/>
    </row>
    <row r="97" spans="1:8" x14ac:dyDescent="0.2">
      <c r="A97"/>
      <c r="B97"/>
      <c r="C97"/>
      <c r="D97"/>
      <c r="E97"/>
      <c r="G97"/>
      <c r="H97"/>
    </row>
    <row r="98" spans="1:8" x14ac:dyDescent="0.2">
      <c r="A98"/>
      <c r="B98"/>
      <c r="C98"/>
      <c r="D98"/>
      <c r="E98"/>
      <c r="G98"/>
      <c r="H98"/>
    </row>
    <row r="99" spans="1:8" x14ac:dyDescent="0.2">
      <c r="A99"/>
      <c r="B99"/>
      <c r="C99"/>
      <c r="D99"/>
      <c r="E99"/>
      <c r="G99"/>
      <c r="H99"/>
    </row>
    <row r="100" spans="1:8" x14ac:dyDescent="0.2">
      <c r="A100"/>
      <c r="B100"/>
      <c r="C100"/>
      <c r="D100"/>
      <c r="E100"/>
      <c r="G100"/>
      <c r="H100"/>
    </row>
    <row r="101" spans="1:8" x14ac:dyDescent="0.2">
      <c r="A101"/>
      <c r="B101"/>
      <c r="C101"/>
      <c r="D101"/>
      <c r="E101"/>
      <c r="G101"/>
      <c r="H101"/>
    </row>
    <row r="102" spans="1:8" x14ac:dyDescent="0.2">
      <c r="A102"/>
      <c r="B102"/>
      <c r="C102"/>
      <c r="D102"/>
      <c r="E102"/>
      <c r="G102"/>
      <c r="H102"/>
    </row>
    <row r="103" spans="1:8" x14ac:dyDescent="0.2">
      <c r="A103"/>
      <c r="B103"/>
      <c r="C103"/>
      <c r="D103"/>
      <c r="E103"/>
      <c r="G103"/>
      <c r="H103"/>
    </row>
    <row r="104" spans="1:8" x14ac:dyDescent="0.2">
      <c r="A104"/>
      <c r="B104"/>
      <c r="C104"/>
      <c r="D104"/>
      <c r="E104"/>
      <c r="G104"/>
      <c r="H104"/>
    </row>
    <row r="105" spans="1:8" x14ac:dyDescent="0.2">
      <c r="A105"/>
      <c r="B105"/>
      <c r="C105"/>
      <c r="D105"/>
      <c r="E105"/>
      <c r="G105"/>
      <c r="H105"/>
    </row>
    <row r="106" spans="1:8" x14ac:dyDescent="0.2">
      <c r="A106"/>
      <c r="B106"/>
      <c r="C106"/>
      <c r="D106"/>
      <c r="E106"/>
      <c r="G106"/>
      <c r="H106"/>
    </row>
    <row r="107" spans="1:8" x14ac:dyDescent="0.2">
      <c r="A107"/>
      <c r="B107"/>
      <c r="C107"/>
      <c r="D107"/>
      <c r="E107"/>
      <c r="G107"/>
      <c r="H107"/>
    </row>
    <row r="108" spans="1:8" x14ac:dyDescent="0.2">
      <c r="A108"/>
      <c r="B108"/>
      <c r="C108"/>
      <c r="D108"/>
      <c r="E108"/>
      <c r="G108"/>
      <c r="H108"/>
    </row>
    <row r="109" spans="1:8" x14ac:dyDescent="0.2">
      <c r="A109"/>
      <c r="B109"/>
      <c r="C109"/>
      <c r="D109"/>
      <c r="E109"/>
      <c r="G109"/>
      <c r="H109"/>
    </row>
    <row r="110" spans="1:8" x14ac:dyDescent="0.2">
      <c r="A110"/>
      <c r="B110"/>
      <c r="C110"/>
      <c r="D110"/>
      <c r="E110"/>
      <c r="G110"/>
      <c r="H110"/>
    </row>
    <row r="111" spans="1:8" x14ac:dyDescent="0.2">
      <c r="A111"/>
      <c r="B111"/>
      <c r="C111"/>
      <c r="D111"/>
      <c r="E111"/>
      <c r="G111"/>
      <c r="H111"/>
    </row>
    <row r="112" spans="1:8" x14ac:dyDescent="0.2">
      <c r="A112"/>
      <c r="B112"/>
      <c r="C112"/>
      <c r="D112"/>
      <c r="E112"/>
      <c r="G112"/>
      <c r="H112"/>
    </row>
    <row r="113" spans="1:8" x14ac:dyDescent="0.2">
      <c r="A113"/>
      <c r="B113"/>
      <c r="C113"/>
      <c r="D113"/>
      <c r="E113"/>
      <c r="G113"/>
      <c r="H113"/>
    </row>
    <row r="114" spans="1:8" x14ac:dyDescent="0.2">
      <c r="A114"/>
      <c r="B114"/>
      <c r="C114"/>
      <c r="D114"/>
      <c r="E114"/>
      <c r="G114"/>
      <c r="H114"/>
    </row>
    <row r="115" spans="1:8" x14ac:dyDescent="0.2">
      <c r="A115"/>
      <c r="B115"/>
      <c r="C115"/>
      <c r="D115"/>
      <c r="E115"/>
      <c r="G115"/>
      <c r="H115"/>
    </row>
    <row r="116" spans="1:8" x14ac:dyDescent="0.2">
      <c r="A116"/>
      <c r="B116"/>
      <c r="C116"/>
      <c r="D116"/>
      <c r="E116"/>
      <c r="G116"/>
      <c r="H116"/>
    </row>
    <row r="117" spans="1:8" x14ac:dyDescent="0.2">
      <c r="A117"/>
      <c r="B117"/>
      <c r="C117"/>
      <c r="D117"/>
      <c r="E117"/>
      <c r="G117"/>
      <c r="H117"/>
    </row>
    <row r="118" spans="1:8" x14ac:dyDescent="0.2">
      <c r="A118"/>
      <c r="B118"/>
      <c r="C118"/>
      <c r="D118"/>
      <c r="E118"/>
      <c r="G118"/>
      <c r="H118"/>
    </row>
    <row r="119" spans="1:8" x14ac:dyDescent="0.2">
      <c r="A119"/>
      <c r="B119"/>
      <c r="C119"/>
      <c r="D119"/>
      <c r="E119"/>
      <c r="G119"/>
      <c r="H119"/>
    </row>
    <row r="120" spans="1:8" x14ac:dyDescent="0.2">
      <c r="A120"/>
      <c r="B120"/>
      <c r="C120"/>
      <c r="D120"/>
      <c r="E120"/>
      <c r="G120"/>
      <c r="H120"/>
    </row>
    <row r="121" spans="1:8" x14ac:dyDescent="0.2">
      <c r="A121"/>
      <c r="B121"/>
      <c r="C121"/>
      <c r="D121"/>
      <c r="E121"/>
      <c r="G121"/>
      <c r="H121"/>
    </row>
    <row r="122" spans="1:8" x14ac:dyDescent="0.2">
      <c r="A122"/>
      <c r="B122"/>
      <c r="C122"/>
      <c r="D122"/>
      <c r="E122"/>
      <c r="G122"/>
      <c r="H122"/>
    </row>
    <row r="123" spans="1:8" x14ac:dyDescent="0.2">
      <c r="A123"/>
      <c r="B123"/>
      <c r="C123"/>
      <c r="D123"/>
      <c r="E123"/>
      <c r="G123"/>
      <c r="H123"/>
    </row>
    <row r="124" spans="1:8" x14ac:dyDescent="0.2">
      <c r="A124"/>
      <c r="B124"/>
      <c r="C124"/>
      <c r="D124"/>
      <c r="E124"/>
      <c r="G124"/>
      <c r="H124"/>
    </row>
    <row r="125" spans="1:8" x14ac:dyDescent="0.2">
      <c r="A125"/>
      <c r="B125"/>
      <c r="C125"/>
      <c r="D125"/>
      <c r="E125"/>
      <c r="G125"/>
      <c r="H125"/>
    </row>
    <row r="126" spans="1:8" x14ac:dyDescent="0.2">
      <c r="A126"/>
      <c r="B126"/>
      <c r="C126"/>
      <c r="D126"/>
      <c r="E126"/>
      <c r="G126"/>
      <c r="H126"/>
    </row>
    <row r="127" spans="1:8" x14ac:dyDescent="0.2">
      <c r="A127"/>
      <c r="B127"/>
      <c r="C127"/>
      <c r="D127"/>
      <c r="E127"/>
      <c r="G127"/>
      <c r="H127"/>
    </row>
    <row r="128" spans="1:8" x14ac:dyDescent="0.2">
      <c r="A128"/>
      <c r="B128"/>
      <c r="C128"/>
      <c r="D128"/>
      <c r="E128"/>
      <c r="G128"/>
      <c r="H128"/>
    </row>
    <row r="129" spans="1:8" x14ac:dyDescent="0.2">
      <c r="A129"/>
      <c r="B129"/>
      <c r="C129"/>
      <c r="D129"/>
      <c r="E129"/>
      <c r="G129"/>
      <c r="H129"/>
    </row>
    <row r="130" spans="1:8" x14ac:dyDescent="0.2">
      <c r="A130"/>
      <c r="B130"/>
      <c r="C130"/>
      <c r="D130"/>
      <c r="E130"/>
      <c r="G130"/>
      <c r="H130"/>
    </row>
    <row r="131" spans="1:8" x14ac:dyDescent="0.2">
      <c r="A131"/>
      <c r="B131"/>
      <c r="C131"/>
      <c r="D131"/>
      <c r="E131"/>
      <c r="G131"/>
      <c r="H131"/>
    </row>
    <row r="132" spans="1:8" x14ac:dyDescent="0.2">
      <c r="A132"/>
      <c r="B132"/>
      <c r="C132"/>
      <c r="D132"/>
      <c r="E132"/>
      <c r="G132"/>
      <c r="H132"/>
    </row>
    <row r="133" spans="1:8" x14ac:dyDescent="0.2">
      <c r="A133"/>
      <c r="B133"/>
      <c r="C133"/>
      <c r="D133"/>
      <c r="E133"/>
      <c r="G133"/>
      <c r="H133"/>
    </row>
    <row r="134" spans="1:8" x14ac:dyDescent="0.2">
      <c r="A134"/>
      <c r="B134"/>
      <c r="C134"/>
      <c r="D134"/>
      <c r="E134"/>
      <c r="G134"/>
      <c r="H134"/>
    </row>
    <row r="135" spans="1:8" x14ac:dyDescent="0.2">
      <c r="A135"/>
      <c r="B135"/>
      <c r="C135"/>
      <c r="D135"/>
      <c r="E135"/>
      <c r="G135"/>
      <c r="H135"/>
    </row>
    <row r="136" spans="1:8" x14ac:dyDescent="0.2">
      <c r="A136"/>
      <c r="B136"/>
      <c r="C136"/>
      <c r="D136"/>
      <c r="E136"/>
      <c r="G136"/>
      <c r="H136"/>
    </row>
    <row r="137" spans="1:8" x14ac:dyDescent="0.2">
      <c r="A137"/>
      <c r="B137"/>
      <c r="C137"/>
      <c r="D137"/>
      <c r="E137"/>
      <c r="G137"/>
      <c r="H137"/>
    </row>
    <row r="138" spans="1:8" x14ac:dyDescent="0.2">
      <c r="A138"/>
      <c r="B138"/>
      <c r="C138"/>
      <c r="D138"/>
      <c r="E138"/>
      <c r="G138"/>
      <c r="H138"/>
    </row>
    <row r="139" spans="1:8" x14ac:dyDescent="0.2">
      <c r="A139"/>
      <c r="B139"/>
      <c r="C139"/>
      <c r="D139"/>
      <c r="E139"/>
      <c r="G139"/>
      <c r="H139"/>
    </row>
    <row r="140" spans="1:8" x14ac:dyDescent="0.2">
      <c r="A140"/>
      <c r="B140"/>
      <c r="C140"/>
      <c r="D140"/>
      <c r="E140"/>
      <c r="G140"/>
      <c r="H140"/>
    </row>
    <row r="141" spans="1:8" x14ac:dyDescent="0.2">
      <c r="A141"/>
      <c r="B141"/>
      <c r="C141"/>
      <c r="D141"/>
      <c r="E141"/>
      <c r="G141"/>
      <c r="H141"/>
    </row>
    <row r="142" spans="1:8" x14ac:dyDescent="0.2">
      <c r="A142"/>
      <c r="B142"/>
      <c r="C142"/>
      <c r="D142"/>
      <c r="E142"/>
      <c r="G142"/>
      <c r="H142"/>
    </row>
    <row r="143" spans="1:8" x14ac:dyDescent="0.2">
      <c r="A143"/>
      <c r="B143"/>
      <c r="C143"/>
      <c r="D143"/>
      <c r="E143"/>
      <c r="G143"/>
      <c r="H143"/>
    </row>
    <row r="144" spans="1:8" x14ac:dyDescent="0.2">
      <c r="A144"/>
      <c r="B144"/>
      <c r="C144"/>
      <c r="D144"/>
      <c r="E144"/>
      <c r="G144"/>
      <c r="H144"/>
    </row>
    <row r="145" spans="1:8" x14ac:dyDescent="0.2">
      <c r="A145"/>
      <c r="B145"/>
      <c r="C145"/>
      <c r="D145"/>
      <c r="E145"/>
      <c r="G145"/>
      <c r="H145"/>
    </row>
    <row r="146" spans="1:8" x14ac:dyDescent="0.2">
      <c r="A146"/>
      <c r="B146"/>
      <c r="C146"/>
      <c r="D146"/>
      <c r="E146"/>
      <c r="G146"/>
      <c r="H146"/>
    </row>
    <row r="147" spans="1:8" x14ac:dyDescent="0.2">
      <c r="A147"/>
      <c r="B147"/>
      <c r="C147"/>
      <c r="D147"/>
      <c r="E147"/>
      <c r="G147"/>
      <c r="H147"/>
    </row>
    <row r="148" spans="1:8" x14ac:dyDescent="0.2">
      <c r="A148"/>
      <c r="B148"/>
      <c r="C148"/>
      <c r="D148"/>
      <c r="E148"/>
      <c r="G148"/>
      <c r="H148"/>
    </row>
    <row r="149" spans="1:8" x14ac:dyDescent="0.2">
      <c r="A149"/>
      <c r="B149"/>
      <c r="C149"/>
      <c r="D149"/>
      <c r="E149"/>
      <c r="G149"/>
      <c r="H149"/>
    </row>
    <row r="150" spans="1:8" x14ac:dyDescent="0.2">
      <c r="A150"/>
      <c r="B150"/>
      <c r="C150"/>
      <c r="D150"/>
      <c r="E150"/>
      <c r="G150"/>
      <c r="H150"/>
    </row>
    <row r="151" spans="1:8" x14ac:dyDescent="0.2">
      <c r="A151"/>
      <c r="B151"/>
      <c r="C151"/>
      <c r="D151"/>
      <c r="E151"/>
      <c r="G151"/>
      <c r="H151"/>
    </row>
    <row r="152" spans="1:8" x14ac:dyDescent="0.2">
      <c r="A152"/>
      <c r="B152"/>
      <c r="C152"/>
      <c r="D152"/>
      <c r="E152"/>
      <c r="G152"/>
      <c r="H152"/>
    </row>
    <row r="153" spans="1:8" x14ac:dyDescent="0.2">
      <c r="A153"/>
      <c r="B153"/>
      <c r="C153"/>
      <c r="D153"/>
      <c r="E153"/>
      <c r="G153"/>
      <c r="H153"/>
    </row>
    <row r="154" spans="1:8" x14ac:dyDescent="0.2">
      <c r="A154"/>
      <c r="B154"/>
      <c r="C154"/>
      <c r="D154"/>
      <c r="E154"/>
      <c r="G154"/>
      <c r="H154"/>
    </row>
    <row r="155" spans="1:8" x14ac:dyDescent="0.2">
      <c r="A155"/>
      <c r="B155"/>
      <c r="C155"/>
      <c r="D155"/>
      <c r="E155"/>
      <c r="G155"/>
      <c r="H155"/>
    </row>
    <row r="156" spans="1:8" x14ac:dyDescent="0.2">
      <c r="A156"/>
      <c r="B156"/>
      <c r="C156"/>
      <c r="D156"/>
      <c r="E156"/>
      <c r="G156"/>
      <c r="H156"/>
    </row>
    <row r="157" spans="1:8" x14ac:dyDescent="0.2">
      <c r="A157"/>
      <c r="B157"/>
      <c r="C157"/>
      <c r="D157"/>
      <c r="E157"/>
      <c r="G157"/>
      <c r="H157"/>
    </row>
    <row r="158" spans="1:8" x14ac:dyDescent="0.2">
      <c r="A158"/>
      <c r="B158"/>
      <c r="C158"/>
      <c r="D158"/>
      <c r="E158"/>
      <c r="G158"/>
      <c r="H158"/>
    </row>
    <row r="159" spans="1:8" x14ac:dyDescent="0.2">
      <c r="A159"/>
      <c r="B159"/>
      <c r="C159"/>
      <c r="D159"/>
      <c r="E159"/>
      <c r="G159"/>
      <c r="H159"/>
    </row>
    <row r="160" spans="1:8" x14ac:dyDescent="0.2">
      <c r="A160"/>
      <c r="B160"/>
      <c r="C160"/>
      <c r="D160"/>
      <c r="E160"/>
      <c r="G160"/>
      <c r="H160"/>
    </row>
    <row r="161" spans="1:8" x14ac:dyDescent="0.2">
      <c r="A161"/>
      <c r="B161"/>
      <c r="C161"/>
      <c r="D161"/>
      <c r="E161"/>
      <c r="G161"/>
      <c r="H161"/>
    </row>
    <row r="162" spans="1:8" x14ac:dyDescent="0.2">
      <c r="A162"/>
      <c r="B162"/>
      <c r="C162"/>
      <c r="D162"/>
      <c r="E162"/>
      <c r="G162"/>
      <c r="H162"/>
    </row>
    <row r="163" spans="1:8" x14ac:dyDescent="0.2">
      <c r="A163"/>
      <c r="B163"/>
      <c r="C163"/>
      <c r="D163"/>
      <c r="E163"/>
      <c r="G163"/>
      <c r="H163"/>
    </row>
    <row r="164" spans="1:8" x14ac:dyDescent="0.2">
      <c r="A164"/>
      <c r="B164"/>
      <c r="C164"/>
      <c r="D164"/>
      <c r="E164"/>
      <c r="G164"/>
      <c r="H164"/>
    </row>
    <row r="165" spans="1:8" x14ac:dyDescent="0.2">
      <c r="A165"/>
      <c r="B165"/>
      <c r="C165"/>
      <c r="D165"/>
      <c r="E165"/>
      <c r="G165"/>
      <c r="H165"/>
    </row>
    <row r="166" spans="1:8" x14ac:dyDescent="0.2">
      <c r="A166"/>
      <c r="B166"/>
      <c r="C166"/>
      <c r="D166"/>
      <c r="E166"/>
      <c r="G166"/>
      <c r="H166"/>
    </row>
    <row r="167" spans="1:8" x14ac:dyDescent="0.2">
      <c r="A167"/>
      <c r="B167"/>
      <c r="C167"/>
      <c r="D167"/>
      <c r="E167"/>
      <c r="G167"/>
      <c r="H167"/>
    </row>
    <row r="168" spans="1:8" x14ac:dyDescent="0.2">
      <c r="A168"/>
      <c r="B168"/>
      <c r="C168"/>
      <c r="D168"/>
      <c r="E168"/>
      <c r="G168"/>
      <c r="H168"/>
    </row>
    <row r="169" spans="1:8" x14ac:dyDescent="0.2">
      <c r="A169"/>
      <c r="B169"/>
      <c r="C169"/>
      <c r="D169"/>
      <c r="E169"/>
      <c r="G169"/>
      <c r="H169"/>
    </row>
    <row r="170" spans="1:8" x14ac:dyDescent="0.2">
      <c r="A170"/>
      <c r="B170"/>
      <c r="C170"/>
      <c r="D170"/>
      <c r="E170"/>
      <c r="G170"/>
      <c r="H170"/>
    </row>
    <row r="171" spans="1:8" x14ac:dyDescent="0.2">
      <c r="A171"/>
      <c r="B171"/>
      <c r="C171"/>
      <c r="D171"/>
      <c r="E171"/>
      <c r="G171"/>
      <c r="H171"/>
    </row>
    <row r="172" spans="1:8" x14ac:dyDescent="0.2">
      <c r="A172"/>
      <c r="B172"/>
      <c r="C172"/>
      <c r="D172"/>
      <c r="E172"/>
      <c r="G172"/>
      <c r="H172"/>
    </row>
    <row r="173" spans="1:8" x14ac:dyDescent="0.2">
      <c r="A173"/>
      <c r="B173"/>
      <c r="C173"/>
      <c r="D173"/>
      <c r="E173"/>
      <c r="G173"/>
      <c r="H173"/>
    </row>
    <row r="174" spans="1:8" x14ac:dyDescent="0.2">
      <c r="A174"/>
      <c r="B174"/>
      <c r="C174"/>
      <c r="D174"/>
      <c r="E174"/>
      <c r="G174"/>
      <c r="H174"/>
    </row>
    <row r="175" spans="1:8" x14ac:dyDescent="0.2">
      <c r="A175"/>
      <c r="B175"/>
      <c r="C175"/>
      <c r="D175"/>
      <c r="E175"/>
      <c r="G175"/>
      <c r="H175"/>
    </row>
    <row r="176" spans="1:8" x14ac:dyDescent="0.2">
      <c r="A176"/>
      <c r="B176"/>
      <c r="C176"/>
      <c r="D176"/>
      <c r="E176"/>
      <c r="G176"/>
      <c r="H176"/>
    </row>
    <row r="177" spans="1:8" x14ac:dyDescent="0.2">
      <c r="A177"/>
      <c r="B177"/>
      <c r="C177"/>
      <c r="D177"/>
      <c r="E177"/>
      <c r="G177"/>
      <c r="H177"/>
    </row>
    <row r="178" spans="1:8" x14ac:dyDescent="0.2">
      <c r="A178"/>
      <c r="B178"/>
      <c r="C178"/>
      <c r="D178"/>
      <c r="E178"/>
      <c r="G178"/>
      <c r="H178"/>
    </row>
    <row r="179" spans="1:8" x14ac:dyDescent="0.2">
      <c r="A179"/>
      <c r="B179"/>
      <c r="C179"/>
      <c r="D179"/>
      <c r="E179"/>
      <c r="G179"/>
      <c r="H179"/>
    </row>
    <row r="180" spans="1:8" x14ac:dyDescent="0.2">
      <c r="A180"/>
      <c r="B180"/>
      <c r="C180"/>
      <c r="D180"/>
      <c r="E180"/>
      <c r="G180"/>
      <c r="H180"/>
    </row>
    <row r="181" spans="1:8" x14ac:dyDescent="0.2">
      <c r="A181"/>
      <c r="B181"/>
      <c r="C181"/>
      <c r="D181"/>
      <c r="E181"/>
      <c r="G181"/>
      <c r="H181"/>
    </row>
    <row r="182" spans="1:8" x14ac:dyDescent="0.2">
      <c r="A182"/>
      <c r="B182"/>
      <c r="C182"/>
      <c r="D182"/>
      <c r="E182"/>
      <c r="G182"/>
      <c r="H182"/>
    </row>
    <row r="183" spans="1:8" x14ac:dyDescent="0.2">
      <c r="A183"/>
      <c r="B183"/>
      <c r="C183"/>
      <c r="D183"/>
      <c r="E183"/>
      <c r="G183"/>
      <c r="H183"/>
    </row>
    <row r="184" spans="1:8" x14ac:dyDescent="0.2">
      <c r="A184"/>
      <c r="B184"/>
      <c r="C184"/>
      <c r="D184"/>
      <c r="E184"/>
      <c r="G184"/>
      <c r="H184"/>
    </row>
    <row r="185" spans="1:8" x14ac:dyDescent="0.2">
      <c r="A185"/>
      <c r="B185"/>
      <c r="C185"/>
      <c r="D185"/>
      <c r="E185"/>
      <c r="G185"/>
      <c r="H185"/>
    </row>
    <row r="186" spans="1:8" x14ac:dyDescent="0.2">
      <c r="A186"/>
      <c r="B186"/>
      <c r="C186"/>
      <c r="D186"/>
      <c r="E186"/>
      <c r="G186"/>
      <c r="H186"/>
    </row>
    <row r="187" spans="1:8" x14ac:dyDescent="0.2">
      <c r="A187"/>
      <c r="B187"/>
      <c r="C187"/>
      <c r="D187"/>
      <c r="E187"/>
      <c r="G187"/>
      <c r="H187"/>
    </row>
    <row r="188" spans="1:8" x14ac:dyDescent="0.2">
      <c r="A188"/>
      <c r="B188"/>
      <c r="C188"/>
      <c r="D188"/>
      <c r="E188"/>
      <c r="G188"/>
      <c r="H188"/>
    </row>
    <row r="189" spans="1:8" x14ac:dyDescent="0.2">
      <c r="A189"/>
      <c r="B189"/>
      <c r="C189"/>
      <c r="D189"/>
      <c r="E189"/>
      <c r="G189"/>
      <c r="H189"/>
    </row>
    <row r="190" spans="1:8" x14ac:dyDescent="0.2">
      <c r="A190"/>
      <c r="B190"/>
      <c r="C190"/>
      <c r="D190"/>
      <c r="E190"/>
      <c r="G190"/>
      <c r="H190"/>
    </row>
    <row r="191" spans="1:8" x14ac:dyDescent="0.2">
      <c r="A191"/>
      <c r="B191"/>
      <c r="C191"/>
      <c r="D191"/>
      <c r="E191"/>
      <c r="G191"/>
      <c r="H191"/>
    </row>
    <row r="192" spans="1:8" x14ac:dyDescent="0.2">
      <c r="A192"/>
      <c r="B192"/>
      <c r="C192"/>
      <c r="D192"/>
      <c r="E192"/>
      <c r="G192"/>
      <c r="H192"/>
    </row>
    <row r="193" spans="1:8" x14ac:dyDescent="0.2">
      <c r="A193"/>
      <c r="B193"/>
      <c r="C193"/>
      <c r="D193"/>
      <c r="E193"/>
      <c r="G193"/>
      <c r="H193"/>
    </row>
    <row r="194" spans="1:8" x14ac:dyDescent="0.2">
      <c r="A194"/>
      <c r="B194"/>
      <c r="C194"/>
      <c r="D194"/>
      <c r="E194"/>
      <c r="G194"/>
      <c r="H194"/>
    </row>
    <row r="195" spans="1:8" x14ac:dyDescent="0.2">
      <c r="A195"/>
      <c r="B195"/>
      <c r="C195"/>
      <c r="D195"/>
      <c r="E195"/>
      <c r="G195"/>
      <c r="H195"/>
    </row>
    <row r="196" spans="1:8" x14ac:dyDescent="0.2">
      <c r="A196"/>
      <c r="B196"/>
      <c r="C196"/>
      <c r="D196"/>
      <c r="E196"/>
      <c r="G196"/>
      <c r="H196"/>
    </row>
    <row r="197" spans="1:8" x14ac:dyDescent="0.2">
      <c r="A197"/>
      <c r="B197"/>
      <c r="C197"/>
      <c r="D197"/>
      <c r="E197"/>
      <c r="G197"/>
      <c r="H197"/>
    </row>
    <row r="198" spans="1:8" x14ac:dyDescent="0.2">
      <c r="A198"/>
      <c r="B198"/>
      <c r="C198"/>
      <c r="D198"/>
      <c r="E198"/>
      <c r="G198"/>
      <c r="H198"/>
    </row>
    <row r="199" spans="1:8" x14ac:dyDescent="0.2">
      <c r="A199"/>
      <c r="B199"/>
      <c r="C199"/>
      <c r="D199"/>
      <c r="E199"/>
      <c r="G199"/>
      <c r="H199"/>
    </row>
    <row r="200" spans="1:8" x14ac:dyDescent="0.2">
      <c r="A200"/>
      <c r="B200"/>
      <c r="C200"/>
      <c r="D200"/>
      <c r="E200"/>
      <c r="G200"/>
      <c r="H200"/>
    </row>
    <row r="201" spans="1:8" x14ac:dyDescent="0.2">
      <c r="A201"/>
      <c r="B201"/>
      <c r="C201"/>
      <c r="D201"/>
      <c r="E201"/>
      <c r="G201"/>
    </row>
    <row r="202" spans="1:8" x14ac:dyDescent="0.2">
      <c r="A202"/>
      <c r="B202"/>
      <c r="C202"/>
      <c r="D202"/>
      <c r="E202"/>
      <c r="G202"/>
    </row>
    <row r="203" spans="1:8" x14ac:dyDescent="0.2">
      <c r="A203"/>
      <c r="B203"/>
      <c r="C203"/>
      <c r="D203"/>
      <c r="E203"/>
      <c r="G203"/>
    </row>
    <row r="204" spans="1:8" x14ac:dyDescent="0.2">
      <c r="A204"/>
      <c r="B204"/>
      <c r="C204"/>
      <c r="D204"/>
      <c r="E204"/>
      <c r="G204"/>
    </row>
    <row r="205" spans="1:8" x14ac:dyDescent="0.2">
      <c r="A205"/>
      <c r="B205"/>
      <c r="C205"/>
      <c r="D205"/>
      <c r="E205"/>
      <c r="G205"/>
    </row>
    <row r="206" spans="1:8" x14ac:dyDescent="0.2">
      <c r="A206"/>
      <c r="B206"/>
      <c r="C206"/>
      <c r="D206"/>
      <c r="E206"/>
      <c r="G206"/>
    </row>
    <row r="207" spans="1:8" x14ac:dyDescent="0.2">
      <c r="A207"/>
      <c r="B207"/>
      <c r="C207"/>
      <c r="D207"/>
      <c r="E207"/>
      <c r="G207"/>
    </row>
    <row r="208" spans="1:8" x14ac:dyDescent="0.2">
      <c r="A208"/>
      <c r="B208"/>
      <c r="C208"/>
      <c r="D208"/>
      <c r="E208"/>
      <c r="G208"/>
    </row>
    <row r="209" spans="1:7" x14ac:dyDescent="0.2">
      <c r="A209"/>
      <c r="B209"/>
      <c r="C209"/>
      <c r="D209"/>
      <c r="E209"/>
      <c r="G209"/>
    </row>
    <row r="210" spans="1:7" x14ac:dyDescent="0.2">
      <c r="A210"/>
      <c r="B210"/>
      <c r="C210"/>
      <c r="D210"/>
      <c r="E210"/>
      <c r="G210"/>
    </row>
    <row r="211" spans="1:7" x14ac:dyDescent="0.2">
      <c r="A211"/>
      <c r="B211"/>
      <c r="C211"/>
      <c r="D211"/>
      <c r="E211"/>
      <c r="G211"/>
    </row>
    <row r="212" spans="1:7" x14ac:dyDescent="0.2">
      <c r="A212"/>
      <c r="B212"/>
      <c r="C212"/>
      <c r="D212"/>
      <c r="E212"/>
      <c r="G212"/>
    </row>
    <row r="213" spans="1:7" x14ac:dyDescent="0.2">
      <c r="A213"/>
      <c r="B213"/>
      <c r="C213"/>
      <c r="D213"/>
      <c r="E213"/>
      <c r="G213"/>
    </row>
    <row r="214" spans="1:7" x14ac:dyDescent="0.2">
      <c r="A214"/>
      <c r="B214"/>
      <c r="C214"/>
      <c r="D214"/>
      <c r="E214"/>
      <c r="G214"/>
    </row>
    <row r="215" spans="1:7" x14ac:dyDescent="0.2">
      <c r="A215"/>
      <c r="B215"/>
      <c r="C215"/>
      <c r="D215"/>
      <c r="E215"/>
      <c r="G215"/>
    </row>
    <row r="216" spans="1:7" x14ac:dyDescent="0.2">
      <c r="A216"/>
      <c r="B216"/>
      <c r="C216"/>
      <c r="D216"/>
      <c r="E216"/>
      <c r="G216"/>
    </row>
    <row r="217" spans="1:7" x14ac:dyDescent="0.2">
      <c r="A217"/>
      <c r="B217"/>
      <c r="C217"/>
      <c r="D217"/>
      <c r="E217"/>
      <c r="G217"/>
    </row>
    <row r="218" spans="1:7" x14ac:dyDescent="0.2">
      <c r="A218"/>
      <c r="B218"/>
      <c r="C218"/>
      <c r="D218"/>
      <c r="E218"/>
      <c r="G218"/>
    </row>
    <row r="219" spans="1:7" x14ac:dyDescent="0.2">
      <c r="A219"/>
      <c r="B219"/>
      <c r="C219"/>
      <c r="D219"/>
      <c r="E219"/>
      <c r="G219"/>
    </row>
    <row r="220" spans="1:7" x14ac:dyDescent="0.2">
      <c r="A220"/>
      <c r="B220"/>
      <c r="C220"/>
      <c r="D220"/>
      <c r="E220"/>
      <c r="G220"/>
    </row>
    <row r="221" spans="1:7" x14ac:dyDescent="0.2">
      <c r="A221"/>
      <c r="B221"/>
      <c r="C221"/>
      <c r="D221"/>
      <c r="E221"/>
      <c r="G221"/>
    </row>
    <row r="222" spans="1:7" x14ac:dyDescent="0.2">
      <c r="A222"/>
      <c r="B222"/>
      <c r="C222"/>
      <c r="D222"/>
      <c r="E222"/>
      <c r="G222"/>
    </row>
    <row r="223" spans="1:7" x14ac:dyDescent="0.2">
      <c r="A223"/>
      <c r="B223"/>
      <c r="C223"/>
      <c r="D223"/>
      <c r="E223"/>
      <c r="G223"/>
    </row>
    <row r="224" spans="1:7" x14ac:dyDescent="0.2">
      <c r="A224"/>
      <c r="B224"/>
      <c r="C224"/>
      <c r="D224"/>
      <c r="E224"/>
      <c r="G224"/>
    </row>
    <row r="225" spans="1:7" x14ac:dyDescent="0.2">
      <c r="A225"/>
      <c r="B225"/>
      <c r="C225"/>
      <c r="D225"/>
      <c r="E225"/>
      <c r="G225"/>
    </row>
    <row r="226" spans="1:7" x14ac:dyDescent="0.2">
      <c r="A226"/>
      <c r="B226"/>
      <c r="C226"/>
      <c r="D226"/>
      <c r="E226"/>
      <c r="G226"/>
    </row>
    <row r="227" spans="1:7" x14ac:dyDescent="0.2">
      <c r="A227"/>
      <c r="B227"/>
      <c r="C227"/>
      <c r="D227"/>
      <c r="E227"/>
      <c r="G227"/>
    </row>
    <row r="228" spans="1:7" x14ac:dyDescent="0.2">
      <c r="A228"/>
      <c r="B228"/>
      <c r="C228"/>
      <c r="D228"/>
      <c r="E228"/>
      <c r="G228"/>
    </row>
    <row r="229" spans="1:7" x14ac:dyDescent="0.2">
      <c r="A229"/>
      <c r="B229"/>
      <c r="C229"/>
      <c r="D229"/>
      <c r="E229"/>
      <c r="G229"/>
    </row>
    <row r="230" spans="1:7" x14ac:dyDescent="0.2">
      <c r="A230"/>
      <c r="B230"/>
      <c r="C230"/>
      <c r="D230"/>
      <c r="E230"/>
      <c r="G230"/>
    </row>
    <row r="231" spans="1:7" x14ac:dyDescent="0.2">
      <c r="A231"/>
      <c r="B231"/>
      <c r="C231"/>
      <c r="D231"/>
      <c r="E231"/>
      <c r="G231"/>
    </row>
    <row r="232" spans="1:7" x14ac:dyDescent="0.2">
      <c r="A232"/>
      <c r="B232"/>
      <c r="C232"/>
      <c r="D232"/>
      <c r="E232"/>
      <c r="G232"/>
    </row>
    <row r="233" spans="1:7" x14ac:dyDescent="0.2">
      <c r="A233"/>
      <c r="B233"/>
      <c r="C233"/>
      <c r="D233"/>
      <c r="E233"/>
      <c r="G233"/>
    </row>
    <row r="234" spans="1:7" x14ac:dyDescent="0.2">
      <c r="A234"/>
      <c r="B234"/>
      <c r="C234"/>
      <c r="D234"/>
      <c r="E234"/>
      <c r="G234"/>
    </row>
    <row r="235" spans="1:7" x14ac:dyDescent="0.2">
      <c r="A235"/>
      <c r="B235"/>
      <c r="C235"/>
      <c r="D235"/>
      <c r="E235"/>
      <c r="G235"/>
    </row>
    <row r="236" spans="1:7" x14ac:dyDescent="0.2">
      <c r="A236"/>
      <c r="B236"/>
      <c r="C236"/>
      <c r="D236"/>
      <c r="E236"/>
      <c r="G236"/>
    </row>
    <row r="237" spans="1:7" x14ac:dyDescent="0.2">
      <c r="A237"/>
      <c r="B237"/>
      <c r="C237"/>
      <c r="D237"/>
      <c r="E237"/>
      <c r="G237"/>
    </row>
    <row r="238" spans="1:7" x14ac:dyDescent="0.2">
      <c r="A238"/>
      <c r="B238"/>
      <c r="C238"/>
      <c r="D238"/>
      <c r="E238"/>
      <c r="G238"/>
    </row>
    <row r="239" spans="1:7" x14ac:dyDescent="0.2">
      <c r="A239"/>
      <c r="B239"/>
      <c r="C239"/>
      <c r="D239"/>
      <c r="E239"/>
      <c r="G239"/>
    </row>
    <row r="240" spans="1:7" x14ac:dyDescent="0.2">
      <c r="A240"/>
      <c r="B240"/>
      <c r="C240"/>
      <c r="D240"/>
      <c r="E240"/>
      <c r="G240"/>
    </row>
    <row r="241" spans="1:7" x14ac:dyDescent="0.2">
      <c r="A241"/>
      <c r="B241"/>
      <c r="C241"/>
      <c r="D241"/>
      <c r="E241"/>
      <c r="G241"/>
    </row>
    <row r="242" spans="1:7" x14ac:dyDescent="0.2">
      <c r="A242"/>
      <c r="B242"/>
      <c r="C242"/>
      <c r="D242"/>
      <c r="E242"/>
      <c r="G242"/>
    </row>
    <row r="243" spans="1:7" x14ac:dyDescent="0.2">
      <c r="A243"/>
      <c r="B243"/>
      <c r="C243"/>
      <c r="D243"/>
      <c r="E243"/>
      <c r="G243"/>
    </row>
    <row r="244" spans="1:7" x14ac:dyDescent="0.2">
      <c r="A244"/>
      <c r="B244"/>
      <c r="C244"/>
      <c r="D244"/>
      <c r="E244"/>
      <c r="G244"/>
    </row>
    <row r="245" spans="1:7" x14ac:dyDescent="0.2">
      <c r="A245"/>
      <c r="B245"/>
      <c r="C245"/>
      <c r="D245"/>
      <c r="E245"/>
      <c r="G245"/>
    </row>
    <row r="246" spans="1:7" x14ac:dyDescent="0.2">
      <c r="A246"/>
      <c r="B246"/>
      <c r="C246"/>
      <c r="D246"/>
      <c r="E246"/>
      <c r="G246"/>
    </row>
    <row r="247" spans="1:7" x14ac:dyDescent="0.2">
      <c r="A247"/>
      <c r="B247"/>
      <c r="C247"/>
      <c r="D247"/>
      <c r="E247"/>
      <c r="G247"/>
    </row>
    <row r="248" spans="1:7" x14ac:dyDescent="0.2">
      <c r="A248"/>
      <c r="B248"/>
      <c r="C248"/>
      <c r="D248"/>
      <c r="E248"/>
      <c r="G248"/>
    </row>
    <row r="249" spans="1:7" x14ac:dyDescent="0.2">
      <c r="A249"/>
      <c r="B249"/>
      <c r="C249"/>
      <c r="D249"/>
      <c r="E249"/>
      <c r="G249"/>
    </row>
    <row r="250" spans="1:7" x14ac:dyDescent="0.2">
      <c r="A250"/>
      <c r="B250"/>
      <c r="C250"/>
      <c r="D250"/>
      <c r="E250"/>
      <c r="G250"/>
    </row>
    <row r="251" spans="1:7" x14ac:dyDescent="0.2">
      <c r="A251"/>
      <c r="B251"/>
      <c r="C251"/>
      <c r="D251"/>
      <c r="E251"/>
      <c r="G251"/>
    </row>
    <row r="252" spans="1:7" x14ac:dyDescent="0.2">
      <c r="A252"/>
      <c r="B252"/>
      <c r="C252"/>
      <c r="D252"/>
      <c r="E252"/>
      <c r="G252"/>
    </row>
    <row r="253" spans="1:7" x14ac:dyDescent="0.2">
      <c r="A253"/>
      <c r="B253"/>
      <c r="C253"/>
      <c r="D253"/>
      <c r="E253"/>
      <c r="G253"/>
    </row>
    <row r="254" spans="1:7" x14ac:dyDescent="0.2">
      <c r="A254"/>
      <c r="B254"/>
      <c r="C254"/>
      <c r="D254"/>
      <c r="E254"/>
      <c r="G254"/>
    </row>
    <row r="255" spans="1:7" x14ac:dyDescent="0.2">
      <c r="A255"/>
      <c r="B255"/>
      <c r="C255"/>
      <c r="D255"/>
      <c r="E255"/>
      <c r="G255"/>
    </row>
    <row r="256" spans="1:7" x14ac:dyDescent="0.2">
      <c r="A256"/>
      <c r="B256"/>
      <c r="C256"/>
      <c r="D256"/>
      <c r="E256"/>
      <c r="G256"/>
    </row>
    <row r="257" spans="1:7" x14ac:dyDescent="0.2">
      <c r="A257"/>
      <c r="B257"/>
      <c r="C257"/>
      <c r="D257"/>
      <c r="E257"/>
      <c r="G257"/>
    </row>
    <row r="258" spans="1:7" x14ac:dyDescent="0.2">
      <c r="A258"/>
      <c r="B258"/>
      <c r="C258"/>
      <c r="D258"/>
      <c r="E258"/>
      <c r="G258"/>
    </row>
    <row r="259" spans="1:7" x14ac:dyDescent="0.2">
      <c r="A259"/>
      <c r="B259"/>
      <c r="C259"/>
      <c r="D259"/>
      <c r="E259"/>
      <c r="G259"/>
    </row>
    <row r="260" spans="1:7" x14ac:dyDescent="0.2">
      <c r="A260"/>
      <c r="B260"/>
      <c r="C260"/>
      <c r="D260"/>
      <c r="E260"/>
      <c r="G260"/>
    </row>
    <row r="261" spans="1:7" x14ac:dyDescent="0.2">
      <c r="A261"/>
      <c r="B261"/>
      <c r="C261"/>
      <c r="D261"/>
      <c r="E261"/>
      <c r="G261"/>
    </row>
    <row r="262" spans="1:7" x14ac:dyDescent="0.2">
      <c r="A262"/>
      <c r="B262"/>
      <c r="C262"/>
      <c r="D262"/>
      <c r="E262"/>
      <c r="G262"/>
    </row>
    <row r="263" spans="1:7" x14ac:dyDescent="0.2">
      <c r="A263"/>
      <c r="B263"/>
      <c r="C263"/>
      <c r="D263"/>
      <c r="E263"/>
      <c r="G263"/>
    </row>
    <row r="264" spans="1:7" x14ac:dyDescent="0.2">
      <c r="A264"/>
      <c r="B264"/>
      <c r="C264"/>
      <c r="D264"/>
      <c r="E264"/>
      <c r="G264"/>
    </row>
    <row r="265" spans="1:7" x14ac:dyDescent="0.2">
      <c r="A265"/>
      <c r="B265"/>
      <c r="C265"/>
      <c r="D265"/>
      <c r="E265"/>
      <c r="G265"/>
    </row>
    <row r="266" spans="1:7" x14ac:dyDescent="0.2">
      <c r="A266"/>
      <c r="B266"/>
      <c r="C266"/>
      <c r="D266"/>
      <c r="E266"/>
      <c r="G266"/>
    </row>
    <row r="267" spans="1:7" x14ac:dyDescent="0.2">
      <c r="A267"/>
      <c r="B267"/>
      <c r="C267"/>
      <c r="D267"/>
      <c r="E267"/>
      <c r="G267"/>
    </row>
    <row r="268" spans="1:7" x14ac:dyDescent="0.2">
      <c r="A268"/>
      <c r="B268"/>
      <c r="C268"/>
      <c r="D268"/>
      <c r="E268"/>
      <c r="G268"/>
    </row>
    <row r="269" spans="1:7" x14ac:dyDescent="0.2">
      <c r="A269"/>
      <c r="B269"/>
      <c r="C269"/>
      <c r="D269"/>
      <c r="E269"/>
      <c r="G269"/>
    </row>
    <row r="270" spans="1:7" x14ac:dyDescent="0.2">
      <c r="A270"/>
      <c r="B270"/>
      <c r="C270"/>
      <c r="D270"/>
      <c r="E270"/>
      <c r="G270"/>
    </row>
    <row r="271" spans="1:7" x14ac:dyDescent="0.2">
      <c r="A271"/>
      <c r="B271"/>
      <c r="C271"/>
      <c r="D271"/>
      <c r="E271"/>
      <c r="G271"/>
    </row>
    <row r="272" spans="1:7" x14ac:dyDescent="0.2">
      <c r="A272"/>
      <c r="B272"/>
      <c r="C272"/>
      <c r="D272"/>
      <c r="E272"/>
      <c r="G272"/>
    </row>
    <row r="273" spans="1:7" x14ac:dyDescent="0.2">
      <c r="A273"/>
      <c r="B273"/>
      <c r="C273"/>
      <c r="D273"/>
      <c r="E273"/>
      <c r="G273"/>
    </row>
    <row r="274" spans="1:7" x14ac:dyDescent="0.2">
      <c r="A274"/>
      <c r="B274"/>
      <c r="C274"/>
      <c r="D274"/>
      <c r="E274"/>
      <c r="G274"/>
    </row>
    <row r="275" spans="1:7" x14ac:dyDescent="0.2">
      <c r="A275"/>
      <c r="B275"/>
      <c r="C275"/>
      <c r="D275"/>
      <c r="E275"/>
      <c r="G275"/>
    </row>
    <row r="276" spans="1:7" x14ac:dyDescent="0.2">
      <c r="A276"/>
      <c r="B276"/>
      <c r="C276"/>
      <c r="D276"/>
      <c r="E276"/>
      <c r="G276"/>
    </row>
    <row r="277" spans="1:7" x14ac:dyDescent="0.2">
      <c r="A277"/>
      <c r="B277"/>
      <c r="C277"/>
      <c r="D277"/>
      <c r="E277"/>
      <c r="G277"/>
    </row>
    <row r="278" spans="1:7" x14ac:dyDescent="0.2">
      <c r="A278"/>
      <c r="B278"/>
      <c r="C278"/>
      <c r="D278"/>
      <c r="E278"/>
      <c r="G278"/>
    </row>
    <row r="279" spans="1:7" x14ac:dyDescent="0.2">
      <c r="A279"/>
      <c r="B279"/>
      <c r="C279"/>
      <c r="D279"/>
      <c r="E279"/>
      <c r="G279"/>
    </row>
    <row r="280" spans="1:7" x14ac:dyDescent="0.2">
      <c r="A280"/>
      <c r="B280"/>
      <c r="C280"/>
      <c r="D280"/>
      <c r="E280"/>
      <c r="G280"/>
    </row>
    <row r="281" spans="1:7" x14ac:dyDescent="0.2">
      <c r="A281"/>
      <c r="B281"/>
      <c r="C281"/>
      <c r="D281"/>
      <c r="E281"/>
      <c r="G281"/>
    </row>
    <row r="282" spans="1:7" x14ac:dyDescent="0.2">
      <c r="A282"/>
      <c r="B282"/>
      <c r="C282"/>
      <c r="D282"/>
      <c r="E282"/>
      <c r="G282"/>
    </row>
    <row r="283" spans="1:7" x14ac:dyDescent="0.2">
      <c r="A283"/>
      <c r="B283"/>
      <c r="C283"/>
      <c r="D283"/>
      <c r="E283"/>
      <c r="G283"/>
    </row>
    <row r="284" spans="1:7" x14ac:dyDescent="0.2">
      <c r="A284"/>
      <c r="B284"/>
      <c r="C284"/>
      <c r="D284"/>
      <c r="E284"/>
      <c r="G284"/>
    </row>
    <row r="285" spans="1:7" x14ac:dyDescent="0.2">
      <c r="A285"/>
      <c r="B285"/>
      <c r="C285"/>
      <c r="D285"/>
      <c r="E285"/>
      <c r="G285"/>
    </row>
    <row r="286" spans="1:7" x14ac:dyDescent="0.2">
      <c r="A286"/>
      <c r="B286"/>
      <c r="C286"/>
      <c r="D286"/>
      <c r="E286"/>
      <c r="G286"/>
    </row>
    <row r="287" spans="1:7" x14ac:dyDescent="0.2">
      <c r="A287"/>
      <c r="B287"/>
      <c r="C287"/>
      <c r="D287"/>
      <c r="E287"/>
      <c r="G287"/>
    </row>
    <row r="288" spans="1:7" x14ac:dyDescent="0.2">
      <c r="A288"/>
      <c r="B288"/>
      <c r="C288"/>
      <c r="D288"/>
      <c r="E288"/>
      <c r="G288"/>
    </row>
    <row r="289" spans="1:7" x14ac:dyDescent="0.2">
      <c r="A289"/>
      <c r="B289"/>
      <c r="C289"/>
      <c r="D289"/>
      <c r="E289"/>
      <c r="G289"/>
    </row>
    <row r="290" spans="1:7" x14ac:dyDescent="0.2">
      <c r="A290"/>
      <c r="B290"/>
      <c r="C290"/>
      <c r="D290"/>
      <c r="E290"/>
      <c r="G290"/>
    </row>
    <row r="291" spans="1:7" x14ac:dyDescent="0.2">
      <c r="A291"/>
      <c r="B291"/>
      <c r="C291"/>
      <c r="D291"/>
      <c r="E291"/>
      <c r="G291"/>
    </row>
    <row r="292" spans="1:7" x14ac:dyDescent="0.2">
      <c r="A292"/>
      <c r="B292"/>
      <c r="C292"/>
      <c r="D292"/>
      <c r="E292"/>
      <c r="G292"/>
    </row>
    <row r="293" spans="1:7" x14ac:dyDescent="0.2">
      <c r="A293"/>
      <c r="B293"/>
      <c r="C293"/>
      <c r="D293"/>
      <c r="E293"/>
      <c r="G293"/>
    </row>
    <row r="294" spans="1:7" x14ac:dyDescent="0.2">
      <c r="A294"/>
      <c r="B294"/>
      <c r="C294"/>
      <c r="D294"/>
      <c r="E294"/>
      <c r="G294"/>
    </row>
    <row r="295" spans="1:7" x14ac:dyDescent="0.2">
      <c r="A295"/>
      <c r="B295"/>
      <c r="C295"/>
      <c r="D295"/>
      <c r="E295"/>
      <c r="G295"/>
    </row>
    <row r="296" spans="1:7" x14ac:dyDescent="0.2">
      <c r="A296"/>
      <c r="B296"/>
      <c r="C296"/>
      <c r="D296"/>
      <c r="E296"/>
      <c r="G296"/>
    </row>
    <row r="297" spans="1:7" x14ac:dyDescent="0.2">
      <c r="A297"/>
      <c r="B297"/>
      <c r="C297"/>
      <c r="D297"/>
      <c r="E297"/>
      <c r="G297"/>
    </row>
    <row r="298" spans="1:7" x14ac:dyDescent="0.2">
      <c r="A298"/>
      <c r="B298"/>
      <c r="C298"/>
      <c r="D298"/>
      <c r="E298"/>
      <c r="G298"/>
    </row>
    <row r="299" spans="1:7" x14ac:dyDescent="0.2">
      <c r="A299"/>
      <c r="B299"/>
      <c r="C299"/>
      <c r="D299"/>
      <c r="E299"/>
      <c r="G299"/>
    </row>
    <row r="300" spans="1:7" x14ac:dyDescent="0.2">
      <c r="A300"/>
      <c r="B300"/>
      <c r="C300"/>
      <c r="D300"/>
      <c r="E300"/>
      <c r="G300"/>
    </row>
    <row r="301" spans="1:7" x14ac:dyDescent="0.2">
      <c r="A301"/>
      <c r="B301"/>
      <c r="C301"/>
      <c r="D301"/>
      <c r="E301"/>
      <c r="G301"/>
    </row>
    <row r="302" spans="1:7" x14ac:dyDescent="0.2">
      <c r="A302"/>
      <c r="B302"/>
      <c r="C302"/>
      <c r="D302"/>
      <c r="E302"/>
      <c r="G302"/>
    </row>
    <row r="303" spans="1:7" x14ac:dyDescent="0.2">
      <c r="A303"/>
      <c r="B303"/>
      <c r="C303"/>
      <c r="D303"/>
      <c r="E303"/>
      <c r="G303"/>
    </row>
    <row r="304" spans="1:7" x14ac:dyDescent="0.2">
      <c r="A304"/>
      <c r="B304"/>
      <c r="C304"/>
      <c r="D304"/>
      <c r="E304"/>
      <c r="G304"/>
    </row>
    <row r="305" spans="1:7" x14ac:dyDescent="0.2">
      <c r="A305"/>
      <c r="B305"/>
      <c r="C305"/>
      <c r="D305"/>
      <c r="E305"/>
      <c r="G305"/>
    </row>
    <row r="306" spans="1:7" x14ac:dyDescent="0.2">
      <c r="A306"/>
      <c r="B306"/>
      <c r="C306"/>
      <c r="D306"/>
      <c r="E306"/>
      <c r="G306"/>
    </row>
    <row r="307" spans="1:7" x14ac:dyDescent="0.2">
      <c r="A307"/>
      <c r="B307"/>
      <c r="C307"/>
      <c r="D307"/>
      <c r="E307"/>
      <c r="G307"/>
    </row>
    <row r="308" spans="1:7" x14ac:dyDescent="0.2">
      <c r="A308"/>
      <c r="B308"/>
      <c r="C308"/>
      <c r="D308"/>
      <c r="E308"/>
      <c r="G308"/>
    </row>
    <row r="309" spans="1:7" x14ac:dyDescent="0.2">
      <c r="A309"/>
      <c r="B309"/>
      <c r="C309"/>
      <c r="D309"/>
      <c r="E309"/>
      <c r="G309"/>
    </row>
    <row r="310" spans="1:7" x14ac:dyDescent="0.2">
      <c r="A310"/>
      <c r="B310"/>
      <c r="C310"/>
      <c r="D310"/>
      <c r="E310"/>
      <c r="G310"/>
    </row>
    <row r="311" spans="1:7" x14ac:dyDescent="0.2">
      <c r="A311"/>
      <c r="B311"/>
      <c r="C311"/>
      <c r="D311"/>
      <c r="E311"/>
      <c r="G311"/>
    </row>
    <row r="312" spans="1:7" x14ac:dyDescent="0.2">
      <c r="A312"/>
      <c r="B312"/>
      <c r="C312"/>
      <c r="D312"/>
      <c r="E312"/>
      <c r="G312"/>
    </row>
    <row r="313" spans="1:7" x14ac:dyDescent="0.2">
      <c r="A313"/>
      <c r="B313"/>
      <c r="C313"/>
      <c r="D313"/>
      <c r="E313"/>
      <c r="G313"/>
    </row>
    <row r="314" spans="1:7" x14ac:dyDescent="0.2">
      <c r="A314"/>
      <c r="B314"/>
      <c r="C314"/>
      <c r="D314"/>
      <c r="E314"/>
      <c r="G314"/>
    </row>
    <row r="315" spans="1:7" x14ac:dyDescent="0.2">
      <c r="A315"/>
      <c r="B315"/>
      <c r="C315"/>
      <c r="D315"/>
      <c r="E315"/>
      <c r="G315"/>
    </row>
    <row r="316" spans="1:7" x14ac:dyDescent="0.2">
      <c r="A316"/>
      <c r="B316"/>
      <c r="C316"/>
      <c r="D316"/>
      <c r="E316"/>
      <c r="G316"/>
    </row>
    <row r="317" spans="1:7" x14ac:dyDescent="0.2">
      <c r="A317"/>
      <c r="B317"/>
      <c r="C317"/>
      <c r="D317"/>
      <c r="E317"/>
      <c r="G317"/>
    </row>
    <row r="318" spans="1:7" x14ac:dyDescent="0.2">
      <c r="A318"/>
      <c r="B318"/>
      <c r="C318"/>
      <c r="D318"/>
      <c r="E318"/>
      <c r="G318"/>
    </row>
    <row r="319" spans="1:7" x14ac:dyDescent="0.2">
      <c r="A319"/>
      <c r="B319"/>
      <c r="C319"/>
      <c r="D319"/>
      <c r="E319"/>
      <c r="G319"/>
    </row>
    <row r="320" spans="1:7" x14ac:dyDescent="0.2">
      <c r="A320"/>
      <c r="B320"/>
      <c r="C320"/>
      <c r="D320"/>
      <c r="E320"/>
      <c r="G320"/>
    </row>
    <row r="321" spans="1:7" x14ac:dyDescent="0.2">
      <c r="A321"/>
      <c r="B321"/>
      <c r="C321"/>
      <c r="D321"/>
      <c r="E321"/>
      <c r="G321"/>
    </row>
    <row r="322" spans="1:7" x14ac:dyDescent="0.2">
      <c r="A322"/>
      <c r="B322"/>
      <c r="C322"/>
      <c r="D322"/>
      <c r="E322"/>
      <c r="G322"/>
    </row>
    <row r="323" spans="1:7" x14ac:dyDescent="0.2">
      <c r="A323"/>
      <c r="B323"/>
      <c r="C323"/>
      <c r="D323"/>
      <c r="E323"/>
      <c r="G323"/>
    </row>
    <row r="324" spans="1:7" x14ac:dyDescent="0.2">
      <c r="A324"/>
      <c r="B324"/>
      <c r="C324"/>
      <c r="D324"/>
      <c r="E324"/>
      <c r="G324"/>
    </row>
    <row r="325" spans="1:7" x14ac:dyDescent="0.2">
      <c r="A325"/>
      <c r="B325"/>
      <c r="C325"/>
      <c r="D325"/>
      <c r="E325"/>
      <c r="G325"/>
    </row>
    <row r="326" spans="1:7" x14ac:dyDescent="0.2">
      <c r="A326"/>
      <c r="B326"/>
      <c r="C326"/>
      <c r="D326"/>
      <c r="E326"/>
      <c r="G326"/>
    </row>
    <row r="327" spans="1:7" x14ac:dyDescent="0.2">
      <c r="A327"/>
      <c r="B327"/>
      <c r="C327"/>
      <c r="D327"/>
      <c r="E327"/>
      <c r="G327"/>
    </row>
    <row r="328" spans="1:7" x14ac:dyDescent="0.2">
      <c r="A328"/>
      <c r="B328"/>
      <c r="C328"/>
      <c r="D328"/>
      <c r="E328"/>
      <c r="G328"/>
    </row>
    <row r="329" spans="1:7" x14ac:dyDescent="0.2">
      <c r="A329"/>
      <c r="B329"/>
      <c r="C329"/>
      <c r="D329"/>
      <c r="E329"/>
      <c r="G329"/>
    </row>
    <row r="330" spans="1:7" x14ac:dyDescent="0.2">
      <c r="A330"/>
      <c r="B330"/>
      <c r="C330"/>
      <c r="D330"/>
      <c r="E330"/>
      <c r="G330"/>
    </row>
    <row r="331" spans="1:7" x14ac:dyDescent="0.2">
      <c r="A331"/>
      <c r="B331"/>
      <c r="C331"/>
      <c r="D331"/>
      <c r="E331"/>
      <c r="G331"/>
    </row>
    <row r="332" spans="1:7" x14ac:dyDescent="0.2">
      <c r="A332"/>
      <c r="B332"/>
      <c r="C332"/>
      <c r="D332"/>
      <c r="E332"/>
      <c r="G332"/>
    </row>
    <row r="333" spans="1:7" x14ac:dyDescent="0.2">
      <c r="A333"/>
      <c r="B333"/>
      <c r="C333"/>
      <c r="D333"/>
      <c r="E333"/>
      <c r="G333"/>
    </row>
    <row r="334" spans="1:7" x14ac:dyDescent="0.2">
      <c r="A334"/>
      <c r="B334"/>
      <c r="C334"/>
      <c r="D334"/>
      <c r="E334"/>
      <c r="G334"/>
    </row>
    <row r="335" spans="1:7" x14ac:dyDescent="0.2">
      <c r="A335"/>
      <c r="B335"/>
      <c r="C335"/>
      <c r="D335"/>
      <c r="E335"/>
      <c r="G335"/>
    </row>
    <row r="336" spans="1:7" x14ac:dyDescent="0.2">
      <c r="A336"/>
      <c r="B336"/>
      <c r="C336"/>
      <c r="D336"/>
      <c r="E336"/>
      <c r="G336"/>
    </row>
    <row r="337" spans="1:7" x14ac:dyDescent="0.2">
      <c r="A337"/>
      <c r="B337"/>
      <c r="C337"/>
      <c r="D337"/>
      <c r="E337"/>
      <c r="G337"/>
    </row>
    <row r="338" spans="1:7" x14ac:dyDescent="0.2">
      <c r="A338"/>
      <c r="B338"/>
      <c r="C338"/>
      <c r="D338"/>
      <c r="E338"/>
      <c r="G338"/>
    </row>
    <row r="339" spans="1:7" x14ac:dyDescent="0.2">
      <c r="A339"/>
      <c r="B339"/>
      <c r="C339"/>
      <c r="D339"/>
      <c r="E339"/>
      <c r="G339"/>
    </row>
    <row r="340" spans="1:7" x14ac:dyDescent="0.2">
      <c r="A340"/>
      <c r="B340"/>
      <c r="C340"/>
      <c r="D340"/>
      <c r="E340"/>
      <c r="G340"/>
    </row>
    <row r="341" spans="1:7" x14ac:dyDescent="0.2">
      <c r="A341"/>
      <c r="B341"/>
      <c r="C341"/>
      <c r="D341"/>
      <c r="E341"/>
      <c r="G341"/>
    </row>
    <row r="342" spans="1:7" x14ac:dyDescent="0.2">
      <c r="A342"/>
      <c r="B342"/>
      <c r="C342"/>
      <c r="D342"/>
      <c r="E342"/>
      <c r="G342"/>
    </row>
    <row r="343" spans="1:7" x14ac:dyDescent="0.2">
      <c r="A343"/>
      <c r="B343"/>
      <c r="C343"/>
      <c r="D343"/>
      <c r="E343"/>
      <c r="G343"/>
    </row>
    <row r="344" spans="1:7" x14ac:dyDescent="0.2">
      <c r="A344"/>
      <c r="B344"/>
      <c r="C344"/>
      <c r="D344"/>
      <c r="E344"/>
      <c r="G344"/>
    </row>
    <row r="345" spans="1:7" x14ac:dyDescent="0.2">
      <c r="A345"/>
      <c r="B345"/>
      <c r="C345"/>
      <c r="D345"/>
      <c r="E345"/>
      <c r="G345"/>
    </row>
    <row r="346" spans="1:7" x14ac:dyDescent="0.2">
      <c r="A346"/>
      <c r="B346"/>
      <c r="C346"/>
      <c r="D346"/>
      <c r="E346"/>
      <c r="G346"/>
    </row>
    <row r="347" spans="1:7" x14ac:dyDescent="0.2">
      <c r="A347"/>
      <c r="B347"/>
      <c r="C347"/>
      <c r="D347"/>
      <c r="E347"/>
      <c r="G347"/>
    </row>
    <row r="348" spans="1:7" x14ac:dyDescent="0.2">
      <c r="A348"/>
      <c r="B348"/>
      <c r="C348"/>
      <c r="D348"/>
      <c r="E348"/>
      <c r="G348"/>
    </row>
    <row r="349" spans="1:7" x14ac:dyDescent="0.2">
      <c r="A349"/>
      <c r="B349"/>
      <c r="C349"/>
      <c r="D349"/>
      <c r="E349"/>
      <c r="G349"/>
    </row>
    <row r="350" spans="1:7" x14ac:dyDescent="0.2">
      <c r="A350"/>
      <c r="B350"/>
      <c r="C350"/>
      <c r="D350"/>
      <c r="E350"/>
      <c r="G350"/>
    </row>
    <row r="351" spans="1:7" x14ac:dyDescent="0.2">
      <c r="A351"/>
      <c r="B351"/>
      <c r="C351"/>
      <c r="D351"/>
      <c r="E351"/>
      <c r="G351"/>
    </row>
    <row r="352" spans="1:7" x14ac:dyDescent="0.2">
      <c r="A352"/>
      <c r="B352"/>
      <c r="C352"/>
      <c r="D352"/>
      <c r="E352"/>
      <c r="G352"/>
    </row>
    <row r="353" spans="1:7" x14ac:dyDescent="0.2">
      <c r="A353"/>
      <c r="B353"/>
      <c r="C353"/>
      <c r="D353"/>
      <c r="E353"/>
      <c r="G353"/>
    </row>
    <row r="354" spans="1:7" x14ac:dyDescent="0.2">
      <c r="A354"/>
      <c r="B354"/>
      <c r="C354"/>
      <c r="D354"/>
      <c r="E354"/>
      <c r="G354"/>
    </row>
    <row r="355" spans="1:7" x14ac:dyDescent="0.2">
      <c r="A355"/>
      <c r="B355"/>
      <c r="C355"/>
      <c r="D355"/>
      <c r="E355"/>
      <c r="G355"/>
    </row>
    <row r="356" spans="1:7" x14ac:dyDescent="0.2">
      <c r="A356"/>
      <c r="B356"/>
      <c r="C356"/>
      <c r="D356"/>
      <c r="E356"/>
      <c r="G356"/>
    </row>
    <row r="357" spans="1:7" x14ac:dyDescent="0.2">
      <c r="A357"/>
      <c r="B357"/>
      <c r="C357"/>
      <c r="D357"/>
      <c r="E357"/>
      <c r="G357"/>
    </row>
    <row r="358" spans="1:7" x14ac:dyDescent="0.2">
      <c r="A358"/>
      <c r="B358"/>
      <c r="C358"/>
      <c r="D358"/>
      <c r="E358"/>
      <c r="G358"/>
    </row>
    <row r="359" spans="1:7" x14ac:dyDescent="0.2">
      <c r="A359"/>
      <c r="B359"/>
      <c r="C359"/>
      <c r="D359"/>
      <c r="E359"/>
      <c r="G359"/>
    </row>
    <row r="360" spans="1:7" x14ac:dyDescent="0.2">
      <c r="A360"/>
      <c r="B360"/>
      <c r="C360"/>
      <c r="D360"/>
      <c r="E360"/>
      <c r="G360"/>
    </row>
    <row r="361" spans="1:7" x14ac:dyDescent="0.2">
      <c r="A361"/>
      <c r="B361"/>
      <c r="C361"/>
      <c r="D361"/>
      <c r="E361"/>
      <c r="G361"/>
    </row>
    <row r="362" spans="1:7" x14ac:dyDescent="0.2">
      <c r="A362"/>
      <c r="B362"/>
      <c r="C362"/>
      <c r="D362"/>
      <c r="E362"/>
      <c r="G362"/>
    </row>
    <row r="363" spans="1:7" x14ac:dyDescent="0.2">
      <c r="A363"/>
      <c r="B363"/>
      <c r="C363"/>
      <c r="D363"/>
      <c r="E363"/>
      <c r="G363"/>
    </row>
    <row r="364" spans="1:7" x14ac:dyDescent="0.2">
      <c r="A364"/>
      <c r="B364"/>
      <c r="C364"/>
      <c r="D364"/>
      <c r="E364"/>
      <c r="G364"/>
    </row>
    <row r="365" spans="1:7" x14ac:dyDescent="0.2">
      <c r="A365"/>
      <c r="B365"/>
      <c r="C365"/>
      <c r="D365"/>
      <c r="E365"/>
      <c r="G365"/>
    </row>
    <row r="366" spans="1:7" x14ac:dyDescent="0.2">
      <c r="A366"/>
      <c r="B366"/>
      <c r="C366"/>
      <c r="D366"/>
      <c r="E366"/>
      <c r="G366"/>
    </row>
    <row r="367" spans="1:7" x14ac:dyDescent="0.2">
      <c r="A367"/>
      <c r="B367"/>
      <c r="C367"/>
      <c r="D367"/>
      <c r="E367"/>
      <c r="G367"/>
    </row>
    <row r="368" spans="1:7" x14ac:dyDescent="0.2">
      <c r="A368"/>
      <c r="B368"/>
      <c r="C368"/>
      <c r="D368"/>
      <c r="E368"/>
      <c r="G368"/>
    </row>
    <row r="369" spans="1:7" x14ac:dyDescent="0.2">
      <c r="A369"/>
      <c r="B369"/>
      <c r="C369"/>
      <c r="D369"/>
      <c r="E369"/>
      <c r="G369"/>
    </row>
    <row r="370" spans="1:7" x14ac:dyDescent="0.2">
      <c r="A370"/>
      <c r="B370"/>
      <c r="C370"/>
      <c r="D370"/>
      <c r="E370"/>
      <c r="G370"/>
    </row>
    <row r="371" spans="1:7" x14ac:dyDescent="0.2">
      <c r="A371"/>
      <c r="B371"/>
      <c r="C371"/>
      <c r="D371"/>
      <c r="E371"/>
      <c r="G371"/>
    </row>
    <row r="372" spans="1:7" x14ac:dyDescent="0.2">
      <c r="A372"/>
      <c r="B372"/>
      <c r="C372"/>
      <c r="D372"/>
      <c r="E372"/>
      <c r="G372"/>
    </row>
    <row r="373" spans="1:7" x14ac:dyDescent="0.2">
      <c r="A373"/>
      <c r="B373"/>
      <c r="C373"/>
      <c r="D373"/>
      <c r="E373"/>
      <c r="G373"/>
    </row>
    <row r="374" spans="1:7" x14ac:dyDescent="0.2">
      <c r="A374"/>
      <c r="B374"/>
      <c r="C374"/>
      <c r="D374"/>
      <c r="E374"/>
      <c r="G374"/>
    </row>
    <row r="375" spans="1:7" x14ac:dyDescent="0.2">
      <c r="A375"/>
      <c r="B375"/>
      <c r="C375"/>
      <c r="D375"/>
      <c r="E375"/>
      <c r="G375"/>
    </row>
    <row r="376" spans="1:7" x14ac:dyDescent="0.2">
      <c r="A376"/>
      <c r="B376"/>
      <c r="C376"/>
      <c r="D376"/>
      <c r="E376"/>
      <c r="G376"/>
    </row>
    <row r="377" spans="1:7" x14ac:dyDescent="0.2">
      <c r="A377"/>
      <c r="B377"/>
      <c r="C377"/>
      <c r="D377"/>
      <c r="E377"/>
      <c r="G377"/>
    </row>
    <row r="378" spans="1:7" x14ac:dyDescent="0.2">
      <c r="A378"/>
      <c r="B378"/>
      <c r="C378"/>
      <c r="D378"/>
      <c r="E378"/>
      <c r="G378"/>
    </row>
    <row r="379" spans="1:7" x14ac:dyDescent="0.2">
      <c r="A379"/>
      <c r="B379"/>
      <c r="C379"/>
      <c r="D379"/>
      <c r="E379"/>
      <c r="G379"/>
    </row>
    <row r="380" spans="1:7" x14ac:dyDescent="0.2">
      <c r="A380"/>
      <c r="B380"/>
      <c r="C380"/>
      <c r="D380"/>
      <c r="E380"/>
      <c r="G380"/>
    </row>
    <row r="381" spans="1:7" x14ac:dyDescent="0.2">
      <c r="A381"/>
      <c r="B381"/>
      <c r="C381"/>
      <c r="D381"/>
      <c r="E381"/>
      <c r="G381"/>
    </row>
    <row r="382" spans="1:7" x14ac:dyDescent="0.2">
      <c r="A382"/>
      <c r="B382"/>
      <c r="C382"/>
      <c r="D382"/>
      <c r="E382"/>
      <c r="G382"/>
    </row>
    <row r="383" spans="1:7" x14ac:dyDescent="0.2">
      <c r="A383"/>
      <c r="B383"/>
      <c r="C383"/>
      <c r="D383"/>
      <c r="E383"/>
      <c r="G383"/>
    </row>
    <row r="384" spans="1:7" x14ac:dyDescent="0.2">
      <c r="A384"/>
      <c r="B384"/>
      <c r="C384"/>
      <c r="D384"/>
      <c r="E384"/>
      <c r="G384"/>
    </row>
    <row r="385" spans="1:7" x14ac:dyDescent="0.2">
      <c r="A385"/>
      <c r="B385"/>
      <c r="C385"/>
      <c r="D385"/>
      <c r="E385"/>
      <c r="G385"/>
    </row>
    <row r="386" spans="1:7" x14ac:dyDescent="0.2">
      <c r="A386"/>
      <c r="B386"/>
      <c r="C386"/>
      <c r="D386"/>
      <c r="E386"/>
      <c r="G386"/>
    </row>
    <row r="387" spans="1:7" x14ac:dyDescent="0.2">
      <c r="A387"/>
      <c r="B387"/>
      <c r="C387"/>
      <c r="D387"/>
      <c r="E387"/>
      <c r="G387"/>
    </row>
    <row r="388" spans="1:7" x14ac:dyDescent="0.2">
      <c r="A388"/>
      <c r="B388"/>
      <c r="C388"/>
      <c r="D388"/>
      <c r="E388"/>
      <c r="G388"/>
    </row>
    <row r="389" spans="1:7" x14ac:dyDescent="0.2">
      <c r="A389"/>
      <c r="B389"/>
      <c r="C389"/>
      <c r="D389"/>
      <c r="E389"/>
      <c r="G389"/>
    </row>
    <row r="390" spans="1:7" x14ac:dyDescent="0.2">
      <c r="A390"/>
      <c r="B390"/>
      <c r="C390"/>
      <c r="D390"/>
      <c r="E390"/>
      <c r="G390"/>
    </row>
    <row r="391" spans="1:7" x14ac:dyDescent="0.2">
      <c r="A391"/>
      <c r="B391"/>
      <c r="C391"/>
      <c r="D391"/>
      <c r="E391"/>
      <c r="G391"/>
    </row>
    <row r="392" spans="1:7" x14ac:dyDescent="0.2">
      <c r="A392"/>
      <c r="B392"/>
      <c r="C392"/>
      <c r="D392"/>
      <c r="E392"/>
      <c r="G392"/>
    </row>
    <row r="393" spans="1:7" x14ac:dyDescent="0.2">
      <c r="A393"/>
      <c r="B393"/>
      <c r="C393"/>
      <c r="D393"/>
      <c r="E393"/>
      <c r="G393"/>
    </row>
    <row r="394" spans="1:7" x14ac:dyDescent="0.2">
      <c r="A394"/>
      <c r="B394"/>
      <c r="C394"/>
      <c r="D394"/>
      <c r="E394"/>
    </row>
    <row r="395" spans="1:7" x14ac:dyDescent="0.2">
      <c r="A395"/>
      <c r="B395"/>
      <c r="C395"/>
      <c r="D395"/>
      <c r="E395"/>
    </row>
    <row r="396" spans="1:7" x14ac:dyDescent="0.2">
      <c r="A396"/>
      <c r="B396"/>
      <c r="C396"/>
      <c r="D396"/>
      <c r="E396"/>
    </row>
    <row r="397" spans="1:7" x14ac:dyDescent="0.2">
      <c r="A397"/>
      <c r="B397"/>
      <c r="C397"/>
      <c r="D397"/>
      <c r="E397"/>
    </row>
    <row r="398" spans="1:7" x14ac:dyDescent="0.2">
      <c r="A398"/>
      <c r="B398"/>
      <c r="C398"/>
      <c r="D398"/>
      <c r="E398"/>
    </row>
    <row r="399" spans="1:7" x14ac:dyDescent="0.2">
      <c r="A399"/>
      <c r="B399"/>
      <c r="C399"/>
      <c r="D399"/>
      <c r="E399"/>
    </row>
    <row r="400" spans="1:7" x14ac:dyDescent="0.2">
      <c r="A400"/>
      <c r="B400"/>
      <c r="C400"/>
      <c r="D400"/>
      <c r="E400"/>
    </row>
    <row r="401" spans="1:5" x14ac:dyDescent="0.2">
      <c r="A401"/>
      <c r="B401"/>
      <c r="C401"/>
      <c r="D401"/>
      <c r="E401"/>
    </row>
    <row r="402" spans="1:5" x14ac:dyDescent="0.2">
      <c r="A402"/>
      <c r="B402"/>
      <c r="C402"/>
      <c r="D402"/>
      <c r="E402"/>
    </row>
    <row r="403" spans="1:5" x14ac:dyDescent="0.2">
      <c r="A403"/>
      <c r="B403"/>
      <c r="C403"/>
      <c r="D403"/>
      <c r="E403"/>
    </row>
    <row r="404" spans="1:5" x14ac:dyDescent="0.2">
      <c r="A404"/>
      <c r="B404"/>
      <c r="C404"/>
      <c r="D404"/>
      <c r="E404"/>
    </row>
    <row r="405" spans="1:5" x14ac:dyDescent="0.2">
      <c r="A405"/>
      <c r="B405"/>
      <c r="C405"/>
      <c r="D405"/>
      <c r="E405"/>
    </row>
    <row r="406" spans="1:5" x14ac:dyDescent="0.2">
      <c r="A406"/>
      <c r="B406"/>
      <c r="C406"/>
      <c r="D406"/>
      <c r="E406"/>
    </row>
    <row r="407" spans="1:5" x14ac:dyDescent="0.2">
      <c r="A407"/>
      <c r="B407"/>
      <c r="C407"/>
      <c r="D407"/>
      <c r="E407"/>
    </row>
    <row r="408" spans="1:5" x14ac:dyDescent="0.2">
      <c r="A408"/>
      <c r="B408"/>
      <c r="C408"/>
      <c r="D408"/>
      <c r="E408"/>
    </row>
    <row r="409" spans="1:5" x14ac:dyDescent="0.2">
      <c r="A409"/>
      <c r="B409"/>
      <c r="C409"/>
      <c r="D409"/>
      <c r="E409"/>
    </row>
    <row r="410" spans="1:5" x14ac:dyDescent="0.2">
      <c r="A410"/>
      <c r="B410"/>
      <c r="C410"/>
      <c r="D410"/>
      <c r="E410"/>
    </row>
    <row r="411" spans="1:5" x14ac:dyDescent="0.2">
      <c r="A411"/>
      <c r="B411"/>
      <c r="C411"/>
      <c r="D411"/>
      <c r="E411"/>
    </row>
    <row r="412" spans="1:5" x14ac:dyDescent="0.2">
      <c r="A412"/>
      <c r="B412"/>
      <c r="C412"/>
      <c r="D412"/>
      <c r="E412"/>
    </row>
    <row r="413" spans="1:5" x14ac:dyDescent="0.2">
      <c r="A413"/>
      <c r="B413"/>
      <c r="C413"/>
      <c r="D413"/>
      <c r="E413"/>
    </row>
    <row r="414" spans="1:5" x14ac:dyDescent="0.2">
      <c r="A414"/>
      <c r="B414"/>
      <c r="C414"/>
      <c r="D414"/>
      <c r="E414"/>
    </row>
    <row r="415" spans="1:5" x14ac:dyDescent="0.2">
      <c r="A415"/>
      <c r="B415"/>
      <c r="C415"/>
      <c r="D415"/>
      <c r="E415"/>
    </row>
    <row r="416" spans="1:5" x14ac:dyDescent="0.2">
      <c r="A416"/>
      <c r="B416"/>
      <c r="C416"/>
      <c r="D416"/>
      <c r="E416"/>
    </row>
    <row r="417" spans="1:5" x14ac:dyDescent="0.2">
      <c r="A417"/>
      <c r="B417"/>
      <c r="C417"/>
      <c r="D417"/>
      <c r="E417"/>
    </row>
    <row r="418" spans="1:5" x14ac:dyDescent="0.2">
      <c r="A418"/>
      <c r="B418"/>
      <c r="C418"/>
      <c r="D418"/>
      <c r="E418"/>
    </row>
    <row r="419" spans="1:5" x14ac:dyDescent="0.2">
      <c r="A419"/>
      <c r="B419"/>
      <c r="C419"/>
      <c r="D419"/>
      <c r="E419"/>
    </row>
    <row r="420" spans="1:5" x14ac:dyDescent="0.2">
      <c r="A420"/>
      <c r="B420"/>
      <c r="C420"/>
      <c r="D420"/>
      <c r="E420"/>
    </row>
    <row r="421" spans="1:5" x14ac:dyDescent="0.2">
      <c r="A421"/>
      <c r="B421"/>
      <c r="C421"/>
      <c r="D421"/>
      <c r="E421"/>
    </row>
    <row r="422" spans="1:5" x14ac:dyDescent="0.2">
      <c r="A422"/>
      <c r="B422"/>
      <c r="C422"/>
      <c r="D422"/>
      <c r="E422"/>
    </row>
    <row r="423" spans="1:5" x14ac:dyDescent="0.2">
      <c r="A423"/>
      <c r="B423"/>
      <c r="C423"/>
      <c r="D423"/>
      <c r="E423"/>
    </row>
    <row r="424" spans="1:5" x14ac:dyDescent="0.2">
      <c r="A424"/>
      <c r="B424"/>
      <c r="C424"/>
      <c r="D424"/>
      <c r="E424"/>
    </row>
    <row r="425" spans="1:5" x14ac:dyDescent="0.2">
      <c r="A425"/>
      <c r="B425"/>
      <c r="C425"/>
      <c r="D425"/>
      <c r="E425"/>
    </row>
    <row r="426" spans="1:5" x14ac:dyDescent="0.2">
      <c r="A426"/>
      <c r="B426"/>
      <c r="C426"/>
      <c r="D426"/>
      <c r="E426"/>
    </row>
    <row r="427" spans="1:5" x14ac:dyDescent="0.2">
      <c r="A427"/>
      <c r="B427"/>
      <c r="C427"/>
      <c r="D427"/>
      <c r="E427"/>
    </row>
    <row r="428" spans="1:5" x14ac:dyDescent="0.2">
      <c r="A428"/>
      <c r="B428"/>
      <c r="C428"/>
      <c r="D428"/>
      <c r="E428"/>
    </row>
    <row r="429" spans="1:5" x14ac:dyDescent="0.2">
      <c r="A429"/>
      <c r="B429"/>
      <c r="C429"/>
      <c r="D429"/>
      <c r="E429"/>
    </row>
    <row r="430" spans="1:5" x14ac:dyDescent="0.2">
      <c r="A430"/>
      <c r="B430"/>
      <c r="C430"/>
      <c r="D430"/>
      <c r="E430"/>
    </row>
    <row r="431" spans="1:5" x14ac:dyDescent="0.2">
      <c r="A431"/>
      <c r="B431"/>
      <c r="C431"/>
      <c r="D431"/>
      <c r="E431"/>
    </row>
    <row r="432" spans="1:5" x14ac:dyDescent="0.2">
      <c r="A432"/>
      <c r="B432"/>
      <c r="C432"/>
      <c r="D432"/>
      <c r="E432"/>
    </row>
    <row r="433" spans="1:5" x14ac:dyDescent="0.2">
      <c r="A433"/>
      <c r="B433"/>
      <c r="C433"/>
      <c r="D433"/>
      <c r="E433"/>
    </row>
    <row r="434" spans="1:5" x14ac:dyDescent="0.2">
      <c r="A434"/>
      <c r="B434"/>
      <c r="C434"/>
      <c r="D434"/>
      <c r="E434"/>
    </row>
    <row r="435" spans="1:5" x14ac:dyDescent="0.2">
      <c r="A435"/>
      <c r="B435"/>
      <c r="C435"/>
      <c r="D435"/>
      <c r="E435"/>
    </row>
    <row r="436" spans="1:5" x14ac:dyDescent="0.2">
      <c r="A436"/>
      <c r="B436"/>
      <c r="C436"/>
      <c r="D436"/>
      <c r="E436"/>
    </row>
    <row r="437" spans="1:5" x14ac:dyDescent="0.2">
      <c r="A437"/>
      <c r="B437"/>
      <c r="C437"/>
      <c r="D437"/>
      <c r="E437"/>
    </row>
    <row r="438" spans="1:5" x14ac:dyDescent="0.2">
      <c r="A438"/>
      <c r="B438"/>
      <c r="C438"/>
      <c r="D438"/>
      <c r="E438"/>
    </row>
    <row r="439" spans="1:5" x14ac:dyDescent="0.2">
      <c r="A439"/>
      <c r="B439"/>
      <c r="C439"/>
      <c r="D439"/>
      <c r="E439"/>
    </row>
    <row r="440" spans="1:5" x14ac:dyDescent="0.2">
      <c r="A440"/>
      <c r="B440"/>
      <c r="C440"/>
      <c r="D440"/>
      <c r="E440"/>
    </row>
    <row r="441" spans="1:5" x14ac:dyDescent="0.2">
      <c r="A441"/>
      <c r="B441"/>
      <c r="C441"/>
      <c r="D441"/>
      <c r="E441"/>
    </row>
    <row r="442" spans="1:5" x14ac:dyDescent="0.2">
      <c r="A442"/>
      <c r="B442"/>
      <c r="C442"/>
      <c r="D442"/>
      <c r="E442"/>
    </row>
    <row r="443" spans="1:5" x14ac:dyDescent="0.2">
      <c r="A443"/>
      <c r="B443"/>
      <c r="C443"/>
      <c r="D443"/>
      <c r="E443"/>
    </row>
    <row r="444" spans="1:5" x14ac:dyDescent="0.2">
      <c r="A444"/>
      <c r="B444"/>
      <c r="C444"/>
      <c r="D444"/>
      <c r="E444"/>
    </row>
    <row r="445" spans="1:5" x14ac:dyDescent="0.2">
      <c r="A445"/>
      <c r="B445"/>
      <c r="C445"/>
      <c r="D445"/>
      <c r="E445"/>
    </row>
    <row r="446" spans="1:5" x14ac:dyDescent="0.2">
      <c r="A446"/>
      <c r="B446"/>
      <c r="C446"/>
      <c r="D446"/>
      <c r="E446"/>
    </row>
    <row r="447" spans="1:5" x14ac:dyDescent="0.2">
      <c r="A447"/>
      <c r="B447"/>
      <c r="C447"/>
      <c r="D447"/>
      <c r="E447"/>
    </row>
    <row r="448" spans="1:5" x14ac:dyDescent="0.2">
      <c r="A448"/>
      <c r="B448"/>
      <c r="C448"/>
      <c r="D448"/>
      <c r="E448"/>
    </row>
    <row r="449" spans="1:5" x14ac:dyDescent="0.2">
      <c r="A449"/>
      <c r="B449"/>
      <c r="C449"/>
      <c r="D449"/>
      <c r="E449"/>
    </row>
    <row r="450" spans="1:5" x14ac:dyDescent="0.2">
      <c r="A450"/>
      <c r="B450"/>
      <c r="C450"/>
      <c r="D450"/>
      <c r="E450"/>
    </row>
    <row r="451" spans="1:5" x14ac:dyDescent="0.2">
      <c r="A451"/>
      <c r="B451"/>
      <c r="C451"/>
      <c r="D451"/>
      <c r="E451"/>
    </row>
    <row r="452" spans="1:5" x14ac:dyDescent="0.2">
      <c r="A452"/>
      <c r="B452"/>
      <c r="C452"/>
      <c r="D452"/>
      <c r="E452"/>
    </row>
    <row r="453" spans="1:5" x14ac:dyDescent="0.2">
      <c r="A453"/>
      <c r="B453"/>
      <c r="C453"/>
      <c r="D453"/>
      <c r="E453"/>
    </row>
    <row r="454" spans="1:5" x14ac:dyDescent="0.2">
      <c r="A454"/>
      <c r="B454"/>
      <c r="C454"/>
      <c r="D454"/>
      <c r="E454"/>
    </row>
    <row r="455" spans="1:5" x14ac:dyDescent="0.2">
      <c r="A455"/>
      <c r="B455"/>
      <c r="C455"/>
      <c r="D455"/>
      <c r="E455"/>
    </row>
    <row r="456" spans="1:5" x14ac:dyDescent="0.2">
      <c r="A456"/>
      <c r="B456"/>
      <c r="C456"/>
      <c r="D456"/>
      <c r="E456"/>
    </row>
    <row r="457" spans="1:5" x14ac:dyDescent="0.2">
      <c r="A457"/>
      <c r="B457"/>
      <c r="C457"/>
      <c r="D457"/>
      <c r="E457"/>
    </row>
    <row r="458" spans="1:5" x14ac:dyDescent="0.2">
      <c r="A458"/>
      <c r="B458"/>
      <c r="C458"/>
      <c r="D458"/>
      <c r="E458"/>
    </row>
    <row r="459" spans="1:5" x14ac:dyDescent="0.2">
      <c r="A459"/>
      <c r="B459"/>
      <c r="C459"/>
      <c r="D459"/>
      <c r="E459"/>
    </row>
    <row r="460" spans="1:5" x14ac:dyDescent="0.2">
      <c r="A460"/>
      <c r="B460"/>
      <c r="C460"/>
      <c r="D460"/>
      <c r="E460"/>
    </row>
    <row r="461" spans="1:5" x14ac:dyDescent="0.2">
      <c r="A461"/>
      <c r="B461"/>
      <c r="C461"/>
      <c r="D461"/>
      <c r="E461"/>
    </row>
    <row r="462" spans="1:5" x14ac:dyDescent="0.2">
      <c r="A462"/>
      <c r="B462"/>
      <c r="C462"/>
      <c r="D462"/>
      <c r="E462"/>
    </row>
    <row r="463" spans="1:5" x14ac:dyDescent="0.2">
      <c r="A463"/>
      <c r="B463"/>
      <c r="C463"/>
      <c r="D463"/>
      <c r="E463"/>
    </row>
    <row r="464" spans="1:5" x14ac:dyDescent="0.2">
      <c r="A464"/>
      <c r="B464"/>
      <c r="C464"/>
      <c r="D464"/>
      <c r="E464"/>
    </row>
    <row r="465" spans="1:5" x14ac:dyDescent="0.2">
      <c r="A465"/>
      <c r="B465"/>
      <c r="C465"/>
      <c r="D465"/>
      <c r="E465"/>
    </row>
    <row r="466" spans="1:5" x14ac:dyDescent="0.2">
      <c r="A466"/>
      <c r="B466"/>
      <c r="C466"/>
      <c r="D466"/>
      <c r="E466"/>
    </row>
    <row r="467" spans="1:5" x14ac:dyDescent="0.2">
      <c r="A467"/>
      <c r="B467"/>
      <c r="C467"/>
      <c r="D467"/>
      <c r="E467"/>
    </row>
    <row r="468" spans="1:5" x14ac:dyDescent="0.2">
      <c r="A468"/>
      <c r="B468"/>
      <c r="C468"/>
      <c r="D468"/>
      <c r="E468"/>
    </row>
    <row r="469" spans="1:5" x14ac:dyDescent="0.2">
      <c r="A469"/>
      <c r="B469"/>
      <c r="C469"/>
      <c r="D469"/>
      <c r="E469"/>
    </row>
    <row r="470" spans="1:5" x14ac:dyDescent="0.2">
      <c r="A470"/>
      <c r="B470"/>
      <c r="C470"/>
      <c r="D470"/>
      <c r="E470"/>
    </row>
    <row r="471" spans="1:5" x14ac:dyDescent="0.2">
      <c r="A471"/>
      <c r="B471"/>
      <c r="C471"/>
      <c r="D471"/>
      <c r="E471"/>
    </row>
    <row r="472" spans="1:5" x14ac:dyDescent="0.2">
      <c r="A472"/>
      <c r="B472"/>
      <c r="C472"/>
      <c r="D472"/>
      <c r="E472"/>
    </row>
    <row r="473" spans="1:5" x14ac:dyDescent="0.2">
      <c r="A473"/>
      <c r="B473"/>
      <c r="C473"/>
      <c r="D473"/>
      <c r="E473"/>
    </row>
    <row r="474" spans="1:5" x14ac:dyDescent="0.2">
      <c r="A474"/>
      <c r="B474"/>
      <c r="C474"/>
      <c r="D474"/>
      <c r="E474"/>
    </row>
    <row r="475" spans="1:5" x14ac:dyDescent="0.2">
      <c r="A475"/>
      <c r="B475"/>
      <c r="C475"/>
      <c r="D475"/>
      <c r="E475"/>
    </row>
    <row r="476" spans="1:5" x14ac:dyDescent="0.2">
      <c r="A476"/>
      <c r="B476"/>
      <c r="C476"/>
      <c r="D476"/>
      <c r="E476"/>
    </row>
    <row r="477" spans="1:5" x14ac:dyDescent="0.2">
      <c r="A477"/>
      <c r="B477"/>
      <c r="C477"/>
      <c r="D477"/>
      <c r="E477"/>
    </row>
    <row r="478" spans="1:5" x14ac:dyDescent="0.2">
      <c r="A478"/>
      <c r="B478"/>
      <c r="C478"/>
      <c r="D478"/>
      <c r="E478"/>
    </row>
    <row r="479" spans="1:5" x14ac:dyDescent="0.2">
      <c r="A479"/>
      <c r="B479"/>
      <c r="C479"/>
      <c r="D479"/>
      <c r="E479"/>
    </row>
    <row r="480" spans="1:5" x14ac:dyDescent="0.2">
      <c r="A480"/>
      <c r="B480"/>
      <c r="C480"/>
      <c r="D480"/>
      <c r="E480"/>
    </row>
    <row r="481" spans="1:5" x14ac:dyDescent="0.2">
      <c r="A481"/>
      <c r="B481"/>
      <c r="C481"/>
      <c r="D481"/>
      <c r="E481"/>
    </row>
    <row r="482" spans="1:5" x14ac:dyDescent="0.2">
      <c r="A482"/>
      <c r="B482"/>
      <c r="C482"/>
      <c r="D482"/>
      <c r="E482"/>
    </row>
    <row r="483" spans="1:5" x14ac:dyDescent="0.2">
      <c r="A483"/>
      <c r="B483"/>
      <c r="C483"/>
      <c r="D483"/>
      <c r="E483"/>
    </row>
    <row r="484" spans="1:5" x14ac:dyDescent="0.2">
      <c r="A484"/>
      <c r="B484"/>
      <c r="C484"/>
      <c r="D484"/>
      <c r="E484"/>
    </row>
    <row r="485" spans="1:5" x14ac:dyDescent="0.2">
      <c r="A485"/>
      <c r="B485"/>
      <c r="C485"/>
      <c r="D485"/>
      <c r="E485"/>
    </row>
    <row r="486" spans="1:5" x14ac:dyDescent="0.2">
      <c r="A486"/>
      <c r="B486"/>
      <c r="C486"/>
      <c r="D486"/>
      <c r="E486"/>
    </row>
    <row r="487" spans="1:5" x14ac:dyDescent="0.2">
      <c r="A487"/>
      <c r="B487"/>
      <c r="C487"/>
      <c r="D487"/>
      <c r="E487"/>
    </row>
    <row r="488" spans="1:5" x14ac:dyDescent="0.2">
      <c r="A488"/>
      <c r="B488"/>
      <c r="C488"/>
      <c r="D488"/>
      <c r="E488"/>
    </row>
    <row r="489" spans="1:5" x14ac:dyDescent="0.2">
      <c r="A489"/>
      <c r="B489"/>
      <c r="C489"/>
      <c r="D489"/>
      <c r="E489"/>
    </row>
    <row r="490" spans="1:5" x14ac:dyDescent="0.2">
      <c r="A490"/>
      <c r="B490"/>
      <c r="C490"/>
      <c r="D490"/>
      <c r="E490"/>
    </row>
    <row r="491" spans="1:5" x14ac:dyDescent="0.2">
      <c r="A491"/>
      <c r="B491"/>
      <c r="C491"/>
      <c r="D491"/>
      <c r="E491"/>
    </row>
    <row r="492" spans="1:5" x14ac:dyDescent="0.2">
      <c r="A492"/>
      <c r="B492"/>
      <c r="C492"/>
      <c r="D492"/>
      <c r="E492"/>
    </row>
    <row r="493" spans="1:5" x14ac:dyDescent="0.2">
      <c r="A493"/>
      <c r="B493"/>
      <c r="C493"/>
      <c r="D493"/>
      <c r="E493"/>
    </row>
    <row r="494" spans="1:5" x14ac:dyDescent="0.2">
      <c r="A494"/>
      <c r="B494"/>
      <c r="C494"/>
      <c r="D494"/>
      <c r="E494"/>
    </row>
    <row r="495" spans="1:5" x14ac:dyDescent="0.2">
      <c r="A495"/>
      <c r="B495"/>
      <c r="C495"/>
      <c r="D495"/>
      <c r="E495"/>
    </row>
    <row r="496" spans="1:5" x14ac:dyDescent="0.2">
      <c r="A496"/>
      <c r="B496"/>
      <c r="C496"/>
      <c r="D496"/>
      <c r="E496"/>
    </row>
    <row r="497" spans="1:5" x14ac:dyDescent="0.2">
      <c r="A497"/>
      <c r="B497"/>
      <c r="C497"/>
      <c r="D497"/>
      <c r="E497"/>
    </row>
    <row r="498" spans="1:5" x14ac:dyDescent="0.2">
      <c r="A498"/>
      <c r="B498"/>
      <c r="C498"/>
      <c r="D498"/>
      <c r="E498"/>
    </row>
    <row r="499" spans="1:5" x14ac:dyDescent="0.2">
      <c r="A499"/>
      <c r="B499"/>
      <c r="C499"/>
      <c r="D499"/>
      <c r="E499"/>
    </row>
    <row r="500" spans="1:5" x14ac:dyDescent="0.2">
      <c r="A500"/>
      <c r="B500"/>
      <c r="C500"/>
      <c r="D500"/>
      <c r="E500"/>
    </row>
    <row r="501" spans="1:5" x14ac:dyDescent="0.2">
      <c r="A501"/>
      <c r="B501"/>
      <c r="C501"/>
      <c r="D501"/>
      <c r="E501"/>
    </row>
    <row r="502" spans="1:5" x14ac:dyDescent="0.2">
      <c r="A502"/>
      <c r="B502"/>
      <c r="C502"/>
      <c r="D502"/>
      <c r="E502"/>
    </row>
    <row r="503" spans="1:5" x14ac:dyDescent="0.2">
      <c r="A503"/>
      <c r="B503"/>
      <c r="C503"/>
      <c r="D503"/>
      <c r="E503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6"/>
  <sheetViews>
    <sheetView workbookViewId="0">
      <selection activeCell="B10" sqref="B10"/>
    </sheetView>
  </sheetViews>
  <sheetFormatPr baseColWidth="10" defaultRowHeight="12.75" x14ac:dyDescent="0.2"/>
  <cols>
    <col min="1" max="1" width="4" style="3" bestFit="1" customWidth="1"/>
    <col min="2" max="2" width="77" style="3" bestFit="1" customWidth="1"/>
    <col min="3" max="3" width="22" style="3" bestFit="1" customWidth="1"/>
    <col min="4" max="9" width="14" style="3" bestFit="1" customWidth="1"/>
    <col min="10" max="16384" width="11.42578125" style="3"/>
  </cols>
  <sheetData>
    <row r="1" spans="1:9" ht="23.25" x14ac:dyDescent="0.2">
      <c r="D1" s="14"/>
      <c r="E1" s="14"/>
      <c r="F1" s="14"/>
      <c r="G1" s="14"/>
    </row>
    <row r="2" spans="1:9" ht="23.25" x14ac:dyDescent="0.2">
      <c r="A2" s="15"/>
      <c r="B2" s="14" t="s">
        <v>24</v>
      </c>
      <c r="C2" s="14" t="s">
        <v>27</v>
      </c>
      <c r="D2" s="14" t="s">
        <v>89</v>
      </c>
      <c r="E2" s="14" t="s">
        <v>90</v>
      </c>
      <c r="F2" s="14" t="s">
        <v>91</v>
      </c>
      <c r="G2" s="14" t="s">
        <v>92</v>
      </c>
      <c r="H2" s="14" t="s">
        <v>93</v>
      </c>
      <c r="I2" s="14" t="s">
        <v>94</v>
      </c>
    </row>
    <row r="3" spans="1:9" x14ac:dyDescent="0.2">
      <c r="A3" s="3">
        <v>1</v>
      </c>
      <c r="B3" s="5" t="s">
        <v>37</v>
      </c>
      <c r="C3" s="3" t="s">
        <v>61</v>
      </c>
      <c r="D3" s="3">
        <v>9.7780000000000005</v>
      </c>
      <c r="E3" s="3" t="s">
        <v>17</v>
      </c>
      <c r="F3" s="3" t="s">
        <v>17</v>
      </c>
      <c r="G3" s="3" t="s">
        <v>17</v>
      </c>
      <c r="H3" s="3" t="s">
        <v>17</v>
      </c>
      <c r="I3" s="3" t="s">
        <v>17</v>
      </c>
    </row>
    <row r="4" spans="1:9" x14ac:dyDescent="0.2">
      <c r="A4" s="3">
        <v>2</v>
      </c>
      <c r="B4" s="5" t="s">
        <v>39</v>
      </c>
      <c r="C4" s="3" t="s">
        <v>62</v>
      </c>
      <c r="D4" s="3">
        <v>11.695</v>
      </c>
      <c r="E4" s="3" t="s">
        <v>17</v>
      </c>
      <c r="F4" s="3" t="s">
        <v>17</v>
      </c>
      <c r="G4" s="3" t="s">
        <v>17</v>
      </c>
      <c r="H4" s="3" t="s">
        <v>17</v>
      </c>
      <c r="I4" s="3" t="s">
        <v>17</v>
      </c>
    </row>
    <row r="5" spans="1:9" x14ac:dyDescent="0.2">
      <c r="A5" s="3">
        <v>3</v>
      </c>
      <c r="B5" s="5" t="s">
        <v>38</v>
      </c>
      <c r="C5" s="3" t="s">
        <v>63</v>
      </c>
      <c r="D5" s="3">
        <v>12.787000000000001</v>
      </c>
      <c r="E5" s="3" t="s">
        <v>17</v>
      </c>
      <c r="F5" s="3" t="s">
        <v>17</v>
      </c>
      <c r="G5" s="3" t="s">
        <v>17</v>
      </c>
      <c r="H5" s="3" t="s">
        <v>17</v>
      </c>
      <c r="I5" s="3">
        <v>2.6559366754617413</v>
      </c>
    </row>
    <row r="6" spans="1:9" x14ac:dyDescent="0.2">
      <c r="A6" s="3">
        <v>4</v>
      </c>
      <c r="B6" s="5" t="s">
        <v>40</v>
      </c>
      <c r="C6" s="3" t="s">
        <v>64</v>
      </c>
      <c r="D6" s="5">
        <v>16.311</v>
      </c>
      <c r="E6" s="3" t="s">
        <v>17</v>
      </c>
      <c r="F6" s="3" t="s">
        <v>17</v>
      </c>
      <c r="G6" s="3">
        <v>2.6559366754617413</v>
      </c>
      <c r="H6" s="3" t="s">
        <v>17</v>
      </c>
      <c r="I6" s="3">
        <v>2.486535899574339</v>
      </c>
    </row>
    <row r="7" spans="1:9" x14ac:dyDescent="0.2">
      <c r="A7" s="3">
        <v>5</v>
      </c>
      <c r="B7" s="5" t="s">
        <v>41</v>
      </c>
      <c r="C7" s="3" t="s">
        <v>65</v>
      </c>
      <c r="D7" s="16"/>
      <c r="E7" s="3" t="s">
        <v>17</v>
      </c>
      <c r="F7" s="3" t="s">
        <v>17</v>
      </c>
      <c r="G7" s="3">
        <v>2.486535899574339</v>
      </c>
      <c r="H7" s="3" t="s">
        <v>17</v>
      </c>
      <c r="I7" s="3">
        <v>2.486535899574339</v>
      </c>
    </row>
    <row r="8" spans="1:9" x14ac:dyDescent="0.2">
      <c r="A8" s="3">
        <v>6</v>
      </c>
      <c r="B8" s="5" t="s">
        <v>42</v>
      </c>
      <c r="C8" s="3" t="s">
        <v>66</v>
      </c>
      <c r="D8" s="3">
        <v>9.7390000000000008</v>
      </c>
      <c r="E8" s="3" t="s">
        <v>17</v>
      </c>
      <c r="F8" s="3" t="s">
        <v>17</v>
      </c>
      <c r="G8" s="3">
        <v>2.486535899574339</v>
      </c>
      <c r="H8" s="3" t="s">
        <v>17</v>
      </c>
      <c r="I8" s="3">
        <v>2.486535899574339</v>
      </c>
    </row>
    <row r="9" spans="1:9" x14ac:dyDescent="0.2">
      <c r="A9" s="3">
        <v>7</v>
      </c>
      <c r="B9" s="5" t="s">
        <v>43</v>
      </c>
      <c r="C9" s="3" t="s">
        <v>67</v>
      </c>
      <c r="D9" s="3">
        <v>11.948</v>
      </c>
      <c r="E9" s="3">
        <v>6.6660000000000004</v>
      </c>
      <c r="F9" s="3" t="s">
        <v>17</v>
      </c>
      <c r="G9" s="3">
        <v>2.486535899574339</v>
      </c>
      <c r="H9" s="3" t="s">
        <v>17</v>
      </c>
      <c r="I9" s="3" t="s">
        <v>17</v>
      </c>
    </row>
    <row r="10" spans="1:9" x14ac:dyDescent="0.2">
      <c r="A10" s="3">
        <v>8</v>
      </c>
      <c r="B10" s="5" t="s">
        <v>44</v>
      </c>
      <c r="C10" s="3" t="s">
        <v>68</v>
      </c>
      <c r="D10" s="16"/>
      <c r="E10" s="3" t="s">
        <v>17</v>
      </c>
      <c r="F10" s="3" t="s">
        <v>17</v>
      </c>
      <c r="G10" s="3" t="s">
        <v>17</v>
      </c>
      <c r="H10" s="3" t="s">
        <v>17</v>
      </c>
      <c r="I10" s="3" t="s">
        <v>17</v>
      </c>
    </row>
    <row r="11" spans="1:9" x14ac:dyDescent="0.2">
      <c r="A11" s="3">
        <v>9</v>
      </c>
      <c r="B11" s="5" t="s">
        <v>45</v>
      </c>
      <c r="C11" s="3" t="s">
        <v>69</v>
      </c>
      <c r="D11" s="17"/>
      <c r="E11" s="3" t="s">
        <v>17</v>
      </c>
      <c r="F11" s="3" t="s">
        <v>17</v>
      </c>
      <c r="G11" s="3" t="s">
        <v>17</v>
      </c>
      <c r="H11" s="3" t="s">
        <v>17</v>
      </c>
      <c r="I11" s="3">
        <v>1.6814133312036577</v>
      </c>
    </row>
    <row r="12" spans="1:9" x14ac:dyDescent="0.2">
      <c r="A12" s="3">
        <v>10</v>
      </c>
      <c r="B12" s="5" t="s">
        <v>46</v>
      </c>
      <c r="C12" s="3" t="s">
        <v>70</v>
      </c>
      <c r="D12" s="16"/>
      <c r="E12" s="3" t="s">
        <v>17</v>
      </c>
      <c r="F12" s="3" t="s">
        <v>17</v>
      </c>
      <c r="G12" s="3">
        <v>1.6814133312036577</v>
      </c>
      <c r="H12" s="3" t="s">
        <v>17</v>
      </c>
      <c r="I12" s="3" t="s">
        <v>17</v>
      </c>
    </row>
    <row r="13" spans="1:9" x14ac:dyDescent="0.2">
      <c r="A13" s="3">
        <v>11</v>
      </c>
      <c r="B13" s="5" t="s">
        <v>47</v>
      </c>
      <c r="C13" s="3" t="s">
        <v>71</v>
      </c>
      <c r="D13" s="16"/>
      <c r="E13" s="3" t="s">
        <v>17</v>
      </c>
      <c r="F13" s="3" t="s">
        <v>17</v>
      </c>
      <c r="G13" s="3" t="s">
        <v>17</v>
      </c>
      <c r="H13" s="3" t="s">
        <v>17</v>
      </c>
      <c r="I13" s="3" t="s">
        <v>17</v>
      </c>
    </row>
    <row r="14" spans="1:9" x14ac:dyDescent="0.2">
      <c r="A14" s="3">
        <v>12</v>
      </c>
      <c r="B14" s="5" t="s">
        <v>48</v>
      </c>
      <c r="C14" s="3" t="s">
        <v>72</v>
      </c>
      <c r="D14" s="16"/>
      <c r="E14" s="3" t="s">
        <v>17</v>
      </c>
      <c r="F14" s="3" t="s">
        <v>17</v>
      </c>
      <c r="G14" s="3" t="s">
        <v>17</v>
      </c>
      <c r="H14" s="3" t="s">
        <v>17</v>
      </c>
      <c r="I14" s="3" t="s">
        <v>17</v>
      </c>
    </row>
    <row r="15" spans="1:9" x14ac:dyDescent="0.2">
      <c r="A15" s="3">
        <v>13</v>
      </c>
      <c r="B15" s="5" t="s">
        <v>49</v>
      </c>
      <c r="C15" s="3" t="s">
        <v>73</v>
      </c>
      <c r="D15" s="3">
        <v>10.536</v>
      </c>
      <c r="E15" s="3" t="s">
        <v>17</v>
      </c>
      <c r="F15" s="3" t="s">
        <v>17</v>
      </c>
      <c r="G15" s="3" t="s">
        <v>17</v>
      </c>
      <c r="H15" s="3" t="s">
        <v>17</v>
      </c>
      <c r="I15" s="3" t="s">
        <v>17</v>
      </c>
    </row>
    <row r="16" spans="1:9" x14ac:dyDescent="0.2">
      <c r="A16" s="3">
        <v>14</v>
      </c>
      <c r="B16" s="5" t="s">
        <v>50</v>
      </c>
      <c r="C16" s="3" t="s">
        <v>74</v>
      </c>
      <c r="D16" s="3">
        <v>11.888999999999999</v>
      </c>
      <c r="E16" s="3" t="s">
        <v>17</v>
      </c>
      <c r="F16" s="3" t="s">
        <v>17</v>
      </c>
      <c r="G16" s="3" t="s">
        <v>17</v>
      </c>
      <c r="H16" s="3" t="s">
        <v>17</v>
      </c>
      <c r="I16" s="3" t="s">
        <v>17</v>
      </c>
    </row>
    <row r="17" spans="1:9" x14ac:dyDescent="0.2">
      <c r="A17" s="3">
        <v>15</v>
      </c>
      <c r="B17" s="5" t="s">
        <v>51</v>
      </c>
      <c r="C17" s="3" t="s">
        <v>75</v>
      </c>
      <c r="D17" s="3">
        <v>12.792</v>
      </c>
      <c r="E17" s="3" t="s">
        <v>17</v>
      </c>
      <c r="F17" s="3" t="s">
        <v>17</v>
      </c>
      <c r="G17" s="3" t="s">
        <v>17</v>
      </c>
      <c r="H17" s="3">
        <v>8.6559366754617404</v>
      </c>
      <c r="I17" s="3" t="s">
        <v>17</v>
      </c>
    </row>
    <row r="18" spans="1:9" x14ac:dyDescent="0.2">
      <c r="A18" s="3">
        <v>16</v>
      </c>
      <c r="B18" s="5" t="s">
        <v>52</v>
      </c>
      <c r="C18" s="3" t="s">
        <v>76</v>
      </c>
      <c r="D18" s="3">
        <v>12.04</v>
      </c>
      <c r="E18" s="3" t="s">
        <v>17</v>
      </c>
      <c r="F18" s="3" t="s">
        <v>17</v>
      </c>
      <c r="G18" s="3" t="s">
        <v>17</v>
      </c>
      <c r="H18" s="3">
        <v>4.8653589957434002</v>
      </c>
      <c r="I18" s="3" t="s">
        <v>17</v>
      </c>
    </row>
    <row r="19" spans="1:9" x14ac:dyDescent="0.2">
      <c r="A19" s="3">
        <v>17</v>
      </c>
      <c r="B19" s="5" t="s">
        <v>53</v>
      </c>
      <c r="C19" s="3" t="s">
        <v>77</v>
      </c>
      <c r="D19" s="3">
        <v>11.847</v>
      </c>
      <c r="E19" s="3" t="s">
        <v>17</v>
      </c>
      <c r="F19" s="3" t="s">
        <v>17</v>
      </c>
      <c r="G19" s="3" t="s">
        <v>17</v>
      </c>
      <c r="H19" s="3">
        <v>24.865358995743399</v>
      </c>
      <c r="I19" s="3" t="s">
        <v>17</v>
      </c>
    </row>
    <row r="20" spans="1:9" x14ac:dyDescent="0.2">
      <c r="A20" s="3">
        <v>18</v>
      </c>
      <c r="B20" s="5" t="s">
        <v>54</v>
      </c>
      <c r="C20" s="3" t="s">
        <v>78</v>
      </c>
      <c r="D20" s="3">
        <v>9.8130000000000006</v>
      </c>
      <c r="E20" s="3" t="s">
        <v>17</v>
      </c>
      <c r="F20" s="3" t="s">
        <v>17</v>
      </c>
      <c r="G20" s="3" t="s">
        <v>17</v>
      </c>
      <c r="H20" s="3">
        <v>10.199999999999999</v>
      </c>
      <c r="I20" s="3" t="s">
        <v>17</v>
      </c>
    </row>
    <row r="21" spans="1:9" x14ac:dyDescent="0.2">
      <c r="A21" s="3">
        <v>19</v>
      </c>
      <c r="B21" s="5" t="s">
        <v>55</v>
      </c>
      <c r="C21" s="3" t="s">
        <v>79</v>
      </c>
      <c r="D21" s="5">
        <v>10.868</v>
      </c>
      <c r="E21" s="3" t="s">
        <v>17</v>
      </c>
      <c r="F21" s="3" t="s">
        <v>17</v>
      </c>
      <c r="G21" s="3" t="s">
        <v>17</v>
      </c>
      <c r="H21" s="3" t="s">
        <v>17</v>
      </c>
      <c r="I21" s="3" t="s">
        <v>17</v>
      </c>
    </row>
    <row r="22" spans="1:9" x14ac:dyDescent="0.2">
      <c r="A22" s="3">
        <v>20</v>
      </c>
      <c r="B22" s="5" t="s">
        <v>56</v>
      </c>
      <c r="C22" s="3" t="s">
        <v>80</v>
      </c>
      <c r="D22" s="16"/>
      <c r="E22" s="3" t="s">
        <v>17</v>
      </c>
      <c r="F22" s="3" t="s">
        <v>17</v>
      </c>
      <c r="G22" s="3" t="s">
        <v>17</v>
      </c>
      <c r="H22" s="3" t="s">
        <v>17</v>
      </c>
      <c r="I22" s="3" t="s">
        <v>17</v>
      </c>
    </row>
    <row r="23" spans="1:9" x14ac:dyDescent="0.2">
      <c r="A23" s="3">
        <v>21</v>
      </c>
      <c r="B23" s="5" t="s">
        <v>57</v>
      </c>
      <c r="C23" s="3" t="s">
        <v>81</v>
      </c>
      <c r="D23" s="3">
        <v>11.725</v>
      </c>
      <c r="E23" s="3" t="s">
        <v>17</v>
      </c>
      <c r="F23" s="3" t="s">
        <v>17</v>
      </c>
      <c r="G23" s="3" t="s">
        <v>17</v>
      </c>
      <c r="H23" s="3">
        <v>1.6814133312036577</v>
      </c>
      <c r="I23" s="3" t="s">
        <v>17</v>
      </c>
    </row>
    <row r="24" spans="1:9" x14ac:dyDescent="0.2">
      <c r="A24" s="3">
        <v>22</v>
      </c>
      <c r="B24" s="5" t="s">
        <v>58</v>
      </c>
      <c r="C24" s="3" t="s">
        <v>82</v>
      </c>
      <c r="D24" s="3">
        <v>11.701000000000001</v>
      </c>
      <c r="E24" s="3" t="s">
        <v>17</v>
      </c>
      <c r="F24" s="3" t="s">
        <v>17</v>
      </c>
      <c r="G24" s="3" t="s">
        <v>17</v>
      </c>
      <c r="H24" s="3" t="s">
        <v>17</v>
      </c>
      <c r="I24" s="3" t="s">
        <v>17</v>
      </c>
    </row>
    <row r="25" spans="1:9" x14ac:dyDescent="0.2">
      <c r="A25" s="3">
        <v>23</v>
      </c>
      <c r="B25" s="5" t="s">
        <v>59</v>
      </c>
      <c r="C25" s="3" t="s">
        <v>83</v>
      </c>
      <c r="D25" s="18">
        <v>11.015000000000001</v>
      </c>
      <c r="E25" s="3" t="s">
        <v>17</v>
      </c>
      <c r="F25" s="3" t="s">
        <v>17</v>
      </c>
      <c r="G25" s="3" t="s">
        <v>17</v>
      </c>
      <c r="H25" s="3" t="s">
        <v>17</v>
      </c>
      <c r="I25" s="3" t="s">
        <v>17</v>
      </c>
    </row>
    <row r="26" spans="1:9" x14ac:dyDescent="0.2">
      <c r="A26" s="3">
        <v>24</v>
      </c>
      <c r="B26" s="5" t="s">
        <v>60</v>
      </c>
      <c r="C26" s="3" t="s">
        <v>84</v>
      </c>
      <c r="D26" s="16"/>
      <c r="E26" s="3" t="s">
        <v>17</v>
      </c>
      <c r="F26" s="3" t="s">
        <v>17</v>
      </c>
      <c r="G26" s="3" t="s">
        <v>17</v>
      </c>
      <c r="H26" s="3" t="s">
        <v>17</v>
      </c>
      <c r="I26" s="3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F1:I13"/>
  <sheetViews>
    <sheetView topLeftCell="E1" workbookViewId="0">
      <selection activeCell="H28" sqref="H27:H28"/>
    </sheetView>
  </sheetViews>
  <sheetFormatPr baseColWidth="10" defaultRowHeight="12.75" x14ac:dyDescent="0.2"/>
  <cols>
    <col min="1" max="5" width="11.42578125" style="3"/>
    <col min="6" max="7" width="12.7109375" style="3" customWidth="1"/>
    <col min="8" max="8" width="11.42578125" style="3"/>
    <col min="9" max="9" width="25.42578125" style="3" bestFit="1" customWidth="1"/>
    <col min="10" max="16384" width="11.42578125" style="3"/>
  </cols>
  <sheetData>
    <row r="1" spans="6:9" ht="16.5" thickBot="1" x14ac:dyDescent="0.25">
      <c r="F1" s="43" t="s">
        <v>12</v>
      </c>
      <c r="G1" s="44"/>
      <c r="I1" s="12" t="s">
        <v>25</v>
      </c>
    </row>
    <row r="2" spans="6:9" x14ac:dyDescent="0.2">
      <c r="F2" s="6">
        <v>1</v>
      </c>
      <c r="G2" s="7" t="s">
        <v>0</v>
      </c>
      <c r="I2" s="13" t="s">
        <v>89</v>
      </c>
    </row>
    <row r="3" spans="6:9" x14ac:dyDescent="0.2">
      <c r="F3" s="8">
        <v>2</v>
      </c>
      <c r="G3" s="9" t="s">
        <v>1</v>
      </c>
      <c r="I3" s="13" t="s">
        <v>90</v>
      </c>
    </row>
    <row r="4" spans="6:9" x14ac:dyDescent="0.2">
      <c r="F4" s="8">
        <v>3</v>
      </c>
      <c r="G4" s="9" t="s">
        <v>2</v>
      </c>
      <c r="I4" s="13" t="s">
        <v>91</v>
      </c>
    </row>
    <row r="5" spans="6:9" x14ac:dyDescent="0.2">
      <c r="F5" s="8">
        <v>4</v>
      </c>
      <c r="G5" s="9" t="s">
        <v>3</v>
      </c>
      <c r="I5" s="13" t="s">
        <v>92</v>
      </c>
    </row>
    <row r="6" spans="6:9" x14ac:dyDescent="0.2">
      <c r="F6" s="8">
        <v>5</v>
      </c>
      <c r="G6" s="9" t="s">
        <v>4</v>
      </c>
      <c r="I6" s="13" t="s">
        <v>93</v>
      </c>
    </row>
    <row r="7" spans="6:9" x14ac:dyDescent="0.2">
      <c r="F7" s="8">
        <v>6</v>
      </c>
      <c r="G7" s="9" t="s">
        <v>5</v>
      </c>
      <c r="I7" s="13" t="s">
        <v>94</v>
      </c>
    </row>
    <row r="8" spans="6:9" x14ac:dyDescent="0.2">
      <c r="F8" s="8">
        <v>7</v>
      </c>
      <c r="G8" s="9" t="s">
        <v>6</v>
      </c>
    </row>
    <row r="9" spans="6:9" x14ac:dyDescent="0.2">
      <c r="F9" s="8">
        <v>8</v>
      </c>
      <c r="G9" s="9" t="s">
        <v>7</v>
      </c>
    </row>
    <row r="10" spans="6:9" x14ac:dyDescent="0.2">
      <c r="F10" s="8">
        <v>9</v>
      </c>
      <c r="G10" s="9" t="s">
        <v>8</v>
      </c>
    </row>
    <row r="11" spans="6:9" x14ac:dyDescent="0.2">
      <c r="F11" s="8">
        <v>10</v>
      </c>
      <c r="G11" s="9" t="s">
        <v>9</v>
      </c>
    </row>
    <row r="12" spans="6:9" x14ac:dyDescent="0.2">
      <c r="F12" s="8">
        <v>11</v>
      </c>
      <c r="G12" s="9" t="s">
        <v>10</v>
      </c>
    </row>
    <row r="13" spans="6:9" ht="13.5" thickBot="1" x14ac:dyDescent="0.25">
      <c r="F13" s="10">
        <v>12</v>
      </c>
      <c r="G13" s="11" t="s">
        <v>11</v>
      </c>
    </row>
  </sheetData>
  <mergeCells count="1"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BDD2</vt:lpstr>
      <vt:lpstr>Résultats référence</vt:lpstr>
      <vt:lpstr>Gamme</vt:lpstr>
      <vt:lpstr>Liste</vt:lpstr>
      <vt:lpstr>Atelier</vt:lpstr>
      <vt:lpstr>Liste</vt:lpstr>
      <vt:lpstr>Mois</vt:lpstr>
    </vt:vector>
  </TitlesOfParts>
  <Company>Sopra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bRoure</dc:creator>
  <cp:lastModifiedBy>Olivier MAINGUY</cp:lastModifiedBy>
  <cp:lastPrinted>2014-07-10T21:00:58Z</cp:lastPrinted>
  <dcterms:created xsi:type="dcterms:W3CDTF">2009-02-23T09:24:11Z</dcterms:created>
  <dcterms:modified xsi:type="dcterms:W3CDTF">2014-07-30T21:40:55Z</dcterms:modified>
</cp:coreProperties>
</file>